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drawings/drawing9.xml" ContentType="application/vnd.openxmlformats-officedocument.drawing+xml"/>
  <Override PartName="/xl/ctrlProps/ctrlProp35.xml" ContentType="application/vnd.ms-excel.controlproperties+xml"/>
  <Override PartName="/xl/drawings/drawing10.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omments1.xml" ContentType="application/vnd.openxmlformats-officedocument.spreadsheetml.comments+xml"/>
  <Override PartName="/xl/drawings/drawing11.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fileSharing readOnlyRecommended="1"/>
  <workbookPr showInkAnnotation="0" updateLinks="never" codeName="TämäTyökirja"/>
  <mc:AlternateContent xmlns:mc="http://schemas.openxmlformats.org/markup-compatibility/2006">
    <mc:Choice Requires="x15">
      <x15ac:absPath xmlns:x15ac="http://schemas.microsoft.com/office/spreadsheetml/2010/11/ac" url="L:\"/>
    </mc:Choice>
  </mc:AlternateContent>
  <xr:revisionPtr revIDLastSave="0" documentId="8_{212A8F9B-4909-467D-92D7-843B00B3E35F}" xr6:coauthVersionLast="36" xr6:coauthVersionMax="36" xr10:uidLastSave="{00000000-0000-0000-0000-000000000000}"/>
  <bookViews>
    <workbookView xWindow="0" yWindow="0" windowWidth="28800" windowHeight="11330" tabRatio="825" xr2:uid="{00000000-000D-0000-FFFF-FFFF00000000}"/>
  </bookViews>
  <sheets>
    <sheet name="Börja här" sheetId="122" r:id="rId1"/>
    <sheet name="Metadata (dold)" sheetId="86" state="hidden" r:id="rId2"/>
    <sheet name="Sökandens uppgifter" sheetId="123" r:id="rId3"/>
    <sheet name="EU-finansiering 3 år" sheetId="99" r:id="rId4"/>
    <sheet name="Överföringsmottagare" sheetId="124" r:id="rId5"/>
    <sheet name="Samarbetsaktörer" sheetId="125" r:id="rId6"/>
    <sheet name="Plan" sheetId="126" r:id="rId7"/>
    <sheet name="Tidsplan" sheetId="4" r:id="rId8"/>
    <sheet name="Åtgärdernas typer och teman" sheetId="140" r:id="rId9"/>
    <sheet name="Indikatorer SM 1" sheetId="134" r:id="rId10"/>
    <sheet name="Indikatorer SM 2" sheetId="135" r:id="rId11"/>
    <sheet name="Indikatorer SM 3" sheetId="136" r:id="rId12"/>
    <sheet name="Indikatorer SM 4" sheetId="137" r:id="rId13"/>
    <sheet name="Horisontella principer" sheetId="138" r:id="rId14"/>
    <sheet name="Upphandling" sheetId="139" r:id="rId15"/>
    <sheet name="Grundläggande information om bu" sheetId="127" r:id="rId16"/>
    <sheet name="Faktisk lönekostnad" sheetId="128" r:id="rId17"/>
    <sheet name="Köpta tjänster" sheetId="96" r:id="rId18"/>
    <sheet name="Anläggningstillgångar och fast " sheetId="85" r:id="rId19"/>
    <sheet name="Resekostnader" sheetId="129" r:id="rId20"/>
    <sheet name="Övriga projektkostnader" sheetId="130" r:id="rId21"/>
    <sheet name="Projektets kostnader" sheetId="131" r:id="rId22"/>
    <sheet name="Finansiering" sheetId="132" r:id="rId23"/>
    <sheet name="EU-finansieringsandel" sheetId="110" r:id="rId24"/>
    <sheet name="Förskott" sheetId="26" r:id="rId25"/>
    <sheet name="Underskrift" sheetId="133" r:id="rId26"/>
  </sheets>
  <externalReferences>
    <externalReference r:id="rId27"/>
    <externalReference r:id="rId28"/>
    <externalReference r:id="rId29"/>
  </externalReferences>
  <definedNames>
    <definedName name="N_Ajanjakso1" localSheetId="2">'Sökandens uppgifter'!$E$18</definedName>
    <definedName name="N_Ajanjakso1">#REF!</definedName>
    <definedName name="N_Ajanjakso2" localSheetId="2">'Sökandens uppgifter'!$E$22</definedName>
    <definedName name="N_Ajanjakso2">#REF!</definedName>
    <definedName name="N_Ajanjakso3" localSheetId="2">'Sökandens uppgifter'!$E$32</definedName>
    <definedName name="N_Ajanjakso3">#REF!</definedName>
    <definedName name="N_Ajanjakso4" localSheetId="2">'Sökandens uppgifter'!$E$36</definedName>
    <definedName name="N_Ajanjakso4">#REF!</definedName>
    <definedName name="N_Aloituspvm" localSheetId="6">Plan!$C$33</definedName>
    <definedName name="N_Aloituspvm">#REF!</definedName>
    <definedName name="N_EiTulosteta" localSheetId="22">Finansiering!$J$44</definedName>
    <definedName name="N_EiTulosteta" localSheetId="6">Plan!$K$133</definedName>
    <definedName name="N_EiTulosteta" localSheetId="7">Tidsplan!$J$76</definedName>
    <definedName name="N_Erityistavoite" localSheetId="0">#REF!</definedName>
    <definedName name="N_Erityistavoite" localSheetId="16">#REF!</definedName>
    <definedName name="N_Erityistavoite" localSheetId="22">#REF!</definedName>
    <definedName name="N_Erityistavoite" localSheetId="15">#REF!</definedName>
    <definedName name="N_Erityistavoite" localSheetId="13">#REF!</definedName>
    <definedName name="N_Erityistavoite" localSheetId="9">#REF!</definedName>
    <definedName name="N_Erityistavoite" localSheetId="10">#REF!</definedName>
    <definedName name="N_Erityistavoite" localSheetId="11">#REF!</definedName>
    <definedName name="N_Erityistavoite" localSheetId="12">#REF!</definedName>
    <definedName name="N_Erityistavoite" localSheetId="6">Plan!#REF!</definedName>
    <definedName name="N_Erityistavoite" localSheetId="21">#REF!</definedName>
    <definedName name="N_Erityistavoite" localSheetId="19">#REF!</definedName>
    <definedName name="N_Erityistavoite" localSheetId="5">#REF!</definedName>
    <definedName name="N_Erityistavoite" localSheetId="2">#REF!</definedName>
    <definedName name="N_Erityistavoite" localSheetId="25">[1]Suunnitelma!#REF!</definedName>
    <definedName name="N_Erityistavoite" localSheetId="14">[2]Suunnitelma!#REF!</definedName>
    <definedName name="N_Erityistavoite" localSheetId="8">#REF!</definedName>
    <definedName name="N_Erityistavoite" localSheetId="4">#REF!</definedName>
    <definedName name="N_Erityistavoite" localSheetId="20">#REF!</definedName>
    <definedName name="N_Erityistavoite">#REF!</definedName>
    <definedName name="N_EUrahoitusosuus" localSheetId="0">#REF!</definedName>
    <definedName name="N_EUrahoitusosuus" localSheetId="16">#REF!</definedName>
    <definedName name="N_EUrahoitusosuus" localSheetId="22">#REF!</definedName>
    <definedName name="N_EUrahoitusosuus" localSheetId="15">'Grundläggande information om bu'!#REF!</definedName>
    <definedName name="N_EUrahoitusosuus" localSheetId="13">#REF!</definedName>
    <definedName name="N_EUrahoitusosuus" localSheetId="9">#REF!</definedName>
    <definedName name="N_EUrahoitusosuus" localSheetId="10">#REF!</definedName>
    <definedName name="N_EUrahoitusosuus" localSheetId="11">#REF!</definedName>
    <definedName name="N_EUrahoitusosuus" localSheetId="12">#REF!</definedName>
    <definedName name="N_EUrahoitusosuus" localSheetId="6">#REF!</definedName>
    <definedName name="N_EUrahoitusosuus" localSheetId="21">#REF!</definedName>
    <definedName name="N_EUrahoitusosuus" localSheetId="19">#REF!</definedName>
    <definedName name="N_EUrahoitusosuus" localSheetId="5">#REF!</definedName>
    <definedName name="N_EUrahoitusosuus" localSheetId="2">#REF!</definedName>
    <definedName name="N_EUrahoitusosuus" localSheetId="25">'[1]Budjetin perustiedot'!#REF!</definedName>
    <definedName name="N_EUrahoitusosuus" localSheetId="14">'[2]Budjetin perustiedot'!#REF!</definedName>
    <definedName name="N_EUrahoitusosuus" localSheetId="8">#REF!</definedName>
    <definedName name="N_EUrahoitusosuus" localSheetId="4">#REF!</definedName>
    <definedName name="N_EUrahoitusosuus" localSheetId="20">#REF!</definedName>
    <definedName name="N_EUrahoitusosuus">#REF!</definedName>
    <definedName name="N_EUrahoitustieto" localSheetId="0">#REF!</definedName>
    <definedName name="N_EUrahoitustieto" localSheetId="16">#REF!</definedName>
    <definedName name="N_EUrahoitustieto" localSheetId="22">#REF!</definedName>
    <definedName name="N_EUrahoitustieto" localSheetId="15">#REF!</definedName>
    <definedName name="N_EUrahoitustieto" localSheetId="13">#REF!</definedName>
    <definedName name="N_EUrahoitustieto" localSheetId="9">#REF!</definedName>
    <definedName name="N_EUrahoitustieto" localSheetId="10">#REF!</definedName>
    <definedName name="N_EUrahoitustieto" localSheetId="11">#REF!</definedName>
    <definedName name="N_EUrahoitustieto" localSheetId="12">#REF!</definedName>
    <definedName name="N_EUrahoitustieto" localSheetId="6">#REF!</definedName>
    <definedName name="N_EUrahoitustieto" localSheetId="21">#REF!</definedName>
    <definedName name="N_EUrahoitustieto" localSheetId="19">#REF!</definedName>
    <definedName name="N_EUrahoitustieto" localSheetId="5">#REF!</definedName>
    <definedName name="N_EUrahoitustieto" localSheetId="2">'Sökandens uppgifter'!$B$40</definedName>
    <definedName name="N_EUrahoitustieto" localSheetId="25">'[1]Hakijan tiedot'!$B$40</definedName>
    <definedName name="N_EUrahoitustieto" localSheetId="14">'[2]Hakijan tiedot'!$B$40</definedName>
    <definedName name="N_EUrahoitustieto" localSheetId="8">#REF!</definedName>
    <definedName name="N_EUrahoitustieto" localSheetId="4">#REF!</definedName>
    <definedName name="N_EUrahoitustieto" localSheetId="20">#REF!</definedName>
    <definedName name="N_EUrahoitustieto">#REF!</definedName>
    <definedName name="N_HakijanNimi" localSheetId="12">#REF!</definedName>
    <definedName name="N_HakijanNimi" localSheetId="2">'Sökandens uppgifter'!$B$51</definedName>
    <definedName name="N_HakijanNimi" localSheetId="14">'[2]Hakijan tiedot'!$B$50</definedName>
    <definedName name="N_HakijanNimi">#REF!</definedName>
    <definedName name="N_HakijanNimiEN" localSheetId="2">'Sökandens uppgifter'!$B$53</definedName>
    <definedName name="N_HakijanNimiEN">#REF!</definedName>
    <definedName name="N_hankintojenohjeteksti" localSheetId="0">#REF!</definedName>
    <definedName name="N_hankintojenohjeteksti" localSheetId="16">#REF!</definedName>
    <definedName name="N_hankintojenohjeteksti" localSheetId="22">#REF!</definedName>
    <definedName name="N_hankintojenohjeteksti" localSheetId="15">#REF!</definedName>
    <definedName name="N_hankintojenohjeteksti" localSheetId="13">#REF!</definedName>
    <definedName name="N_hankintojenohjeteksti" localSheetId="9">#REF!</definedName>
    <definedName name="N_hankintojenohjeteksti" localSheetId="10">#REF!</definedName>
    <definedName name="N_hankintojenohjeteksti" localSheetId="11">#REF!</definedName>
    <definedName name="N_hankintojenohjeteksti" localSheetId="12">#REF!</definedName>
    <definedName name="N_hankintojenohjeteksti" localSheetId="6">#REF!</definedName>
    <definedName name="N_hankintojenohjeteksti" localSheetId="21">#REF!</definedName>
    <definedName name="N_hankintojenohjeteksti" localSheetId="19">#REF!</definedName>
    <definedName name="N_hankintojenohjeteksti" localSheetId="5">#REF!</definedName>
    <definedName name="N_hankintojenohjeteksti" localSheetId="2">#REF!</definedName>
    <definedName name="N_hankintojenohjeteksti" localSheetId="25">#REF!</definedName>
    <definedName name="N_hankintojenohjeteksti" localSheetId="14">Upphandling!#REF!</definedName>
    <definedName name="N_hankintojenohjeteksti" localSheetId="8">#REF!</definedName>
    <definedName name="N_hankintojenohjeteksti" localSheetId="4">#REF!</definedName>
    <definedName name="N_hankintojenohjeteksti" localSheetId="20">#REF!</definedName>
    <definedName name="N_hankintojenohjeteksti">#REF!</definedName>
    <definedName name="N_HankkeenNimi" localSheetId="12">#REF!</definedName>
    <definedName name="N_HankkeenNimi" localSheetId="6">Plan!$C$27</definedName>
    <definedName name="N_HankkeenNimi" localSheetId="14">[2]Suunnitelma!$C$10</definedName>
    <definedName name="N_HankkeenNimi">#REF!</definedName>
    <definedName name="N_HankkeenNimiEN" localSheetId="6">Plan!$C$30</definedName>
    <definedName name="N_HankkeenNimiEN">#REF!</definedName>
    <definedName name="N_Henkilöstökustannusmalli" localSheetId="15">'Grundläggande information om bu'!#REF!</definedName>
    <definedName name="N_Henkilöstökustannusmalli" localSheetId="14">#REF!</definedName>
    <definedName name="N_Henkilöstökustannusmalli">#REF!</definedName>
    <definedName name="N_Jatkuvuus" localSheetId="6">Plan!$C$126</definedName>
    <definedName name="N_Jatkuvuus" localSheetId="14">[2]Suunnitelma!#REF!</definedName>
    <definedName name="N_Jatkuvuus">#REF!</definedName>
    <definedName name="N_JärjestönRekisteröintinumero" localSheetId="2">'Sökandens uppgifter'!$B$57</definedName>
    <definedName name="N_JärjestönRekisteröintinumero">#REF!</definedName>
    <definedName name="N_JärjestönRekisteröintipäivä" localSheetId="2">'Sökandens uppgifter'!$B$55</definedName>
    <definedName name="N_JärjestönRekisteröintipäivä">#REF!</definedName>
    <definedName name="N_Katuosoite" localSheetId="2">'Sökandens uppgifter'!$B$61</definedName>
    <definedName name="N_Katuosoite">#REF!</definedName>
    <definedName name="N_Kohdealue" localSheetId="6">Plan!$C$116</definedName>
    <definedName name="N_Kohdealue" localSheetId="14">[2]Suunnitelma!#REF!</definedName>
    <definedName name="N_Kohdealue">#REF!</definedName>
    <definedName name="N_Kohderyhmä" localSheetId="6">Plan!$C$57</definedName>
    <definedName name="N_Kohderyhmä" localSheetId="14">[2]Suunnitelma!#REF!</definedName>
    <definedName name="N_Kohderyhmä">#REF!</definedName>
    <definedName name="N_KorotettuPerustelut" localSheetId="6">Plan!$C$23</definedName>
    <definedName name="N_KorotettuPerustelut" localSheetId="14">[2]Suunnitelma!#REF!</definedName>
    <definedName name="N_KorotettuPerustelut">#REF!</definedName>
    <definedName name="N_Kotisivu" localSheetId="2">'Sökandens uppgifter'!$G$65</definedName>
    <definedName name="N_Kotisivu">#REF!</definedName>
    <definedName name="N_Kustannusarviolisätiedot" localSheetId="0">#REF!</definedName>
    <definedName name="N_Kustannusarviolisätiedot" localSheetId="16">#REF!</definedName>
    <definedName name="N_Kustannusarviolisätiedot" localSheetId="22">#REF!</definedName>
    <definedName name="N_Kustannusarviolisätiedot" localSheetId="15">'Grundläggande information om bu'!$B$11</definedName>
    <definedName name="N_Kustannusarviolisätiedot" localSheetId="13">#REF!</definedName>
    <definedName name="N_Kustannusarviolisätiedot" localSheetId="9">#REF!</definedName>
    <definedName name="N_Kustannusarviolisätiedot" localSheetId="10">#REF!</definedName>
    <definedName name="N_Kustannusarviolisätiedot" localSheetId="11">#REF!</definedName>
    <definedName name="N_Kustannusarviolisätiedot" localSheetId="12">#REF!</definedName>
    <definedName name="N_Kustannusarviolisätiedot" localSheetId="6">#REF!</definedName>
    <definedName name="N_Kustannusarviolisätiedot" localSheetId="21">#REF!</definedName>
    <definedName name="N_Kustannusarviolisätiedot" localSheetId="19">#REF!</definedName>
    <definedName name="N_Kustannusarviolisätiedot" localSheetId="5">#REF!</definedName>
    <definedName name="N_Kustannusarviolisätiedot" localSheetId="2">#REF!</definedName>
    <definedName name="N_Kustannusarviolisätiedot" localSheetId="25">'[1]Budjetin perustiedot'!$B$12</definedName>
    <definedName name="N_Kustannusarviolisätiedot" localSheetId="14">'[2]Budjetin perustiedot'!$B$12</definedName>
    <definedName name="N_Kustannusarviolisätiedot" localSheetId="8">#REF!</definedName>
    <definedName name="N_Kustannusarviolisätiedot" localSheetId="4">#REF!</definedName>
    <definedName name="N_Kustannusarviolisätiedot" localSheetId="20">#REF!</definedName>
    <definedName name="N_Kustannusarviolisätiedot">#REF!</definedName>
    <definedName name="N_Kustannusmalli" localSheetId="0">#REF!</definedName>
    <definedName name="N_Kustannusmalli" localSheetId="16">#REF!</definedName>
    <definedName name="N_Kustannusmalli" localSheetId="22">#REF!</definedName>
    <definedName name="N_Kustannusmalli" localSheetId="15">'Grundläggande information om bu'!#REF!</definedName>
    <definedName name="N_Kustannusmalli" localSheetId="13">#REF!</definedName>
    <definedName name="N_Kustannusmalli" localSheetId="9">#REF!</definedName>
    <definedName name="N_Kustannusmalli" localSheetId="10">#REF!</definedName>
    <definedName name="N_Kustannusmalli" localSheetId="11">#REF!</definedName>
    <definedName name="N_Kustannusmalli" localSheetId="12">#REF!</definedName>
    <definedName name="N_Kustannusmalli" localSheetId="6">#REF!</definedName>
    <definedName name="N_Kustannusmalli" localSheetId="21">#REF!</definedName>
    <definedName name="N_Kustannusmalli" localSheetId="19">#REF!</definedName>
    <definedName name="N_Kustannusmalli" localSheetId="5">#REF!</definedName>
    <definedName name="N_Kustannusmalli" localSheetId="2">#REF!</definedName>
    <definedName name="N_Kustannusmalli" localSheetId="25">'[1]Budjetin perustiedot'!#REF!</definedName>
    <definedName name="N_Kustannusmalli" localSheetId="14">'[2]Budjetin perustiedot'!#REF!</definedName>
    <definedName name="N_Kustannusmalli" localSheetId="8">#REF!</definedName>
    <definedName name="N_Kustannusmalli" localSheetId="4">#REF!</definedName>
    <definedName name="N_Kustannusmalli" localSheetId="20">#REF!</definedName>
    <definedName name="N_Kustannusmalli">#REF!</definedName>
    <definedName name="N_KäynnistysPerustelut" localSheetId="6">Plan!$C$40</definedName>
    <definedName name="N_KäynnistysPerustelut">#REF!</definedName>
    <definedName name="N_Lopetuspvm" localSheetId="6">Plan!$C$36</definedName>
    <definedName name="N_Lopetuspvm">#REF!</definedName>
    <definedName name="N_Ohjausryhmä" localSheetId="2">'Sökandens uppgifter'!$B$122</definedName>
    <definedName name="N_Ohjausryhmä">#REF!</definedName>
    <definedName name="N_OmarahoitusYhteensä" localSheetId="22">Finansiering!$J$32</definedName>
    <definedName name="N_OmarahoitusYhteensä" localSheetId="14">[2]Rahoitus!#REF!</definedName>
    <definedName name="N_OmarahoitusYhteensä">#REF!</definedName>
    <definedName name="N_Postinumero" localSheetId="2">'Sökandens uppgifter'!$B$63</definedName>
    <definedName name="N_Postinumero">#REF!</definedName>
    <definedName name="N_Postitoimipaikka" localSheetId="2">'Sökandens uppgifter'!$G$63</definedName>
    <definedName name="N_Postitoimipaikka">#REF!</definedName>
    <definedName name="N_Päämäärä" localSheetId="6">Plan!$C$52</definedName>
    <definedName name="N_Päämäärä" localSheetId="14">[2]Suunnitelma!#REF!</definedName>
    <definedName name="N_Päämäärä">#REF!</definedName>
    <definedName name="N_Rahoituksenmäärä1" localSheetId="2">'Sökandens uppgifter'!$E$19</definedName>
    <definedName name="N_Rahoituksenmäärä1">#REF!</definedName>
    <definedName name="N_Rahoituksenmäärä2" localSheetId="2">'Sökandens uppgifter'!$E$23</definedName>
    <definedName name="N_Rahoituksenmäärä2">#REF!</definedName>
    <definedName name="N_Rahoituksenmäärä3" localSheetId="2">'Sökandens uppgifter'!$E$33</definedName>
    <definedName name="N_Rahoituksenmäärä3">#REF!</definedName>
    <definedName name="N_Rahoituksenmäärä4" localSheetId="2">'Sökandens uppgifter'!$E$37</definedName>
    <definedName name="N_Rahoituksenmäärä4">#REF!</definedName>
    <definedName name="N_Rahoituslähde1" localSheetId="2">'Sökandens uppgifter'!$E$17</definedName>
    <definedName name="N_Rahoituslähde1">#REF!</definedName>
    <definedName name="N_Rahoituslähde2" localSheetId="2">'Sökandens uppgifter'!$E$21</definedName>
    <definedName name="N_Rahoituslähde2">#REF!</definedName>
    <definedName name="N_Rahoituslähde3" localSheetId="2">'Sökandens uppgifter'!$E$31</definedName>
    <definedName name="N_Rahoituslähde3">#REF!</definedName>
    <definedName name="N_Rahoituslähde4" localSheetId="2">'Sökandens uppgifter'!$E$35</definedName>
    <definedName name="N_Rahoituslähde4">#REF!</definedName>
    <definedName name="N_Riskiarvio" localSheetId="6">Plan!$C$106</definedName>
    <definedName name="N_Riskiarvio" localSheetId="14">[2]Suunnitelma!#REF!</definedName>
    <definedName name="N_Riskiarvio">#REF!</definedName>
    <definedName name="N_Sisällysluettelo" localSheetId="0">'Börja här'!#REF!</definedName>
    <definedName name="N_Sisällysluettelo" localSheetId="16">#REF!</definedName>
    <definedName name="N_Sisällysluettelo" localSheetId="22">#REF!</definedName>
    <definedName name="N_Sisällysluettelo" localSheetId="15">#REF!</definedName>
    <definedName name="N_Sisällysluettelo" localSheetId="13">#REF!</definedName>
    <definedName name="N_Sisällysluettelo" localSheetId="9">#REF!</definedName>
    <definedName name="N_Sisällysluettelo" localSheetId="10">#REF!</definedName>
    <definedName name="N_Sisällysluettelo" localSheetId="11">#REF!</definedName>
    <definedName name="N_Sisällysluettelo" localSheetId="12">#REF!</definedName>
    <definedName name="N_Sisällysluettelo" localSheetId="6">#REF!</definedName>
    <definedName name="N_Sisällysluettelo" localSheetId="21">#REF!</definedName>
    <definedName name="N_Sisällysluettelo" localSheetId="19">#REF!</definedName>
    <definedName name="N_Sisällysluettelo" localSheetId="5">#REF!</definedName>
    <definedName name="N_Sisällysluettelo" localSheetId="2">#REF!</definedName>
    <definedName name="N_Sisällysluettelo" localSheetId="25">'[1]Aloita tästä'!#REF!</definedName>
    <definedName name="N_Sisällysluettelo" localSheetId="14">'[2]Aloita tästä'!#REF!</definedName>
    <definedName name="N_Sisällysluettelo" localSheetId="8">#REF!</definedName>
    <definedName name="N_Sisällysluettelo" localSheetId="4">#REF!</definedName>
    <definedName name="N_Sisällysluettelo" localSheetId="20">#REF!</definedName>
    <definedName name="N_Sisällysluettelo">#REF!</definedName>
    <definedName name="N_SisältääköArvonlisäveroa" localSheetId="15">'Grundläggande information om bu'!$C$7</definedName>
    <definedName name="N_SisältääköArvonlisäveroa" localSheetId="25">'[1]Budjetin perustiedot'!#REF!</definedName>
    <definedName name="N_SisältääköArvonlisäveroa" localSheetId="14">#REF!</definedName>
    <definedName name="N_SisältääköArvonlisäveroa">#REF!</definedName>
    <definedName name="N_Sähköposti" localSheetId="2">'Sökandens uppgifter'!$B$65</definedName>
    <definedName name="N_Sähköposti">#REF!</definedName>
    <definedName name="N_TaustatilanneTarve" localSheetId="6">Plan!$C$47</definedName>
    <definedName name="N_TaustatilanneTarve">#REF!</definedName>
    <definedName name="N_Tavoite1" localSheetId="6">Plan!$C$62</definedName>
    <definedName name="N_Tavoite1">#REF!</definedName>
    <definedName name="N_Tavoite1Toiminto1" localSheetId="6">Plan!$C$65</definedName>
    <definedName name="N_Tavoite1Toiminto1" localSheetId="14">[2]Suunnitelma!#REF!</definedName>
    <definedName name="N_Tavoite1Toiminto1">#REF!</definedName>
    <definedName name="N_Tavoite1Toiminto1Kuvaus" localSheetId="6">Plan!$C$68</definedName>
    <definedName name="N_Tavoite1Toiminto1Kuvaus" localSheetId="14">[3]Suunnitelma!#REF!</definedName>
    <definedName name="N_Tavoite1Toiminto1Kuvaus">#REF!</definedName>
    <definedName name="N_Tavoite1Toiminto1Tulostavoite" localSheetId="6">Plan!$C$72</definedName>
    <definedName name="N_Tavoite1Toiminto1Tulostavoite" localSheetId="14">[2]Suunnitelma!#REF!</definedName>
    <definedName name="N_Tavoite1Toiminto1Tulostavoite">#REF!</definedName>
    <definedName name="N_Tavoite1Toiminto2" localSheetId="6">Plan!#REF!</definedName>
    <definedName name="N_Tavoite1Toiminto2" localSheetId="14">[2]Suunnitelma!#REF!</definedName>
    <definedName name="N_Tavoite1Toiminto2">#REF!</definedName>
    <definedName name="N_Tavoite1Toiminto2Kuvaus" localSheetId="6">Plan!#REF!</definedName>
    <definedName name="N_Tavoite1Toiminto2Kuvaus" localSheetId="14">[2]Suunnitelma!#REF!</definedName>
    <definedName name="N_Tavoite1Toiminto2Kuvaus">#REF!</definedName>
    <definedName name="N_Tavoite1Toiminto2Tulostavoite" localSheetId="6">Plan!#REF!</definedName>
    <definedName name="N_Tavoite1Toiminto2Tulostavoite" localSheetId="14">[2]Suunnitelma!#REF!</definedName>
    <definedName name="N_Tavoite1Toiminto2Tulostavoite">#REF!</definedName>
    <definedName name="N_Tavoite1Toiminto3" localSheetId="0">#REF!</definedName>
    <definedName name="N_Tavoite1Toiminto3" localSheetId="16">#REF!</definedName>
    <definedName name="N_Tavoite1Toiminto3" localSheetId="22">#REF!</definedName>
    <definedName name="N_Tavoite1Toiminto3" localSheetId="15">#REF!</definedName>
    <definedName name="N_Tavoite1Toiminto3" localSheetId="13">#REF!</definedName>
    <definedName name="N_Tavoite1Toiminto3" localSheetId="9">#REF!</definedName>
    <definedName name="N_Tavoite1Toiminto3" localSheetId="10">#REF!</definedName>
    <definedName name="N_Tavoite1Toiminto3" localSheetId="11">#REF!</definedName>
    <definedName name="N_Tavoite1Toiminto3" localSheetId="12">#REF!</definedName>
    <definedName name="N_Tavoite1Toiminto3" localSheetId="6">Plan!#REF!</definedName>
    <definedName name="N_Tavoite1Toiminto3" localSheetId="21">#REF!</definedName>
    <definedName name="N_Tavoite1Toiminto3" localSheetId="19">#REF!</definedName>
    <definedName name="N_Tavoite1Toiminto3" localSheetId="5">#REF!</definedName>
    <definedName name="N_Tavoite1Toiminto3" localSheetId="2">#REF!</definedName>
    <definedName name="N_Tavoite1Toiminto3" localSheetId="25">[1]Suunnitelma!#REF!</definedName>
    <definedName name="N_Tavoite1Toiminto3" localSheetId="14">[2]Suunnitelma!#REF!</definedName>
    <definedName name="N_Tavoite1Toiminto3" localSheetId="8">#REF!</definedName>
    <definedName name="N_Tavoite1Toiminto3" localSheetId="4">#REF!</definedName>
    <definedName name="N_Tavoite1Toiminto3" localSheetId="20">#REF!</definedName>
    <definedName name="N_Tavoite1Toiminto3">#REF!</definedName>
    <definedName name="N_Tavoite1Toiminto3Kuvaus" localSheetId="0">#REF!</definedName>
    <definedName name="N_Tavoite1Toiminto3Kuvaus" localSheetId="16">#REF!</definedName>
    <definedName name="N_Tavoite1Toiminto3Kuvaus" localSheetId="22">#REF!</definedName>
    <definedName name="N_Tavoite1Toiminto3Kuvaus" localSheetId="15">#REF!</definedName>
    <definedName name="N_Tavoite1Toiminto3Kuvaus" localSheetId="13">#REF!</definedName>
    <definedName name="N_Tavoite1Toiminto3Kuvaus" localSheetId="9">#REF!</definedName>
    <definedName name="N_Tavoite1Toiminto3Kuvaus" localSheetId="10">#REF!</definedName>
    <definedName name="N_Tavoite1Toiminto3Kuvaus" localSheetId="11">#REF!</definedName>
    <definedName name="N_Tavoite1Toiminto3Kuvaus" localSheetId="12">#REF!</definedName>
    <definedName name="N_Tavoite1Toiminto3Kuvaus" localSheetId="6">Plan!#REF!</definedName>
    <definedName name="N_Tavoite1Toiminto3Kuvaus" localSheetId="21">#REF!</definedName>
    <definedName name="N_Tavoite1Toiminto3Kuvaus" localSheetId="19">#REF!</definedName>
    <definedName name="N_Tavoite1Toiminto3Kuvaus" localSheetId="5">#REF!</definedName>
    <definedName name="N_Tavoite1Toiminto3Kuvaus" localSheetId="2">#REF!</definedName>
    <definedName name="N_Tavoite1Toiminto3Kuvaus" localSheetId="25">[1]Suunnitelma!#REF!</definedName>
    <definedName name="N_Tavoite1Toiminto3Kuvaus" localSheetId="14">[2]Suunnitelma!#REF!</definedName>
    <definedName name="N_Tavoite1Toiminto3Kuvaus" localSheetId="8">#REF!</definedName>
    <definedName name="N_Tavoite1Toiminto3Kuvaus" localSheetId="4">#REF!</definedName>
    <definedName name="N_Tavoite1Toiminto3Kuvaus" localSheetId="20">#REF!</definedName>
    <definedName name="N_Tavoite1Toiminto3Kuvaus">#REF!</definedName>
    <definedName name="N_Tavoite1Toiminto3Tulostavoite" localSheetId="0">#REF!</definedName>
    <definedName name="N_Tavoite1Toiminto3Tulostavoite" localSheetId="16">#REF!</definedName>
    <definedName name="N_Tavoite1Toiminto3Tulostavoite" localSheetId="22">#REF!</definedName>
    <definedName name="N_Tavoite1Toiminto3Tulostavoite" localSheetId="15">#REF!</definedName>
    <definedName name="N_Tavoite1Toiminto3Tulostavoite" localSheetId="13">#REF!</definedName>
    <definedName name="N_Tavoite1Toiminto3Tulostavoite" localSheetId="9">#REF!</definedName>
    <definedName name="N_Tavoite1Toiminto3Tulostavoite" localSheetId="10">#REF!</definedName>
    <definedName name="N_Tavoite1Toiminto3Tulostavoite" localSheetId="11">#REF!</definedName>
    <definedName name="N_Tavoite1Toiminto3Tulostavoite" localSheetId="12">#REF!</definedName>
    <definedName name="N_Tavoite1Toiminto3Tulostavoite" localSheetId="6">Plan!#REF!</definedName>
    <definedName name="N_Tavoite1Toiminto3Tulostavoite" localSheetId="21">#REF!</definedName>
    <definedName name="N_Tavoite1Toiminto3Tulostavoite" localSheetId="19">#REF!</definedName>
    <definedName name="N_Tavoite1Toiminto3Tulostavoite" localSheetId="5">#REF!</definedName>
    <definedName name="N_Tavoite1Toiminto3Tulostavoite" localSheetId="2">#REF!</definedName>
    <definedName name="N_Tavoite1Toiminto3Tulostavoite" localSheetId="25">[1]Suunnitelma!#REF!</definedName>
    <definedName name="N_Tavoite1Toiminto3Tulostavoite" localSheetId="14">[2]Suunnitelma!#REF!</definedName>
    <definedName name="N_Tavoite1Toiminto3Tulostavoite" localSheetId="8">#REF!</definedName>
    <definedName name="N_Tavoite1Toiminto3Tulostavoite" localSheetId="4">#REF!</definedName>
    <definedName name="N_Tavoite1Toiminto3Tulostavoite" localSheetId="20">#REF!</definedName>
    <definedName name="N_Tavoite1Toiminto3Tulostavoite">#REF!</definedName>
    <definedName name="N_Tavoite2" localSheetId="0">#REF!</definedName>
    <definedName name="N_Tavoite2" localSheetId="16">#REF!</definedName>
    <definedName name="N_Tavoite2" localSheetId="22">#REF!</definedName>
    <definedName name="N_Tavoite2" localSheetId="15">#REF!</definedName>
    <definedName name="N_Tavoite2" localSheetId="13">#REF!</definedName>
    <definedName name="N_Tavoite2" localSheetId="9">#REF!</definedName>
    <definedName name="N_Tavoite2" localSheetId="10">#REF!</definedName>
    <definedName name="N_Tavoite2" localSheetId="11">#REF!</definedName>
    <definedName name="N_Tavoite2" localSheetId="12">#REF!</definedName>
    <definedName name="N_Tavoite2" localSheetId="6">Plan!#REF!</definedName>
    <definedName name="N_Tavoite2" localSheetId="21">#REF!</definedName>
    <definedName name="N_Tavoite2" localSheetId="19">#REF!</definedName>
    <definedName name="N_Tavoite2" localSheetId="5">#REF!</definedName>
    <definedName name="N_Tavoite2" localSheetId="2">#REF!</definedName>
    <definedName name="N_Tavoite2" localSheetId="25">[1]Suunnitelma!#REF!</definedName>
    <definedName name="N_Tavoite2" localSheetId="14">[2]Suunnitelma!#REF!</definedName>
    <definedName name="N_Tavoite2" localSheetId="8">#REF!</definedName>
    <definedName name="N_Tavoite2" localSheetId="4">#REF!</definedName>
    <definedName name="N_Tavoite2" localSheetId="20">#REF!</definedName>
    <definedName name="N_Tavoite2">#REF!</definedName>
    <definedName name="N_Tavoite2Toiminto1" localSheetId="0">#REF!</definedName>
    <definedName name="N_Tavoite2Toiminto1" localSheetId="16">#REF!</definedName>
    <definedName name="N_Tavoite2Toiminto1" localSheetId="22">#REF!</definedName>
    <definedName name="N_Tavoite2Toiminto1" localSheetId="15">#REF!</definedName>
    <definedName name="N_Tavoite2Toiminto1" localSheetId="13">#REF!</definedName>
    <definedName name="N_Tavoite2Toiminto1" localSheetId="9">#REF!</definedName>
    <definedName name="N_Tavoite2Toiminto1" localSheetId="10">#REF!</definedName>
    <definedName name="N_Tavoite2Toiminto1" localSheetId="11">#REF!</definedName>
    <definedName name="N_Tavoite2Toiminto1" localSheetId="12">#REF!</definedName>
    <definedName name="N_Tavoite2Toiminto1" localSheetId="6">Plan!#REF!</definedName>
    <definedName name="N_Tavoite2Toiminto1" localSheetId="21">#REF!</definedName>
    <definedName name="N_Tavoite2Toiminto1" localSheetId="19">#REF!</definedName>
    <definedName name="N_Tavoite2Toiminto1" localSheetId="5">#REF!</definedName>
    <definedName name="N_Tavoite2Toiminto1" localSheetId="2">#REF!</definedName>
    <definedName name="N_Tavoite2Toiminto1" localSheetId="25">[1]Suunnitelma!#REF!</definedName>
    <definedName name="N_Tavoite2Toiminto1" localSheetId="14">[2]Suunnitelma!#REF!</definedName>
    <definedName name="N_Tavoite2Toiminto1" localSheetId="8">#REF!</definedName>
    <definedName name="N_Tavoite2Toiminto1" localSheetId="4">#REF!</definedName>
    <definedName name="N_Tavoite2Toiminto1" localSheetId="20">#REF!</definedName>
    <definedName name="N_Tavoite2Toiminto1">#REF!</definedName>
    <definedName name="N_Tavoite2Toiminto1Kuvaus" localSheetId="0">#REF!</definedName>
    <definedName name="N_Tavoite2Toiminto1Kuvaus" localSheetId="16">#REF!</definedName>
    <definedName name="N_Tavoite2Toiminto1Kuvaus" localSheetId="22">#REF!</definedName>
    <definedName name="N_Tavoite2Toiminto1Kuvaus" localSheetId="15">#REF!</definedName>
    <definedName name="N_Tavoite2Toiminto1Kuvaus" localSheetId="13">#REF!</definedName>
    <definedName name="N_Tavoite2Toiminto1Kuvaus" localSheetId="9">#REF!</definedName>
    <definedName name="N_Tavoite2Toiminto1Kuvaus" localSheetId="10">#REF!</definedName>
    <definedName name="N_Tavoite2Toiminto1Kuvaus" localSheetId="11">#REF!</definedName>
    <definedName name="N_Tavoite2Toiminto1Kuvaus" localSheetId="12">#REF!</definedName>
    <definedName name="N_Tavoite2Toiminto1Kuvaus" localSheetId="6">Plan!#REF!</definedName>
    <definedName name="N_Tavoite2Toiminto1Kuvaus" localSheetId="21">#REF!</definedName>
    <definedName name="N_Tavoite2Toiminto1Kuvaus" localSheetId="19">#REF!</definedName>
    <definedName name="N_Tavoite2Toiminto1Kuvaus" localSheetId="5">#REF!</definedName>
    <definedName name="N_Tavoite2Toiminto1Kuvaus" localSheetId="2">#REF!</definedName>
    <definedName name="N_Tavoite2Toiminto1Kuvaus" localSheetId="25">[1]Suunnitelma!#REF!</definedName>
    <definedName name="N_Tavoite2Toiminto1Kuvaus" localSheetId="14">[2]Suunnitelma!#REF!</definedName>
    <definedName name="N_Tavoite2Toiminto1Kuvaus" localSheetId="8">#REF!</definedName>
    <definedName name="N_Tavoite2Toiminto1Kuvaus" localSheetId="4">#REF!</definedName>
    <definedName name="N_Tavoite2Toiminto1Kuvaus" localSheetId="20">#REF!</definedName>
    <definedName name="N_Tavoite2Toiminto1Kuvaus">#REF!</definedName>
    <definedName name="N_Tavoite2Toiminto1Tulostavoite" localSheetId="0">#REF!</definedName>
    <definedName name="N_Tavoite2Toiminto1Tulostavoite" localSheetId="16">#REF!</definedName>
    <definedName name="N_Tavoite2Toiminto1Tulostavoite" localSheetId="22">#REF!</definedName>
    <definedName name="N_Tavoite2Toiminto1Tulostavoite" localSheetId="15">#REF!</definedName>
    <definedName name="N_Tavoite2Toiminto1Tulostavoite" localSheetId="13">#REF!</definedName>
    <definedName name="N_Tavoite2Toiminto1Tulostavoite" localSheetId="9">#REF!</definedName>
    <definedName name="N_Tavoite2Toiminto1Tulostavoite" localSheetId="10">#REF!</definedName>
    <definedName name="N_Tavoite2Toiminto1Tulostavoite" localSheetId="11">#REF!</definedName>
    <definedName name="N_Tavoite2Toiminto1Tulostavoite" localSheetId="12">#REF!</definedName>
    <definedName name="N_Tavoite2Toiminto1Tulostavoite" localSheetId="6">Plan!#REF!</definedName>
    <definedName name="N_Tavoite2Toiminto1Tulostavoite" localSheetId="21">#REF!</definedName>
    <definedName name="N_Tavoite2Toiminto1Tulostavoite" localSheetId="19">#REF!</definedName>
    <definedName name="N_Tavoite2Toiminto1Tulostavoite" localSheetId="5">#REF!</definedName>
    <definedName name="N_Tavoite2Toiminto1Tulostavoite" localSheetId="2">#REF!</definedName>
    <definedName name="N_Tavoite2Toiminto1Tulostavoite" localSheetId="25">[1]Suunnitelma!#REF!</definedName>
    <definedName name="N_Tavoite2Toiminto1Tulostavoite" localSheetId="14">[2]Suunnitelma!#REF!</definedName>
    <definedName name="N_Tavoite2Toiminto1Tulostavoite" localSheetId="8">#REF!</definedName>
    <definedName name="N_Tavoite2Toiminto1Tulostavoite" localSheetId="4">#REF!</definedName>
    <definedName name="N_Tavoite2Toiminto1Tulostavoite" localSheetId="20">#REF!</definedName>
    <definedName name="N_Tavoite2Toiminto1Tulostavoite">#REF!</definedName>
    <definedName name="N_Tavoite2Toiminto2" localSheetId="0">#REF!</definedName>
    <definedName name="N_Tavoite2Toiminto2" localSheetId="16">#REF!</definedName>
    <definedName name="N_Tavoite2Toiminto2" localSheetId="22">#REF!</definedName>
    <definedName name="N_Tavoite2Toiminto2" localSheetId="15">#REF!</definedName>
    <definedName name="N_Tavoite2Toiminto2" localSheetId="13">#REF!</definedName>
    <definedName name="N_Tavoite2Toiminto2" localSheetId="9">#REF!</definedName>
    <definedName name="N_Tavoite2Toiminto2" localSheetId="10">#REF!</definedName>
    <definedName name="N_Tavoite2Toiminto2" localSheetId="11">#REF!</definedName>
    <definedName name="N_Tavoite2Toiminto2" localSheetId="12">#REF!</definedName>
    <definedName name="N_Tavoite2Toiminto2" localSheetId="6">Plan!#REF!</definedName>
    <definedName name="N_Tavoite2Toiminto2" localSheetId="21">#REF!</definedName>
    <definedName name="N_Tavoite2Toiminto2" localSheetId="19">#REF!</definedName>
    <definedName name="N_Tavoite2Toiminto2" localSheetId="5">#REF!</definedName>
    <definedName name="N_Tavoite2Toiminto2" localSheetId="2">#REF!</definedName>
    <definedName name="N_Tavoite2Toiminto2" localSheetId="25">[1]Suunnitelma!#REF!</definedName>
    <definedName name="N_Tavoite2Toiminto2" localSheetId="14">[2]Suunnitelma!#REF!</definedName>
    <definedName name="N_Tavoite2Toiminto2" localSheetId="8">#REF!</definedName>
    <definedName name="N_Tavoite2Toiminto2" localSheetId="4">#REF!</definedName>
    <definedName name="N_Tavoite2Toiminto2" localSheetId="20">#REF!</definedName>
    <definedName name="N_Tavoite2Toiminto2">#REF!</definedName>
    <definedName name="N_Tavoite2Toiminto2Kuvaus" localSheetId="0">#REF!</definedName>
    <definedName name="N_Tavoite2Toiminto2Kuvaus" localSheetId="16">#REF!</definedName>
    <definedName name="N_Tavoite2Toiminto2Kuvaus" localSheetId="22">#REF!</definedName>
    <definedName name="N_Tavoite2Toiminto2Kuvaus" localSheetId="15">#REF!</definedName>
    <definedName name="N_Tavoite2Toiminto2Kuvaus" localSheetId="13">#REF!</definedName>
    <definedName name="N_Tavoite2Toiminto2Kuvaus" localSheetId="9">#REF!</definedName>
    <definedName name="N_Tavoite2Toiminto2Kuvaus" localSheetId="10">#REF!</definedName>
    <definedName name="N_Tavoite2Toiminto2Kuvaus" localSheetId="11">#REF!</definedName>
    <definedName name="N_Tavoite2Toiminto2Kuvaus" localSheetId="12">#REF!</definedName>
    <definedName name="N_Tavoite2Toiminto2Kuvaus" localSheetId="6">Plan!#REF!</definedName>
    <definedName name="N_Tavoite2Toiminto2Kuvaus" localSheetId="21">#REF!</definedName>
    <definedName name="N_Tavoite2Toiminto2Kuvaus" localSheetId="19">#REF!</definedName>
    <definedName name="N_Tavoite2Toiminto2Kuvaus" localSheetId="5">#REF!</definedName>
    <definedName name="N_Tavoite2Toiminto2Kuvaus" localSheetId="2">#REF!</definedName>
    <definedName name="N_Tavoite2Toiminto2Kuvaus" localSheetId="25">[1]Suunnitelma!#REF!</definedName>
    <definedName name="N_Tavoite2Toiminto2Kuvaus" localSheetId="14">[2]Suunnitelma!#REF!</definedName>
    <definedName name="N_Tavoite2Toiminto2Kuvaus" localSheetId="8">#REF!</definedName>
    <definedName name="N_Tavoite2Toiminto2Kuvaus" localSheetId="4">#REF!</definedName>
    <definedName name="N_Tavoite2Toiminto2Kuvaus" localSheetId="20">#REF!</definedName>
    <definedName name="N_Tavoite2Toiminto2Kuvaus">#REF!</definedName>
    <definedName name="N_Tavoite2Toiminto2Tulostavoite" localSheetId="0">#REF!</definedName>
    <definedName name="N_Tavoite2Toiminto2Tulostavoite" localSheetId="16">#REF!</definedName>
    <definedName name="N_Tavoite2Toiminto2Tulostavoite" localSheetId="22">#REF!</definedName>
    <definedName name="N_Tavoite2Toiminto2Tulostavoite" localSheetId="15">#REF!</definedName>
    <definedName name="N_Tavoite2Toiminto2Tulostavoite" localSheetId="13">#REF!</definedName>
    <definedName name="N_Tavoite2Toiminto2Tulostavoite" localSheetId="9">#REF!</definedName>
    <definedName name="N_Tavoite2Toiminto2Tulostavoite" localSheetId="10">#REF!</definedName>
    <definedName name="N_Tavoite2Toiminto2Tulostavoite" localSheetId="11">#REF!</definedName>
    <definedName name="N_Tavoite2Toiminto2Tulostavoite" localSheetId="12">#REF!</definedName>
    <definedName name="N_Tavoite2Toiminto2Tulostavoite" localSheetId="6">Plan!#REF!</definedName>
    <definedName name="N_Tavoite2Toiminto2Tulostavoite" localSheetId="21">#REF!</definedName>
    <definedName name="N_Tavoite2Toiminto2Tulostavoite" localSheetId="19">#REF!</definedName>
    <definedName name="N_Tavoite2Toiminto2Tulostavoite" localSheetId="5">#REF!</definedName>
    <definedName name="N_Tavoite2Toiminto2Tulostavoite" localSheetId="2">#REF!</definedName>
    <definedName name="N_Tavoite2Toiminto2Tulostavoite" localSheetId="25">[1]Suunnitelma!#REF!</definedName>
    <definedName name="N_Tavoite2Toiminto2Tulostavoite" localSheetId="14">[2]Suunnitelma!#REF!</definedName>
    <definedName name="N_Tavoite2Toiminto2Tulostavoite" localSheetId="8">#REF!</definedName>
    <definedName name="N_Tavoite2Toiminto2Tulostavoite" localSheetId="4">#REF!</definedName>
    <definedName name="N_Tavoite2Toiminto2Tulostavoite" localSheetId="20">#REF!</definedName>
    <definedName name="N_Tavoite2Toiminto2Tulostavoite">#REF!</definedName>
    <definedName name="N_Tavoite2Toiminto3" localSheetId="0">#REF!</definedName>
    <definedName name="N_Tavoite2Toiminto3" localSheetId="16">#REF!</definedName>
    <definedName name="N_Tavoite2Toiminto3" localSheetId="22">#REF!</definedName>
    <definedName name="N_Tavoite2Toiminto3" localSheetId="15">#REF!</definedName>
    <definedName name="N_Tavoite2Toiminto3" localSheetId="13">#REF!</definedName>
    <definedName name="N_Tavoite2Toiminto3" localSheetId="9">#REF!</definedName>
    <definedName name="N_Tavoite2Toiminto3" localSheetId="10">#REF!</definedName>
    <definedName name="N_Tavoite2Toiminto3" localSheetId="11">#REF!</definedName>
    <definedName name="N_Tavoite2Toiminto3" localSheetId="12">#REF!</definedName>
    <definedName name="N_Tavoite2Toiminto3" localSheetId="6">Plan!#REF!</definedName>
    <definedName name="N_Tavoite2Toiminto3" localSheetId="21">#REF!</definedName>
    <definedName name="N_Tavoite2Toiminto3" localSheetId="19">#REF!</definedName>
    <definedName name="N_Tavoite2Toiminto3" localSheetId="5">#REF!</definedName>
    <definedName name="N_Tavoite2Toiminto3" localSheetId="2">#REF!</definedName>
    <definedName name="N_Tavoite2Toiminto3" localSheetId="25">[1]Suunnitelma!#REF!</definedName>
    <definedName name="N_Tavoite2Toiminto3" localSheetId="14">[2]Suunnitelma!#REF!</definedName>
    <definedName name="N_Tavoite2Toiminto3" localSheetId="8">#REF!</definedName>
    <definedName name="N_Tavoite2Toiminto3" localSheetId="4">#REF!</definedName>
    <definedName name="N_Tavoite2Toiminto3" localSheetId="20">#REF!</definedName>
    <definedName name="N_Tavoite2Toiminto3">#REF!</definedName>
    <definedName name="N_Tavoite2Toiminto3Kuvaus" localSheetId="0">#REF!</definedName>
    <definedName name="N_Tavoite2Toiminto3Kuvaus" localSheetId="16">#REF!</definedName>
    <definedName name="N_Tavoite2Toiminto3Kuvaus" localSheetId="22">#REF!</definedName>
    <definedName name="N_Tavoite2Toiminto3Kuvaus" localSheetId="15">#REF!</definedName>
    <definedName name="N_Tavoite2Toiminto3Kuvaus" localSheetId="13">#REF!</definedName>
    <definedName name="N_Tavoite2Toiminto3Kuvaus" localSheetId="9">#REF!</definedName>
    <definedName name="N_Tavoite2Toiminto3Kuvaus" localSheetId="10">#REF!</definedName>
    <definedName name="N_Tavoite2Toiminto3Kuvaus" localSheetId="11">#REF!</definedName>
    <definedName name="N_Tavoite2Toiminto3Kuvaus" localSheetId="12">#REF!</definedName>
    <definedName name="N_Tavoite2Toiminto3Kuvaus" localSheetId="6">Plan!#REF!</definedName>
    <definedName name="N_Tavoite2Toiminto3Kuvaus" localSheetId="21">#REF!</definedName>
    <definedName name="N_Tavoite2Toiminto3Kuvaus" localSheetId="19">#REF!</definedName>
    <definedName name="N_Tavoite2Toiminto3Kuvaus" localSheetId="5">#REF!</definedName>
    <definedName name="N_Tavoite2Toiminto3Kuvaus" localSheetId="2">#REF!</definedName>
    <definedName name="N_Tavoite2Toiminto3Kuvaus" localSheetId="25">[1]Suunnitelma!#REF!</definedName>
    <definedName name="N_Tavoite2Toiminto3Kuvaus" localSheetId="14">[2]Suunnitelma!#REF!</definedName>
    <definedName name="N_Tavoite2Toiminto3Kuvaus" localSheetId="8">#REF!</definedName>
    <definedName name="N_Tavoite2Toiminto3Kuvaus" localSheetId="4">#REF!</definedName>
    <definedName name="N_Tavoite2Toiminto3Kuvaus" localSheetId="20">#REF!</definedName>
    <definedName name="N_Tavoite2Toiminto3Kuvaus">#REF!</definedName>
    <definedName name="N_Tavoite2Toiminto3Tulostavoite" localSheetId="0">#REF!</definedName>
    <definedName name="N_Tavoite2Toiminto3Tulostavoite" localSheetId="16">#REF!</definedName>
    <definedName name="N_Tavoite2Toiminto3Tulostavoite" localSheetId="22">#REF!</definedName>
    <definedName name="N_Tavoite2Toiminto3Tulostavoite" localSheetId="15">#REF!</definedName>
    <definedName name="N_Tavoite2Toiminto3Tulostavoite" localSheetId="13">#REF!</definedName>
    <definedName name="N_Tavoite2Toiminto3Tulostavoite" localSheetId="9">#REF!</definedName>
    <definedName name="N_Tavoite2Toiminto3Tulostavoite" localSheetId="10">#REF!</definedName>
    <definedName name="N_Tavoite2Toiminto3Tulostavoite" localSheetId="11">#REF!</definedName>
    <definedName name="N_Tavoite2Toiminto3Tulostavoite" localSheetId="12">#REF!</definedName>
    <definedName name="N_Tavoite2Toiminto3Tulostavoite" localSheetId="6">Plan!#REF!</definedName>
    <definedName name="N_Tavoite2Toiminto3Tulostavoite" localSheetId="21">#REF!</definedName>
    <definedName name="N_Tavoite2Toiminto3Tulostavoite" localSheetId="19">#REF!</definedName>
    <definedName name="N_Tavoite2Toiminto3Tulostavoite" localSheetId="5">#REF!</definedName>
    <definedName name="N_Tavoite2Toiminto3Tulostavoite" localSheetId="2">#REF!</definedName>
    <definedName name="N_Tavoite2Toiminto3Tulostavoite" localSheetId="25">[1]Suunnitelma!#REF!</definedName>
    <definedName name="N_Tavoite2Toiminto3Tulostavoite" localSheetId="14">[2]Suunnitelma!#REF!</definedName>
    <definedName name="N_Tavoite2Toiminto3Tulostavoite" localSheetId="8">#REF!</definedName>
    <definedName name="N_Tavoite2Toiminto3Tulostavoite" localSheetId="4">#REF!</definedName>
    <definedName name="N_Tavoite2Toiminto3Tulostavoite" localSheetId="20">#REF!</definedName>
    <definedName name="N_Tavoite2Toiminto3Tulostavoite">#REF!</definedName>
    <definedName name="N_Tavoite3" localSheetId="0">#REF!</definedName>
    <definedName name="N_Tavoite3" localSheetId="16">#REF!</definedName>
    <definedName name="N_Tavoite3" localSheetId="22">#REF!</definedName>
    <definedName name="N_Tavoite3" localSheetId="15">#REF!</definedName>
    <definedName name="N_Tavoite3" localSheetId="13">#REF!</definedName>
    <definedName name="N_Tavoite3" localSheetId="9">#REF!</definedName>
    <definedName name="N_Tavoite3" localSheetId="10">#REF!</definedName>
    <definedName name="N_Tavoite3" localSheetId="11">#REF!</definedName>
    <definedName name="N_Tavoite3" localSheetId="12">#REF!</definedName>
    <definedName name="N_Tavoite3" localSheetId="6">Plan!#REF!</definedName>
    <definedName name="N_Tavoite3" localSheetId="21">#REF!</definedName>
    <definedName name="N_Tavoite3" localSheetId="19">#REF!</definedName>
    <definedName name="N_Tavoite3" localSheetId="5">#REF!</definedName>
    <definedName name="N_Tavoite3" localSheetId="2">#REF!</definedName>
    <definedName name="N_Tavoite3" localSheetId="25">[1]Suunnitelma!#REF!</definedName>
    <definedName name="N_Tavoite3" localSheetId="14">[2]Suunnitelma!#REF!</definedName>
    <definedName name="N_Tavoite3" localSheetId="8">#REF!</definedName>
    <definedName name="N_Tavoite3" localSheetId="4">#REF!</definedName>
    <definedName name="N_Tavoite3" localSheetId="20">#REF!</definedName>
    <definedName name="N_Tavoite3">#REF!</definedName>
    <definedName name="N_Tavoite3Toiminto1" localSheetId="0">#REF!</definedName>
    <definedName name="N_Tavoite3Toiminto1" localSheetId="16">#REF!</definedName>
    <definedName name="N_Tavoite3Toiminto1" localSheetId="22">#REF!</definedName>
    <definedName name="N_Tavoite3Toiminto1" localSheetId="15">#REF!</definedName>
    <definedName name="N_Tavoite3Toiminto1" localSheetId="13">#REF!</definedName>
    <definedName name="N_Tavoite3Toiminto1" localSheetId="9">#REF!</definedName>
    <definedName name="N_Tavoite3Toiminto1" localSheetId="10">#REF!</definedName>
    <definedName name="N_Tavoite3Toiminto1" localSheetId="11">#REF!</definedName>
    <definedName name="N_Tavoite3Toiminto1" localSheetId="12">#REF!</definedName>
    <definedName name="N_Tavoite3Toiminto1" localSheetId="6">Plan!#REF!</definedName>
    <definedName name="N_Tavoite3Toiminto1" localSheetId="21">#REF!</definedName>
    <definedName name="N_Tavoite3Toiminto1" localSheetId="19">#REF!</definedName>
    <definedName name="N_Tavoite3Toiminto1" localSheetId="5">#REF!</definedName>
    <definedName name="N_Tavoite3Toiminto1" localSheetId="2">#REF!</definedName>
    <definedName name="N_Tavoite3Toiminto1" localSheetId="25">[1]Suunnitelma!#REF!</definedName>
    <definedName name="N_Tavoite3Toiminto1" localSheetId="14">[2]Suunnitelma!#REF!</definedName>
    <definedName name="N_Tavoite3Toiminto1" localSheetId="8">#REF!</definedName>
    <definedName name="N_Tavoite3Toiminto1" localSheetId="4">#REF!</definedName>
    <definedName name="N_Tavoite3Toiminto1" localSheetId="20">#REF!</definedName>
    <definedName name="N_Tavoite3Toiminto1">#REF!</definedName>
    <definedName name="N_Tavoite3Toiminto1Kuvaus" localSheetId="0">#REF!</definedName>
    <definedName name="N_Tavoite3Toiminto1Kuvaus" localSheetId="16">#REF!</definedName>
    <definedName name="N_Tavoite3Toiminto1Kuvaus" localSheetId="22">#REF!</definedName>
    <definedName name="N_Tavoite3Toiminto1Kuvaus" localSheetId="15">#REF!</definedName>
    <definedName name="N_Tavoite3Toiminto1Kuvaus" localSheetId="13">#REF!</definedName>
    <definedName name="N_Tavoite3Toiminto1Kuvaus" localSheetId="9">#REF!</definedName>
    <definedName name="N_Tavoite3Toiminto1Kuvaus" localSheetId="10">#REF!</definedName>
    <definedName name="N_Tavoite3Toiminto1Kuvaus" localSheetId="11">#REF!</definedName>
    <definedName name="N_Tavoite3Toiminto1Kuvaus" localSheetId="12">#REF!</definedName>
    <definedName name="N_Tavoite3Toiminto1Kuvaus" localSheetId="6">Plan!#REF!</definedName>
    <definedName name="N_Tavoite3Toiminto1Kuvaus" localSheetId="21">#REF!</definedName>
    <definedName name="N_Tavoite3Toiminto1Kuvaus" localSheetId="19">#REF!</definedName>
    <definedName name="N_Tavoite3Toiminto1Kuvaus" localSheetId="5">#REF!</definedName>
    <definedName name="N_Tavoite3Toiminto1Kuvaus" localSheetId="2">#REF!</definedName>
    <definedName name="N_Tavoite3Toiminto1Kuvaus" localSheetId="25">[1]Suunnitelma!#REF!</definedName>
    <definedName name="N_Tavoite3Toiminto1Kuvaus" localSheetId="14">[2]Suunnitelma!#REF!</definedName>
    <definedName name="N_Tavoite3Toiminto1Kuvaus" localSheetId="8">#REF!</definedName>
    <definedName name="N_Tavoite3Toiminto1Kuvaus" localSheetId="4">#REF!</definedName>
    <definedName name="N_Tavoite3Toiminto1Kuvaus" localSheetId="20">#REF!</definedName>
    <definedName name="N_Tavoite3Toiminto1Kuvaus">#REF!</definedName>
    <definedName name="N_Tavoite3Toiminto1Tulostavoite" localSheetId="0">#REF!</definedName>
    <definedName name="N_Tavoite3Toiminto1Tulostavoite" localSheetId="16">#REF!</definedName>
    <definedName name="N_Tavoite3Toiminto1Tulostavoite" localSheetId="22">#REF!</definedName>
    <definedName name="N_Tavoite3Toiminto1Tulostavoite" localSheetId="15">#REF!</definedName>
    <definedName name="N_Tavoite3Toiminto1Tulostavoite" localSheetId="13">#REF!</definedName>
    <definedName name="N_Tavoite3Toiminto1Tulostavoite" localSheetId="9">#REF!</definedName>
    <definedName name="N_Tavoite3Toiminto1Tulostavoite" localSheetId="10">#REF!</definedName>
    <definedName name="N_Tavoite3Toiminto1Tulostavoite" localSheetId="11">#REF!</definedName>
    <definedName name="N_Tavoite3Toiminto1Tulostavoite" localSheetId="12">#REF!</definedName>
    <definedName name="N_Tavoite3Toiminto1Tulostavoite" localSheetId="6">Plan!#REF!</definedName>
    <definedName name="N_Tavoite3Toiminto1Tulostavoite" localSheetId="21">#REF!</definedName>
    <definedName name="N_Tavoite3Toiminto1Tulostavoite" localSheetId="19">#REF!</definedName>
    <definedName name="N_Tavoite3Toiminto1Tulostavoite" localSheetId="5">#REF!</definedName>
    <definedName name="N_Tavoite3Toiminto1Tulostavoite" localSheetId="2">#REF!</definedName>
    <definedName name="N_Tavoite3Toiminto1Tulostavoite" localSheetId="25">[1]Suunnitelma!#REF!</definedName>
    <definedName name="N_Tavoite3Toiminto1Tulostavoite" localSheetId="14">[2]Suunnitelma!#REF!</definedName>
    <definedName name="N_Tavoite3Toiminto1Tulostavoite" localSheetId="8">#REF!</definedName>
    <definedName name="N_Tavoite3Toiminto1Tulostavoite" localSheetId="4">#REF!</definedName>
    <definedName name="N_Tavoite3Toiminto1Tulostavoite" localSheetId="20">#REF!</definedName>
    <definedName name="N_Tavoite3Toiminto1Tulostavoite">#REF!</definedName>
    <definedName name="N_Tavoite3Toiminto2" localSheetId="0">#REF!</definedName>
    <definedName name="N_Tavoite3Toiminto2" localSheetId="16">#REF!</definedName>
    <definedName name="N_Tavoite3Toiminto2" localSheetId="22">#REF!</definedName>
    <definedName name="N_Tavoite3Toiminto2" localSheetId="15">#REF!</definedName>
    <definedName name="N_Tavoite3Toiminto2" localSheetId="13">#REF!</definedName>
    <definedName name="N_Tavoite3Toiminto2" localSheetId="9">#REF!</definedName>
    <definedName name="N_Tavoite3Toiminto2" localSheetId="10">#REF!</definedName>
    <definedName name="N_Tavoite3Toiminto2" localSheetId="11">#REF!</definedName>
    <definedName name="N_Tavoite3Toiminto2" localSheetId="12">#REF!</definedName>
    <definedName name="N_Tavoite3Toiminto2" localSheetId="6">Plan!#REF!</definedName>
    <definedName name="N_Tavoite3Toiminto2" localSheetId="21">#REF!</definedName>
    <definedName name="N_Tavoite3Toiminto2" localSheetId="19">#REF!</definedName>
    <definedName name="N_Tavoite3Toiminto2" localSheetId="5">#REF!</definedName>
    <definedName name="N_Tavoite3Toiminto2" localSheetId="2">#REF!</definedName>
    <definedName name="N_Tavoite3Toiminto2" localSheetId="25">[1]Suunnitelma!#REF!</definedName>
    <definedName name="N_Tavoite3Toiminto2" localSheetId="14">[2]Suunnitelma!#REF!</definedName>
    <definedName name="N_Tavoite3Toiminto2" localSheetId="8">#REF!</definedName>
    <definedName name="N_Tavoite3Toiminto2" localSheetId="4">#REF!</definedName>
    <definedName name="N_Tavoite3Toiminto2" localSheetId="20">#REF!</definedName>
    <definedName name="N_Tavoite3Toiminto2">#REF!</definedName>
    <definedName name="N_Tavoite3Toiminto2Kuvaus" localSheetId="0">#REF!</definedName>
    <definedName name="N_Tavoite3Toiminto2Kuvaus" localSheetId="16">#REF!</definedName>
    <definedName name="N_Tavoite3Toiminto2Kuvaus" localSheetId="22">#REF!</definedName>
    <definedName name="N_Tavoite3Toiminto2Kuvaus" localSheetId="15">#REF!</definedName>
    <definedName name="N_Tavoite3Toiminto2Kuvaus" localSheetId="13">#REF!</definedName>
    <definedName name="N_Tavoite3Toiminto2Kuvaus" localSheetId="9">#REF!</definedName>
    <definedName name="N_Tavoite3Toiminto2Kuvaus" localSheetId="10">#REF!</definedName>
    <definedName name="N_Tavoite3Toiminto2Kuvaus" localSheetId="11">#REF!</definedName>
    <definedName name="N_Tavoite3Toiminto2Kuvaus" localSheetId="12">#REF!</definedName>
    <definedName name="N_Tavoite3Toiminto2Kuvaus" localSheetId="6">Plan!#REF!</definedName>
    <definedName name="N_Tavoite3Toiminto2Kuvaus" localSheetId="21">#REF!</definedName>
    <definedName name="N_Tavoite3Toiminto2Kuvaus" localSheetId="19">#REF!</definedName>
    <definedName name="N_Tavoite3Toiminto2Kuvaus" localSheetId="5">#REF!</definedName>
    <definedName name="N_Tavoite3Toiminto2Kuvaus" localSheetId="2">#REF!</definedName>
    <definedName name="N_Tavoite3Toiminto2Kuvaus" localSheetId="25">[1]Suunnitelma!#REF!</definedName>
    <definedName name="N_Tavoite3Toiminto2Kuvaus" localSheetId="14">[2]Suunnitelma!#REF!</definedName>
    <definedName name="N_Tavoite3Toiminto2Kuvaus" localSheetId="8">#REF!</definedName>
    <definedName name="N_Tavoite3Toiminto2Kuvaus" localSheetId="4">#REF!</definedName>
    <definedName name="N_Tavoite3Toiminto2Kuvaus" localSheetId="20">#REF!</definedName>
    <definedName name="N_Tavoite3Toiminto2Kuvaus">#REF!</definedName>
    <definedName name="N_Tavoite3Toiminto2Tulostavoite" localSheetId="0">#REF!</definedName>
    <definedName name="N_Tavoite3Toiminto2Tulostavoite" localSheetId="16">#REF!</definedName>
    <definedName name="N_Tavoite3Toiminto2Tulostavoite" localSheetId="22">#REF!</definedName>
    <definedName name="N_Tavoite3Toiminto2Tulostavoite" localSheetId="15">#REF!</definedName>
    <definedName name="N_Tavoite3Toiminto2Tulostavoite" localSheetId="13">#REF!</definedName>
    <definedName name="N_Tavoite3Toiminto2Tulostavoite" localSheetId="9">#REF!</definedName>
    <definedName name="N_Tavoite3Toiminto2Tulostavoite" localSheetId="10">#REF!</definedName>
    <definedName name="N_Tavoite3Toiminto2Tulostavoite" localSheetId="11">#REF!</definedName>
    <definedName name="N_Tavoite3Toiminto2Tulostavoite" localSheetId="12">#REF!</definedName>
    <definedName name="N_Tavoite3Toiminto2Tulostavoite" localSheetId="6">Plan!#REF!</definedName>
    <definedName name="N_Tavoite3Toiminto2Tulostavoite" localSheetId="21">#REF!</definedName>
    <definedName name="N_Tavoite3Toiminto2Tulostavoite" localSheetId="19">#REF!</definedName>
    <definedName name="N_Tavoite3Toiminto2Tulostavoite" localSheetId="5">#REF!</definedName>
    <definedName name="N_Tavoite3Toiminto2Tulostavoite" localSheetId="2">#REF!</definedName>
    <definedName name="N_Tavoite3Toiminto2Tulostavoite" localSheetId="25">[1]Suunnitelma!#REF!</definedName>
    <definedName name="N_Tavoite3Toiminto2Tulostavoite" localSheetId="14">[2]Suunnitelma!#REF!</definedName>
    <definedName name="N_Tavoite3Toiminto2Tulostavoite" localSheetId="8">#REF!</definedName>
    <definedName name="N_Tavoite3Toiminto2Tulostavoite" localSheetId="4">#REF!</definedName>
    <definedName name="N_Tavoite3Toiminto2Tulostavoite" localSheetId="20">#REF!</definedName>
    <definedName name="N_Tavoite3Toiminto2Tulostavoite">#REF!</definedName>
    <definedName name="N_Tavoite3Toiminto3" localSheetId="0">#REF!</definedName>
    <definedName name="N_Tavoite3Toiminto3" localSheetId="16">#REF!</definedName>
    <definedName name="N_Tavoite3Toiminto3" localSheetId="22">#REF!</definedName>
    <definedName name="N_Tavoite3Toiminto3" localSheetId="15">#REF!</definedName>
    <definedName name="N_Tavoite3Toiminto3" localSheetId="13">#REF!</definedName>
    <definedName name="N_Tavoite3Toiminto3" localSheetId="9">#REF!</definedName>
    <definedName name="N_Tavoite3Toiminto3" localSheetId="10">#REF!</definedName>
    <definedName name="N_Tavoite3Toiminto3" localSheetId="11">#REF!</definedName>
    <definedName name="N_Tavoite3Toiminto3" localSheetId="12">#REF!</definedName>
    <definedName name="N_Tavoite3Toiminto3" localSheetId="6">Plan!#REF!</definedName>
    <definedName name="N_Tavoite3Toiminto3" localSheetId="21">#REF!</definedName>
    <definedName name="N_Tavoite3Toiminto3" localSheetId="19">#REF!</definedName>
    <definedName name="N_Tavoite3Toiminto3" localSheetId="5">#REF!</definedName>
    <definedName name="N_Tavoite3Toiminto3" localSheetId="2">#REF!</definedName>
    <definedName name="N_Tavoite3Toiminto3" localSheetId="25">[1]Suunnitelma!#REF!</definedName>
    <definedName name="N_Tavoite3Toiminto3" localSheetId="14">[2]Suunnitelma!#REF!</definedName>
    <definedName name="N_Tavoite3Toiminto3" localSheetId="8">#REF!</definedName>
    <definedName name="N_Tavoite3Toiminto3" localSheetId="4">#REF!</definedName>
    <definedName name="N_Tavoite3Toiminto3" localSheetId="20">#REF!</definedName>
    <definedName name="N_Tavoite3Toiminto3">#REF!</definedName>
    <definedName name="N_Tavoite3Toiminto3Kuvaus" localSheetId="0">#REF!</definedName>
    <definedName name="N_Tavoite3Toiminto3Kuvaus" localSheetId="16">#REF!</definedName>
    <definedName name="N_Tavoite3Toiminto3Kuvaus" localSheetId="22">#REF!</definedName>
    <definedName name="N_Tavoite3Toiminto3Kuvaus" localSheetId="15">#REF!</definedName>
    <definedName name="N_Tavoite3Toiminto3Kuvaus" localSheetId="13">#REF!</definedName>
    <definedName name="N_Tavoite3Toiminto3Kuvaus" localSheetId="9">#REF!</definedName>
    <definedName name="N_Tavoite3Toiminto3Kuvaus" localSheetId="10">#REF!</definedName>
    <definedName name="N_Tavoite3Toiminto3Kuvaus" localSheetId="11">#REF!</definedName>
    <definedName name="N_Tavoite3Toiminto3Kuvaus" localSheetId="12">#REF!</definedName>
    <definedName name="N_Tavoite3Toiminto3Kuvaus" localSheetId="6">Plan!#REF!</definedName>
    <definedName name="N_Tavoite3Toiminto3Kuvaus" localSheetId="21">#REF!</definedName>
    <definedName name="N_Tavoite3Toiminto3Kuvaus" localSheetId="19">#REF!</definedName>
    <definedName name="N_Tavoite3Toiminto3Kuvaus" localSheetId="5">#REF!</definedName>
    <definedName name="N_Tavoite3Toiminto3Kuvaus" localSheetId="2">#REF!</definedName>
    <definedName name="N_Tavoite3Toiminto3Kuvaus" localSheetId="25">[1]Suunnitelma!#REF!</definedName>
    <definedName name="N_Tavoite3Toiminto3Kuvaus" localSheetId="14">[2]Suunnitelma!#REF!</definedName>
    <definedName name="N_Tavoite3Toiminto3Kuvaus" localSheetId="8">#REF!</definedName>
    <definedName name="N_Tavoite3Toiminto3Kuvaus" localSheetId="4">#REF!</definedName>
    <definedName name="N_Tavoite3Toiminto3Kuvaus" localSheetId="20">#REF!</definedName>
    <definedName name="N_Tavoite3Toiminto3Kuvaus">#REF!</definedName>
    <definedName name="N_Tavoite3Toiminto3Tulostavoite" localSheetId="0">#REF!</definedName>
    <definedName name="N_Tavoite3Toiminto3Tulostavoite" localSheetId="16">#REF!</definedName>
    <definedName name="N_Tavoite3Toiminto3Tulostavoite" localSheetId="22">#REF!</definedName>
    <definedName name="N_Tavoite3Toiminto3Tulostavoite" localSheetId="15">#REF!</definedName>
    <definedName name="N_Tavoite3Toiminto3Tulostavoite" localSheetId="13">#REF!</definedName>
    <definedName name="N_Tavoite3Toiminto3Tulostavoite" localSheetId="9">#REF!</definedName>
    <definedName name="N_Tavoite3Toiminto3Tulostavoite" localSheetId="10">#REF!</definedName>
    <definedName name="N_Tavoite3Toiminto3Tulostavoite" localSheetId="11">#REF!</definedName>
    <definedName name="N_Tavoite3Toiminto3Tulostavoite" localSheetId="12">#REF!</definedName>
    <definedName name="N_Tavoite3Toiminto3Tulostavoite" localSheetId="6">Plan!#REF!</definedName>
    <definedName name="N_Tavoite3Toiminto3Tulostavoite" localSheetId="21">#REF!</definedName>
    <definedName name="N_Tavoite3Toiminto3Tulostavoite" localSheetId="19">#REF!</definedName>
    <definedName name="N_Tavoite3Toiminto3Tulostavoite" localSheetId="5">#REF!</definedName>
    <definedName name="N_Tavoite3Toiminto3Tulostavoite" localSheetId="2">#REF!</definedName>
    <definedName name="N_Tavoite3Toiminto3Tulostavoite" localSheetId="25">[1]Suunnitelma!#REF!</definedName>
    <definedName name="N_Tavoite3Toiminto3Tulostavoite" localSheetId="14">[2]Suunnitelma!#REF!</definedName>
    <definedName name="N_Tavoite3Toiminto3Tulostavoite" localSheetId="8">#REF!</definedName>
    <definedName name="N_Tavoite3Toiminto3Tulostavoite" localSheetId="4">#REF!</definedName>
    <definedName name="N_Tavoite3Toiminto3Tulostavoite" localSheetId="20">#REF!</definedName>
    <definedName name="N_Tavoite3Toiminto3Tulostavoite">#REF!</definedName>
    <definedName name="N_Tiivistelmä" localSheetId="6">Plan!$C$131</definedName>
    <definedName name="N_Tiivistelmä">#REF!</definedName>
    <definedName name="N_Tosiasiallisetedunsaajat" localSheetId="2">'Sökandens uppgifter'!$L$87</definedName>
    <definedName name="N_Tosiasiallisetedunsaajat">#REF!</definedName>
    <definedName name="N_Tosomistajahenkilötunnus1" localSheetId="2">'Sökandens uppgifter'!$B$101</definedName>
    <definedName name="N_Tosomistajahenkilötunnus1">#REF!</definedName>
    <definedName name="N_Tosomistajahenkilötunnus2" localSheetId="2">'Sökandens uppgifter'!$B$105</definedName>
    <definedName name="N_Tosomistajahenkilötunnus2">#REF!</definedName>
    <definedName name="N_Tosomistajahenkilötunnus3" localSheetId="2">'Sökandens uppgifter'!$B$109</definedName>
    <definedName name="N_Tosomistajahenkilötunnus3">#REF!</definedName>
    <definedName name="N_Tosomistajanimi1" localSheetId="2">'Sökandens uppgifter'!$B$99</definedName>
    <definedName name="N_Tosomistajanimi1">#REF!</definedName>
    <definedName name="N_Tosomistajanimi2" localSheetId="2">'Sökandens uppgifter'!$B$103</definedName>
    <definedName name="N_Tosomistajanimi2">#REF!</definedName>
    <definedName name="N_Tosomistajanimi3" localSheetId="2">'Sökandens uppgifter'!$B$107</definedName>
    <definedName name="N_Tosomistajanimi3">#REF!</definedName>
    <definedName name="N_Vaikuttavuus" localSheetId="6">Plan!$C$121</definedName>
    <definedName name="N_Vaikuttavuus" localSheetId="14">[2]Suunnitelma!#REF!</definedName>
    <definedName name="N_Vaikuttavuus">#REF!</definedName>
    <definedName name="N_Varayhteyshenkilönnimi" localSheetId="2">'Sökandens uppgifter'!$B$78</definedName>
    <definedName name="N_Varayhteyshenkilönnimi">#REF!</definedName>
    <definedName name="N_Varayhteyshenkilönnumero" localSheetId="2">'Sökandens uppgifter'!$B$80</definedName>
    <definedName name="N_Varayhteyshenkilönnumero">#REF!</definedName>
    <definedName name="N_Varayhteyshenkilönsposti" localSheetId="2">'Sökandens uppgifter'!$F$80</definedName>
    <definedName name="N_Varayhteyshenkilönsposti">#REF!</definedName>
    <definedName name="N_Viestintäsuunnitelma" localSheetId="6">Plan!#REF!</definedName>
    <definedName name="N_Viestintäsuunnitelma" localSheetId="14">[2]Suunnitelma!#REF!</definedName>
    <definedName name="N_Viestintäsuunnitelma">#REF!</definedName>
    <definedName name="N_VälillisetKustannuksetKerroin" localSheetId="0">#REF!</definedName>
    <definedName name="N_VälillisetKustannuksetKerroin" localSheetId="16">#REF!</definedName>
    <definedName name="N_VälillisetKustannuksetKerroin" localSheetId="22">#REF!</definedName>
    <definedName name="N_VälillisetKustannuksetKerroin" localSheetId="15">'Grundläggande information om bu'!#REF!</definedName>
    <definedName name="N_VälillisetKustannuksetKerroin" localSheetId="13">#REF!</definedName>
    <definedName name="N_VälillisetKustannuksetKerroin" localSheetId="9">#REF!</definedName>
    <definedName name="N_VälillisetKustannuksetKerroin" localSheetId="10">#REF!</definedName>
    <definedName name="N_VälillisetKustannuksetKerroin" localSheetId="11">#REF!</definedName>
    <definedName name="N_VälillisetKustannuksetKerroin" localSheetId="12">#REF!</definedName>
    <definedName name="N_VälillisetKustannuksetKerroin" localSheetId="6">#REF!</definedName>
    <definedName name="N_VälillisetKustannuksetKerroin" localSheetId="21">#REF!</definedName>
    <definedName name="N_VälillisetKustannuksetKerroin" localSheetId="19">#REF!</definedName>
    <definedName name="N_VälillisetKustannuksetKerroin" localSheetId="5">#REF!</definedName>
    <definedName name="N_VälillisetKustannuksetKerroin" localSheetId="2">#REF!</definedName>
    <definedName name="N_VälillisetKustannuksetKerroin" localSheetId="25">'[1]Budjetin perustiedot'!#REF!</definedName>
    <definedName name="N_VälillisetKustannuksetKerroin" localSheetId="14">'[2]Budjetin perustiedot'!#REF!</definedName>
    <definedName name="N_VälillisetKustannuksetKerroin" localSheetId="8">#REF!</definedName>
    <definedName name="N_VälillisetKustannuksetKerroin" localSheetId="4">#REF!</definedName>
    <definedName name="N_VälillisetKustannuksetKerroin" localSheetId="20">#REF!</definedName>
    <definedName name="N_VälillisetKustannuksetKerroin">#REF!</definedName>
    <definedName name="N_Yhteyshenkilönnimi" localSheetId="2">'Sökandens uppgifter'!$B$69</definedName>
    <definedName name="N_Yhteyshenkilönnimi">#REF!</definedName>
    <definedName name="N_Yhteyshenkilönnumero" localSheetId="2">'Sökandens uppgifter'!$B$71</definedName>
    <definedName name="N_Yhteyshenkilönnumero">#REF!</definedName>
    <definedName name="N_Yhteyshenkilönsposti" localSheetId="2">'Sökandens uppgifter'!$F$71</definedName>
    <definedName name="N_Yhteyshenkilönsposti">#REF!</definedName>
    <definedName name="N_Yleinennro" localSheetId="2">'Sökandens uppgifter'!$B$67</definedName>
    <definedName name="N_Yleinennro">#REF!</definedName>
    <definedName name="N_Ytunnus" localSheetId="2">'Sökandens uppgifter'!$B$59</definedName>
    <definedName name="N_Ytunnus">#REF!</definedName>
    <definedName name="_xlnm.Print_Area" localSheetId="18">'Anläggningstillgångar och fast '!$E$6:$I$25</definedName>
    <definedName name="_xlnm.Print_Area" localSheetId="3">'EU-finansiering 3 år'!$B$4:$F$32</definedName>
    <definedName name="_xlnm.Print_Area" localSheetId="16">'Faktisk lönekostnad'!$B$7:$H$58</definedName>
    <definedName name="_xlnm.Print_Area" localSheetId="22">Finansiering!$G$4:$J$45</definedName>
    <definedName name="_xlnm.Print_Area" localSheetId="15">'Grundläggande information om bu'!$B$4:$C$11</definedName>
    <definedName name="_xlnm.Print_Area" localSheetId="13">'Horisontella principer'!$B$3:$L$35</definedName>
    <definedName name="_xlnm.Print_Area" localSheetId="9">'Indikatorer SM 1'!$B$3:$O$65</definedName>
    <definedName name="_xlnm.Print_Area" localSheetId="10">'Indikatorer SM 2'!$B$5:$L$76</definedName>
    <definedName name="_xlnm.Print_Area" localSheetId="11">'Indikatorer SM 3'!$B$4:$L$45</definedName>
    <definedName name="_xlnm.Print_Area" localSheetId="12">'Indikatorer SM 4'!$B$4:$L$35</definedName>
    <definedName name="_xlnm.Print_Area" localSheetId="17">'Köpta tjänster'!$E$7:$H$73</definedName>
    <definedName name="_xlnm.Print_Area" localSheetId="6">Plan!$B$2:$L$132</definedName>
    <definedName name="_xlnm.Print_Area" localSheetId="21">'Projektets kostnader'!$B$2:$D$47</definedName>
    <definedName name="_xlnm.Print_Area" localSheetId="19">Resekostnader!$B$7:$E$76</definedName>
    <definedName name="_xlnm.Print_Area" localSheetId="5">Samarbetsaktörer!$B$5:$K$91</definedName>
    <definedName name="_xlnm.Print_Area" localSheetId="2">'Sökandens uppgifter'!$B$1:$J$123</definedName>
    <definedName name="_xlnm.Print_Area" localSheetId="7">Tidsplan!$B$2:$K$75</definedName>
    <definedName name="_xlnm.Print_Area" localSheetId="25">Underskrift!$B$7:$K$53</definedName>
    <definedName name="_xlnm.Print_Area" localSheetId="14">Upphandling!$B$3:$K$201</definedName>
    <definedName name="_xlnm.Print_Area" localSheetId="8">'Åtgärdernas typer och teman'!$B$4:$C$13</definedName>
    <definedName name="_xlnm.Print_Area" localSheetId="4">Överföringsmottagare!$B$5:$K$104</definedName>
    <definedName name="_xlnm.Print_Area" localSheetId="20">'Övriga projektkostnader'!$B$6:$E$72</definedName>
    <definedName name="Z_4B7031FE_A209_4425_A537_9C5805C2F335_.wvu.PrintArea" localSheetId="9" hidden="1">'Indikatorer SM 1'!$D$1:$M$56</definedName>
    <definedName name="Z_4B7031FE_A209_4425_A537_9C5805C2F335_.wvu.PrintArea" localSheetId="10" hidden="1">'Indikatorer SM 2'!$C$1:$J$3</definedName>
    <definedName name="Z_4B7031FE_A209_4425_A537_9C5805C2F335_.wvu.PrintArea" localSheetId="11" hidden="1">'Indikatorer SM 3'!$C$1:$K$3</definedName>
    <definedName name="Z_4B7031FE_A209_4425_A537_9C5805C2F335_.wvu.PrintArea" localSheetId="12" hidden="1">'Indikatorer SM 4'!$C$1:$K$3</definedName>
    <definedName name="Z_4B7031FE_A209_4425_A537_9C5805C2F335_.wvu.PrintArea" localSheetId="6" hidden="1">Plan!$C$2:$M$132</definedName>
    <definedName name="Z_4B7031FE_A209_4425_A537_9C5805C2F335_.wvu.PrintArea" localSheetId="2" hidden="1">'Sökandens uppgifter'!$B$2:$K$128</definedName>
  </definedNames>
  <calcPr calcId="191029"/>
  <customWorkbookViews>
    <customWorkbookView name="Mauriala Kristiina SM - Oma näkymä" guid="{4B7031FE-A209-4425-A537-9C5805C2F335}" mergeInterval="0" personalView="1" maximized="1" windowWidth="1916" windowHeight="927" activeSheetId="3"/>
  </customWorkbookViews>
</workbook>
</file>

<file path=xl/calcChain.xml><?xml version="1.0" encoding="utf-8"?>
<calcChain xmlns="http://schemas.openxmlformats.org/spreadsheetml/2006/main">
  <c r="C4" i="131" l="1"/>
  <c r="C8" i="26" l="1"/>
  <c r="C9" i="26"/>
  <c r="D5" i="26"/>
  <c r="C26" i="110"/>
  <c r="H44" i="132"/>
  <c r="H7" i="132"/>
  <c r="C71" i="130"/>
  <c r="C48" i="130"/>
  <c r="C25" i="130"/>
  <c r="C75" i="129"/>
  <c r="C51" i="129"/>
  <c r="C27" i="129"/>
  <c r="F74" i="85"/>
  <c r="F50" i="85"/>
  <c r="F26" i="85"/>
  <c r="F72" i="96"/>
  <c r="F49" i="96"/>
  <c r="F26" i="96"/>
  <c r="C57" i="128"/>
  <c r="C39" i="128"/>
  <c r="C21" i="128"/>
  <c r="C10" i="127"/>
  <c r="I187" i="139"/>
  <c r="I184" i="139"/>
  <c r="I147" i="139"/>
  <c r="I144" i="139"/>
  <c r="I107" i="139"/>
  <c r="I104" i="139"/>
  <c r="I67" i="139"/>
  <c r="I64" i="139"/>
  <c r="I27" i="139"/>
  <c r="I24" i="139"/>
  <c r="J32" i="138"/>
  <c r="J25" i="138"/>
  <c r="J21" i="138"/>
  <c r="J30" i="137"/>
  <c r="J40" i="136"/>
  <c r="J71" i="135"/>
  <c r="L60" i="134"/>
  <c r="H73" i="4"/>
  <c r="H67" i="4"/>
  <c r="H61" i="4"/>
  <c r="H55" i="4"/>
  <c r="H49" i="4"/>
  <c r="H43" i="4"/>
  <c r="H37" i="4"/>
  <c r="H31" i="4"/>
  <c r="H25" i="4"/>
  <c r="H19" i="4"/>
  <c r="H13" i="4"/>
  <c r="H7" i="4"/>
  <c r="J130" i="126"/>
  <c r="J125" i="126"/>
  <c r="J120" i="126"/>
  <c r="J115" i="126"/>
  <c r="J110" i="126"/>
  <c r="J105" i="126"/>
  <c r="J99" i="126"/>
  <c r="J97" i="126"/>
  <c r="J93" i="126"/>
  <c r="J90" i="126"/>
  <c r="J86" i="126"/>
  <c r="J84" i="126"/>
  <c r="J80" i="126"/>
  <c r="J77" i="126"/>
  <c r="J73" i="126"/>
  <c r="J71" i="126"/>
  <c r="J67" i="126"/>
  <c r="J64" i="126"/>
  <c r="J61" i="126"/>
  <c r="J56" i="126"/>
  <c r="J51" i="126"/>
  <c r="I46" i="126"/>
  <c r="J39" i="126"/>
  <c r="J29" i="126"/>
  <c r="J26" i="126"/>
  <c r="J22" i="126"/>
  <c r="I89" i="125"/>
  <c r="I83" i="125"/>
  <c r="I77" i="125"/>
  <c r="I71" i="125"/>
  <c r="I65" i="125"/>
  <c r="I59" i="125"/>
  <c r="I53" i="125"/>
  <c r="I47" i="125"/>
  <c r="I44" i="125"/>
  <c r="I41" i="125"/>
  <c r="I35" i="125"/>
  <c r="I29" i="125"/>
  <c r="I23" i="125"/>
  <c r="I17" i="125"/>
  <c r="I11" i="125"/>
  <c r="I102" i="124"/>
  <c r="I95" i="124"/>
  <c r="I88" i="124"/>
  <c r="I81" i="124"/>
  <c r="I74" i="124"/>
  <c r="I67" i="124"/>
  <c r="I60" i="124"/>
  <c r="I53" i="124"/>
  <c r="I46" i="124"/>
  <c r="I39" i="124"/>
  <c r="I32" i="124"/>
  <c r="I25" i="124"/>
  <c r="I18" i="124"/>
  <c r="I11" i="124"/>
  <c r="B123" i="123"/>
  <c r="B41" i="123"/>
  <c r="J32" i="132" l="1"/>
  <c r="F31" i="132"/>
  <c r="E31" i="132"/>
  <c r="D31" i="132"/>
  <c r="C31" i="132"/>
  <c r="B31" i="132"/>
  <c r="F30" i="132"/>
  <c r="E30" i="132"/>
  <c r="D30" i="132"/>
  <c r="C30" i="132"/>
  <c r="B30" i="132"/>
  <c r="F29" i="132"/>
  <c r="E29" i="132"/>
  <c r="D29" i="132"/>
  <c r="C29" i="132"/>
  <c r="B29" i="132"/>
  <c r="F28" i="132"/>
  <c r="E28" i="132"/>
  <c r="D28" i="132"/>
  <c r="C28" i="132"/>
  <c r="B28" i="132"/>
  <c r="F27" i="132"/>
  <c r="E27" i="132"/>
  <c r="D27" i="132"/>
  <c r="C27" i="132"/>
  <c r="B27" i="132"/>
  <c r="F26" i="132"/>
  <c r="E26" i="132"/>
  <c r="D26" i="132"/>
  <c r="C26" i="132"/>
  <c r="B26" i="132"/>
  <c r="F25" i="132"/>
  <c r="E25" i="132"/>
  <c r="D25" i="132"/>
  <c r="C25" i="132"/>
  <c r="B25" i="132"/>
  <c r="F24" i="132"/>
  <c r="E24" i="132"/>
  <c r="D24" i="132"/>
  <c r="C24" i="132"/>
  <c r="B24" i="132"/>
  <c r="F23" i="132"/>
  <c r="E23" i="132"/>
  <c r="D23" i="132"/>
  <c r="C23" i="132"/>
  <c r="B23" i="132"/>
  <c r="F22" i="132"/>
  <c r="E22" i="132"/>
  <c r="D22" i="132"/>
  <c r="C22" i="132"/>
  <c r="B22" i="132"/>
  <c r="F21" i="132"/>
  <c r="E21" i="132"/>
  <c r="D21" i="132"/>
  <c r="C21" i="132"/>
  <c r="B21" i="132"/>
  <c r="E52" i="130"/>
  <c r="D31" i="131" s="1"/>
  <c r="E29" i="130"/>
  <c r="D22" i="131" s="1"/>
  <c r="E6" i="130"/>
  <c r="D13" i="131" s="1"/>
  <c r="E55" i="129"/>
  <c r="D30" i="131" s="1"/>
  <c r="E31" i="129"/>
  <c r="D21" i="131" s="1"/>
  <c r="E7" i="129"/>
  <c r="D12" i="131" s="1"/>
  <c r="C71" i="85"/>
  <c r="B71" i="85"/>
  <c r="A71" i="85"/>
  <c r="C70" i="85"/>
  <c r="B70" i="85"/>
  <c r="A70" i="85"/>
  <c r="C69" i="85"/>
  <c r="B69" i="85"/>
  <c r="A69" i="85"/>
  <c r="C68" i="85"/>
  <c r="B68" i="85"/>
  <c r="A68" i="85"/>
  <c r="C67" i="85"/>
  <c r="B67" i="85"/>
  <c r="A67" i="85"/>
  <c r="C66" i="85"/>
  <c r="B66" i="85"/>
  <c r="A66" i="85"/>
  <c r="C65" i="85"/>
  <c r="B65" i="85"/>
  <c r="A65" i="85"/>
  <c r="C64" i="85"/>
  <c r="B64" i="85"/>
  <c r="A64" i="85"/>
  <c r="C63" i="85"/>
  <c r="B63" i="85"/>
  <c r="A63" i="85"/>
  <c r="C62" i="85"/>
  <c r="B62" i="85"/>
  <c r="A62" i="85"/>
  <c r="C61" i="85"/>
  <c r="B61" i="85"/>
  <c r="A61" i="85"/>
  <c r="C60" i="85"/>
  <c r="B60" i="85"/>
  <c r="A60" i="85"/>
  <c r="C59" i="85"/>
  <c r="B59" i="85"/>
  <c r="A59" i="85"/>
  <c r="C58" i="85"/>
  <c r="C72" i="85" s="1"/>
  <c r="B58" i="85"/>
  <c r="B72" i="85" s="1"/>
  <c r="A58" i="85"/>
  <c r="A72" i="85" s="1"/>
  <c r="I54" i="85"/>
  <c r="D29" i="131" s="1"/>
  <c r="C47" i="85"/>
  <c r="B47" i="85"/>
  <c r="A47" i="85"/>
  <c r="C46" i="85"/>
  <c r="B46" i="85"/>
  <c r="A46" i="85"/>
  <c r="C45" i="85"/>
  <c r="B45" i="85"/>
  <c r="A45" i="85"/>
  <c r="C44" i="85"/>
  <c r="B44" i="85"/>
  <c r="A44" i="85"/>
  <c r="C43" i="85"/>
  <c r="B43" i="85"/>
  <c r="A43" i="85"/>
  <c r="C42" i="85"/>
  <c r="B42" i="85"/>
  <c r="A42" i="85"/>
  <c r="C41" i="85"/>
  <c r="B41" i="85"/>
  <c r="A41" i="85"/>
  <c r="C40" i="85"/>
  <c r="B40" i="85"/>
  <c r="A40" i="85"/>
  <c r="C39" i="85"/>
  <c r="B39" i="85"/>
  <c r="A39" i="85"/>
  <c r="C38" i="85"/>
  <c r="B38" i="85"/>
  <c r="A38" i="85"/>
  <c r="C37" i="85"/>
  <c r="B37" i="85"/>
  <c r="A37" i="85"/>
  <c r="C36" i="85"/>
  <c r="B36" i="85"/>
  <c r="A36" i="85"/>
  <c r="C35" i="85"/>
  <c r="B35" i="85"/>
  <c r="A35" i="85"/>
  <c r="C34" i="85"/>
  <c r="C48" i="85" s="1"/>
  <c r="B34" i="85"/>
  <c r="B48" i="85" s="1"/>
  <c r="A34" i="85"/>
  <c r="A48" i="85" s="1"/>
  <c r="I30" i="85"/>
  <c r="D20" i="131" s="1"/>
  <c r="C70" i="96"/>
  <c r="B70" i="96"/>
  <c r="A70" i="96"/>
  <c r="C69" i="96"/>
  <c r="B69" i="96"/>
  <c r="A69" i="96"/>
  <c r="C68" i="96"/>
  <c r="B68" i="96"/>
  <c r="A68" i="96"/>
  <c r="C67" i="96"/>
  <c r="B67" i="96"/>
  <c r="A67" i="96"/>
  <c r="C66" i="96"/>
  <c r="B66" i="96"/>
  <c r="A66" i="96"/>
  <c r="C65" i="96"/>
  <c r="B65" i="96"/>
  <c r="A65" i="96"/>
  <c r="C64" i="96"/>
  <c r="B64" i="96"/>
  <c r="A64" i="96"/>
  <c r="C63" i="96"/>
  <c r="B63" i="96"/>
  <c r="A63" i="96"/>
  <c r="C62" i="96"/>
  <c r="B62" i="96"/>
  <c r="A62" i="96"/>
  <c r="C61" i="96"/>
  <c r="B61" i="96"/>
  <c r="A61" i="96"/>
  <c r="C60" i="96"/>
  <c r="B60" i="96"/>
  <c r="A60" i="96"/>
  <c r="C59" i="96"/>
  <c r="B59" i="96"/>
  <c r="A59" i="96"/>
  <c r="C58" i="96"/>
  <c r="B58" i="96"/>
  <c r="A58" i="96"/>
  <c r="C57" i="96"/>
  <c r="C71" i="96" s="1"/>
  <c r="B57" i="96"/>
  <c r="A57" i="96"/>
  <c r="H53" i="96"/>
  <c r="D28" i="131" s="1"/>
  <c r="C47" i="96"/>
  <c r="B47" i="96"/>
  <c r="A47" i="96"/>
  <c r="C46" i="96"/>
  <c r="B46" i="96"/>
  <c r="A46" i="96"/>
  <c r="C45" i="96"/>
  <c r="B45" i="96"/>
  <c r="A45" i="96"/>
  <c r="C44" i="96"/>
  <c r="B44" i="96"/>
  <c r="A44" i="96"/>
  <c r="C43" i="96"/>
  <c r="B43" i="96"/>
  <c r="A43" i="96"/>
  <c r="C42" i="96"/>
  <c r="B42" i="96"/>
  <c r="A42" i="96"/>
  <c r="C41" i="96"/>
  <c r="B41" i="96"/>
  <c r="A41" i="96"/>
  <c r="C40" i="96"/>
  <c r="B40" i="96"/>
  <c r="A40" i="96"/>
  <c r="C39" i="96"/>
  <c r="B39" i="96"/>
  <c r="A39" i="96"/>
  <c r="C38" i="96"/>
  <c r="B38" i="96"/>
  <c r="A38" i="96"/>
  <c r="C37" i="96"/>
  <c r="B37" i="96"/>
  <c r="A37" i="96"/>
  <c r="C36" i="96"/>
  <c r="B36" i="96"/>
  <c r="A36" i="96"/>
  <c r="C35" i="96"/>
  <c r="B35" i="96"/>
  <c r="A35" i="96"/>
  <c r="C34" i="96"/>
  <c r="B34" i="96"/>
  <c r="A34" i="96"/>
  <c r="H30" i="96"/>
  <c r="D19" i="131" s="1"/>
  <c r="H54" i="128"/>
  <c r="H53" i="128"/>
  <c r="H52" i="128"/>
  <c r="H51" i="128"/>
  <c r="H50" i="128"/>
  <c r="H49" i="128"/>
  <c r="H48" i="128"/>
  <c r="H47" i="128"/>
  <c r="H46" i="128"/>
  <c r="H45" i="128"/>
  <c r="H36" i="128"/>
  <c r="H35" i="128"/>
  <c r="H34" i="128"/>
  <c r="H33" i="128"/>
  <c r="H32" i="128"/>
  <c r="H31" i="128"/>
  <c r="H30" i="128"/>
  <c r="H29" i="128"/>
  <c r="H28" i="128"/>
  <c r="H27" i="128"/>
  <c r="H18" i="128"/>
  <c r="H17" i="128"/>
  <c r="H16" i="128"/>
  <c r="H15" i="128"/>
  <c r="H14" i="128"/>
  <c r="H13" i="128"/>
  <c r="H12" i="128"/>
  <c r="H11" i="128"/>
  <c r="H10" i="128"/>
  <c r="H9" i="128"/>
  <c r="E33" i="132" l="1"/>
  <c r="F33" i="132"/>
  <c r="B33" i="132"/>
  <c r="H35" i="132" s="1"/>
  <c r="C33" i="132"/>
  <c r="H36" i="132" s="1"/>
  <c r="D33" i="132"/>
  <c r="H37" i="132" s="1"/>
  <c r="A48" i="96"/>
  <c r="B48" i="96"/>
  <c r="A71" i="96"/>
  <c r="B71" i="96"/>
  <c r="C48" i="96"/>
  <c r="H37" i="128"/>
  <c r="D18" i="131" s="1"/>
  <c r="D17" i="131" s="1"/>
  <c r="D23" i="131" s="1"/>
  <c r="D16" i="131" s="1"/>
  <c r="H55" i="128"/>
  <c r="D27" i="131" s="1"/>
  <c r="D26" i="131" s="1"/>
  <c r="D32" i="131" s="1"/>
  <c r="D25" i="131" s="1"/>
  <c r="H19" i="128"/>
  <c r="D9" i="131" s="1"/>
  <c r="H38" i="132" l="1"/>
  <c r="A11" i="85"/>
  <c r="B11" i="85"/>
  <c r="C11" i="85"/>
  <c r="A12" i="85"/>
  <c r="B12" i="85"/>
  <c r="C12" i="85"/>
  <c r="A13" i="85"/>
  <c r="B13" i="85"/>
  <c r="C13" i="85"/>
  <c r="A14" i="85"/>
  <c r="B14" i="85"/>
  <c r="C14" i="85"/>
  <c r="A15" i="85"/>
  <c r="B15" i="85"/>
  <c r="C15" i="85"/>
  <c r="A16" i="85"/>
  <c r="B16" i="85"/>
  <c r="C16" i="85"/>
  <c r="A17" i="85"/>
  <c r="B17" i="85"/>
  <c r="C17" i="85"/>
  <c r="A18" i="85"/>
  <c r="B18" i="85"/>
  <c r="C18" i="85"/>
  <c r="A19" i="85"/>
  <c r="B19" i="85"/>
  <c r="C19" i="85"/>
  <c r="A20" i="85"/>
  <c r="B20" i="85"/>
  <c r="C20" i="85"/>
  <c r="A21" i="85"/>
  <c r="B21" i="85"/>
  <c r="C21" i="85"/>
  <c r="A22" i="85"/>
  <c r="B22" i="85"/>
  <c r="C22" i="85"/>
  <c r="A23" i="85"/>
  <c r="B23" i="85"/>
  <c r="C23" i="85"/>
  <c r="C10" i="85"/>
  <c r="B10" i="85"/>
  <c r="A10" i="85"/>
  <c r="A12" i="96"/>
  <c r="B12" i="96"/>
  <c r="C12" i="96"/>
  <c r="A13" i="96"/>
  <c r="B13" i="96"/>
  <c r="C13" i="96"/>
  <c r="A14" i="96"/>
  <c r="B14" i="96"/>
  <c r="C14" i="96"/>
  <c r="A15" i="96"/>
  <c r="B15" i="96"/>
  <c r="C15" i="96"/>
  <c r="A16" i="96"/>
  <c r="B16" i="96"/>
  <c r="C16" i="96"/>
  <c r="A17" i="96"/>
  <c r="B17" i="96"/>
  <c r="C17" i="96"/>
  <c r="A18" i="96"/>
  <c r="B18" i="96"/>
  <c r="C18" i="96"/>
  <c r="A19" i="96"/>
  <c r="B19" i="96"/>
  <c r="C19" i="96"/>
  <c r="A20" i="96"/>
  <c r="B20" i="96"/>
  <c r="C20" i="96"/>
  <c r="A21" i="96"/>
  <c r="B21" i="96"/>
  <c r="C21" i="96"/>
  <c r="A22" i="96"/>
  <c r="B22" i="96"/>
  <c r="C22" i="96"/>
  <c r="A23" i="96"/>
  <c r="B23" i="96"/>
  <c r="C23" i="96"/>
  <c r="A24" i="96"/>
  <c r="B24" i="96"/>
  <c r="C24" i="96"/>
  <c r="C11" i="96"/>
  <c r="B11" i="96"/>
  <c r="A11" i="96"/>
  <c r="B24" i="85" l="1"/>
  <c r="C24" i="85"/>
  <c r="A24" i="85"/>
  <c r="A25" i="96"/>
  <c r="B25" i="96"/>
  <c r="C25" i="96"/>
  <c r="D23" i="110" l="1"/>
  <c r="D24" i="110" s="1"/>
  <c r="H7" i="96" l="1"/>
  <c r="D10" i="131" s="1"/>
  <c r="I6" i="85" l="1"/>
  <c r="D11" i="131" s="1"/>
  <c r="D8" i="131" s="1"/>
  <c r="D14" i="131" l="1"/>
  <c r="D7" i="131" s="1"/>
  <c r="D5" i="131" s="1"/>
  <c r="C46" i="131" l="1"/>
  <c r="H4" i="132"/>
  <c r="I11" i="132" s="1"/>
  <c r="I16" i="132" s="1"/>
  <c r="D4" i="110" l="1"/>
  <c r="J40" i="132"/>
  <c r="J41" i="132" s="1"/>
  <c r="E11" i="110" l="1"/>
  <c r="E17" i="110"/>
  <c r="E21" i="110"/>
  <c r="E19" i="110"/>
  <c r="E10" i="110"/>
  <c r="E9" i="110"/>
  <c r="E14" i="110"/>
  <c r="E12" i="110"/>
  <c r="E18" i="110"/>
  <c r="E16" i="110"/>
  <c r="E22" i="110"/>
  <c r="E20" i="110"/>
  <c r="E15" i="110"/>
  <c r="E13" i="110"/>
  <c r="E23" i="110" l="1"/>
  <c r="E24" i="1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Virtanen Sanna SM</author>
  </authors>
  <commentList>
    <comment ref="C1" authorId="0" shapeId="0" xr:uid="{FFB0F49B-8046-42FC-B253-4FD76BDDF3B5}">
      <text>
        <r>
          <rPr>
            <b/>
            <sz val="9"/>
            <color indexed="81"/>
            <rFont val="Tahoma"/>
            <family val="2"/>
          </rPr>
          <t>Virtanen Sanna SM:</t>
        </r>
        <r>
          <rPr>
            <sz val="9"/>
            <color indexed="81"/>
            <rFont val="Tahoma"/>
            <family val="2"/>
          </rPr>
          <t xml:space="preserve">
mikä tämä on?</t>
        </r>
      </text>
    </comment>
  </commentList>
</comments>
</file>

<file path=xl/sharedStrings.xml><?xml version="1.0" encoding="utf-8"?>
<sst xmlns="http://schemas.openxmlformats.org/spreadsheetml/2006/main" count="1016" uniqueCount="1005">
  <si>
    <r>
      <rPr>
        <sz val="12"/>
        <rFont val="Arial"/>
        <family val="2"/>
      </rPr>
      <t>Ny ansökan</t>
    </r>
  </si>
  <si>
    <r>
      <rPr>
        <sz val="12"/>
        <rFont val="Arial"/>
        <family val="2"/>
      </rPr>
      <t>Sökande</t>
    </r>
  </si>
  <si>
    <r>
      <rPr>
        <sz val="12"/>
        <rFont val="Arial"/>
        <family val="2"/>
      </rPr>
      <t>Ja</t>
    </r>
  </si>
  <si>
    <r>
      <rPr>
        <sz val="12"/>
        <rFont val="Arial"/>
        <family val="2"/>
      </rPr>
      <t>Nej</t>
    </r>
  </si>
  <si>
    <r>
      <rPr>
        <b/>
        <sz val="12"/>
        <rFont val="Arial"/>
        <family val="2"/>
      </rPr>
      <t>Övrig EU-finansiering</t>
    </r>
  </si>
  <si>
    <r>
      <rPr>
        <sz val="12"/>
        <rFont val="Arial"/>
        <family val="2"/>
      </rPr>
      <t xml:space="preserve">Finansieringsbelopp: </t>
    </r>
  </si>
  <si>
    <r>
      <rPr>
        <sz val="12"/>
        <rFont val="Arial"/>
        <family val="2"/>
      </rPr>
      <t>Den sökande organisationens namn:</t>
    </r>
  </si>
  <si>
    <r>
      <rPr>
        <sz val="12"/>
        <rFont val="Arial"/>
        <family val="2"/>
      </rPr>
      <t>Den sökande organisationens namn på engelska:</t>
    </r>
  </si>
  <si>
    <r>
      <rPr>
        <u/>
        <sz val="12"/>
        <color theme="10"/>
        <rFont val="Arial"/>
        <family val="2"/>
      </rPr>
      <t>Samarbetsaktörer</t>
    </r>
  </si>
  <si>
    <r>
      <rPr>
        <b/>
        <sz val="12"/>
        <rFont val="Arial"/>
        <family val="2"/>
      </rPr>
      <t>Styrgrupp</t>
    </r>
  </si>
  <si>
    <r>
      <rPr>
        <sz val="12"/>
        <rFont val="Arial"/>
        <family val="2"/>
      </rPr>
      <t>Definition av samarbetsaktör:</t>
    </r>
  </si>
  <si>
    <r>
      <rPr>
        <sz val="12"/>
        <rFont val="Arial"/>
        <family val="2"/>
      </rPr>
      <t>• En samarbetsaktör deltar i projektets aktiviteter och kan genomföra en del av dem.</t>
    </r>
  </si>
  <si>
    <r>
      <rPr>
        <sz val="12"/>
        <rFont val="Arial"/>
        <family val="2"/>
      </rPr>
      <t>• Samarbetsaktörens kostnader täcks inte ur projektmedlen.</t>
    </r>
  </si>
  <si>
    <r>
      <rPr>
        <sz val="12"/>
        <rFont val="Arial"/>
        <family val="2"/>
      </rPr>
      <t>• En andel av EU-finansieringen överförs inte till samarbetsaktören.</t>
    </r>
  </si>
  <si>
    <r>
      <rPr>
        <sz val="12"/>
        <rFont val="Arial"/>
        <family val="2"/>
      </rPr>
      <t>• En samarbetsaktör kan delta i projektets gemensamma finansiering.</t>
    </r>
  </si>
  <si>
    <r>
      <rPr>
        <sz val="12"/>
        <color theme="1"/>
        <rFont val="Arial"/>
        <family val="2"/>
      </rPr>
      <t>Projektets namn på engelska</t>
    </r>
  </si>
  <si>
    <r>
      <rPr>
        <b/>
        <sz val="12"/>
        <rFont val="Arial"/>
        <family val="2"/>
        <scheme val="minor"/>
      </rPr>
      <t>TIDSPLAN</t>
    </r>
  </si>
  <si>
    <r>
      <rPr>
        <b/>
        <sz val="12"/>
        <rFont val="Arial"/>
        <family val="2"/>
        <scheme val="minor"/>
      </rPr>
      <t>Period</t>
    </r>
  </si>
  <si>
    <r>
      <rPr>
        <sz val="12"/>
        <rFont val="Arial"/>
        <family val="2"/>
        <scheme val="minor"/>
      </rPr>
      <t>Verksamhet som genomförs under perioden</t>
    </r>
  </si>
  <si>
    <r>
      <rPr>
        <sz val="12"/>
        <rFont val="Arial"/>
        <family val="2"/>
      </rPr>
      <t>Upphandlingsobjekt</t>
    </r>
  </si>
  <si>
    <r>
      <rPr>
        <sz val="12"/>
        <rFont val="Arial"/>
        <family val="2"/>
      </rPr>
      <t>Upphandlande enhet</t>
    </r>
  </si>
  <si>
    <r>
      <rPr>
        <sz val="12"/>
        <rFont val="Arial"/>
        <family val="2"/>
      </rPr>
      <t>Har upphandlingen överklagats till marknadsdomstolen?</t>
    </r>
  </si>
  <si>
    <r>
      <rPr>
        <sz val="10"/>
        <rFont val="Arial"/>
        <family val="2"/>
      </rPr>
      <t>Öppet förfarande</t>
    </r>
  </si>
  <si>
    <r>
      <rPr>
        <sz val="10"/>
        <rFont val="Arial"/>
        <family val="2"/>
      </rPr>
      <t>Begränsat förfarande</t>
    </r>
  </si>
  <si>
    <r>
      <rPr>
        <sz val="10"/>
        <rFont val="Arial"/>
        <family val="2"/>
      </rPr>
      <t>Förhandlingsförfarande</t>
    </r>
  </si>
  <si>
    <r>
      <rPr>
        <sz val="10"/>
        <rFont val="Arial"/>
        <family val="2"/>
      </rPr>
      <t>Direktupphandling</t>
    </r>
  </si>
  <si>
    <r>
      <rPr>
        <sz val="10"/>
        <rFont val="Arial"/>
        <family val="2"/>
      </rPr>
      <t>Konkurrensmässigt förhandlingsförfarande</t>
    </r>
  </si>
  <si>
    <r>
      <rPr>
        <sz val="10"/>
        <rFont val="Arial"/>
        <family val="2"/>
      </rPr>
      <t>Ramarrangemang</t>
    </r>
  </si>
  <si>
    <r>
      <rPr>
        <sz val="10"/>
        <rFont val="Arial"/>
        <family val="2"/>
      </rPr>
      <t>Planeringstävling</t>
    </r>
  </si>
  <si>
    <r>
      <rPr>
        <sz val="10"/>
        <rFont val="Arial"/>
        <family val="2"/>
      </rPr>
      <t>Annat förfarande</t>
    </r>
  </si>
  <si>
    <r>
      <rPr>
        <sz val="12"/>
        <rFont val="Arial"/>
        <family val="2"/>
      </rPr>
      <t>Upphandlingsannons</t>
    </r>
  </si>
  <si>
    <r>
      <rPr>
        <sz val="12"/>
        <rFont val="Arial"/>
        <family val="2"/>
      </rPr>
      <t>Anbudsbegäran</t>
    </r>
  </si>
  <si>
    <r>
      <rPr>
        <sz val="12"/>
        <rFont val="Arial"/>
        <family val="2"/>
      </rPr>
      <t>Upphandlingsbeslut</t>
    </r>
  </si>
  <si>
    <r>
      <rPr>
        <sz val="12"/>
        <rFont val="Arial"/>
        <family val="2"/>
      </rPr>
      <t>Avtal</t>
    </r>
  </si>
  <si>
    <r>
      <rPr>
        <sz val="12"/>
        <rFont val="Arial"/>
        <family val="2"/>
      </rPr>
      <t>Annat upphandlingsdokument</t>
    </r>
  </si>
  <si>
    <r>
      <rPr>
        <sz val="12"/>
        <rFont val="Arial"/>
        <family val="2"/>
      </rPr>
      <t>Öppningsprotokoll</t>
    </r>
  </si>
  <si>
    <r>
      <rPr>
        <sz val="12"/>
        <rFont val="Arial"/>
        <family val="2"/>
      </rPr>
      <t>Typ</t>
    </r>
  </si>
  <si>
    <r>
      <rPr>
        <sz val="12"/>
        <rFont val="Arial"/>
        <family val="2"/>
      </rPr>
      <t>Vilken aktör upphandlar utrustningen, tjänsten, byggnaden etc. som definieras i föregående punkt?</t>
    </r>
  </si>
  <si>
    <r>
      <rPr>
        <sz val="12"/>
        <rFont val="Arial"/>
        <family val="2"/>
      </rPr>
      <t>Om upphandlingen har överklagats till marknadsdomstolen, ange här datumet för överklagandet och information om läget gällande behandlingen av ärendet i marknadsdomstolen.</t>
    </r>
  </si>
  <si>
    <r>
      <rPr>
        <b/>
        <sz val="12"/>
        <rFont val="Arial"/>
        <family val="2"/>
      </rPr>
      <t xml:space="preserve">Följande dokument ska bifogas till ansökan: </t>
    </r>
  </si>
  <si>
    <t>Underskrift</t>
  </si>
  <si>
    <r>
      <rPr>
        <sz val="12"/>
        <rFont val="Arial"/>
        <family val="2"/>
      </rPr>
      <t>Ort</t>
    </r>
  </si>
  <si>
    <r>
      <rPr>
        <sz val="12"/>
        <rFont val="Arial"/>
        <family val="2"/>
      </rPr>
      <t>Namnförtydligande</t>
    </r>
  </si>
  <si>
    <r>
      <rPr>
        <sz val="12"/>
        <rFont val="Arial"/>
        <family val="2"/>
      </rPr>
      <t>Datum</t>
    </r>
  </si>
  <si>
    <r>
      <rPr>
        <sz val="12"/>
        <rFont val="Arial"/>
        <family val="2"/>
      </rPr>
      <t xml:space="preserve">Den sökande kan ge sitt samtycke till elektronisk delgivning av beslut. Beslutet delges då den berörda sökanden elektroniskt via ett system. Elektronisk delgivning regleras i lagen om elektronisk kommunikation i myndigheternas verksamhet (13/2003). </t>
    </r>
  </si>
  <si>
    <r>
      <rPr>
        <b/>
        <sz val="12"/>
        <rFont val="Arial"/>
        <family val="2"/>
      </rPr>
      <t>Ansökan undertecknas av personer som har firmateckningsrätt i organisationen.</t>
    </r>
  </si>
  <si>
    <r>
      <rPr>
        <sz val="12"/>
        <rFont val="Arial"/>
        <family val="2"/>
      </rPr>
      <t>Ställning i organisationen</t>
    </r>
  </si>
  <si>
    <r>
      <rPr>
        <sz val="12"/>
        <rFont val="Arial"/>
        <family val="2"/>
      </rPr>
      <t>Projektets namn</t>
    </r>
  </si>
  <si>
    <r>
      <rPr>
        <sz val="12"/>
        <rFont val="Arial"/>
        <family val="2"/>
      </rPr>
      <t>Ytterligare information:</t>
    </r>
  </si>
  <si>
    <r>
      <rPr>
        <sz val="12"/>
        <rFont val="Arial"/>
        <family val="2"/>
      </rPr>
      <t>Välj</t>
    </r>
  </si>
  <si>
    <r>
      <rPr>
        <sz val="12"/>
        <rFont val="Arial"/>
        <family val="2"/>
      </rPr>
      <t>Inkluderar projektets kostnader mervärdesskatt?</t>
    </r>
  </si>
  <si>
    <r>
      <rPr>
        <sz val="12"/>
        <rFont val="Arial"/>
        <family val="2"/>
      </rPr>
      <t>EU-finansieringsandel %</t>
    </r>
  </si>
  <si>
    <r>
      <rPr>
        <b/>
        <sz val="12"/>
        <rFont val="Arial"/>
        <family val="2"/>
        <scheme val="minor"/>
      </rPr>
      <t>Befattning</t>
    </r>
  </si>
  <si>
    <r>
      <rPr>
        <b/>
        <sz val="12"/>
        <rFont val="Arial"/>
        <family val="2"/>
        <scheme val="minor"/>
      </rPr>
      <t>Beskrivning av uppgiften</t>
    </r>
  </si>
  <si>
    <r>
      <rPr>
        <sz val="10"/>
        <rFont val="Arial"/>
        <family val="2"/>
      </rPr>
      <t>Grund för lönen</t>
    </r>
  </si>
  <si>
    <r>
      <rPr>
        <b/>
        <sz val="12"/>
        <rFont val="Arial"/>
        <family val="2"/>
        <scheme val="minor"/>
      </rPr>
      <t>Euro</t>
    </r>
  </si>
  <si>
    <r>
      <rPr>
        <sz val="12"/>
        <rFont val="Arial"/>
        <family val="2"/>
      </rPr>
      <t>Uppgift 1</t>
    </r>
  </si>
  <si>
    <r>
      <rPr>
        <sz val="12"/>
        <rFont val="Arial"/>
        <family val="2"/>
      </rPr>
      <t>Uppgift 2</t>
    </r>
  </si>
  <si>
    <r>
      <rPr>
        <sz val="12"/>
        <rFont val="Arial"/>
        <family val="2"/>
      </rPr>
      <t>Uppgift 3</t>
    </r>
  </si>
  <si>
    <r>
      <rPr>
        <sz val="12"/>
        <rFont val="Arial"/>
        <family val="2"/>
      </rPr>
      <t>Uppgift 4</t>
    </r>
  </si>
  <si>
    <r>
      <rPr>
        <sz val="12"/>
        <rFont val="Arial"/>
        <family val="2"/>
      </rPr>
      <t>Uppgift 5</t>
    </r>
  </si>
  <si>
    <r>
      <rPr>
        <sz val="12"/>
        <rFont val="Arial"/>
        <family val="2"/>
      </rPr>
      <t>Uppgift 6</t>
    </r>
  </si>
  <si>
    <r>
      <rPr>
        <sz val="12"/>
        <rFont val="Arial"/>
        <family val="2"/>
      </rPr>
      <t>Uppgift 7</t>
    </r>
  </si>
  <si>
    <r>
      <rPr>
        <sz val="12"/>
        <rFont val="Arial"/>
        <family val="2"/>
      </rPr>
      <t>Uppgift 8</t>
    </r>
  </si>
  <si>
    <r>
      <rPr>
        <sz val="12"/>
        <rFont val="Arial"/>
        <family val="2"/>
      </rPr>
      <t>Uppgift 9</t>
    </r>
  </si>
  <si>
    <r>
      <rPr>
        <sz val="12"/>
        <rFont val="Arial"/>
        <family val="2"/>
      </rPr>
      <t>Uppgift 10</t>
    </r>
  </si>
  <si>
    <r>
      <rPr>
        <b/>
        <sz val="12"/>
        <rFont val="Arial"/>
        <family val="2"/>
      </rPr>
      <t>TOTALT</t>
    </r>
  </si>
  <si>
    <r>
      <rPr>
        <b/>
        <sz val="12"/>
        <rFont val="Arial"/>
        <family val="2"/>
      </rPr>
      <t>Förklaring</t>
    </r>
  </si>
  <si>
    <r>
      <rPr>
        <u/>
        <sz val="12"/>
        <color theme="10"/>
        <rFont val="Arial"/>
        <family val="2"/>
      </rPr>
      <t>Finansiering</t>
    </r>
  </si>
  <si>
    <r>
      <rPr>
        <sz val="10"/>
        <rFont val="Arial"/>
        <family val="2"/>
      </rPr>
      <t>Privat</t>
    </r>
  </si>
  <si>
    <r>
      <rPr>
        <sz val="10"/>
        <rFont val="Arial"/>
        <family val="2"/>
      </rPr>
      <t>Offentlig</t>
    </r>
  </si>
  <si>
    <r>
      <rPr>
        <sz val="12"/>
        <rFont val="Arial"/>
        <family val="2"/>
      </rPr>
      <t>Kontrollruta (ska visa noll)</t>
    </r>
  </si>
  <si>
    <r>
      <rPr>
        <u/>
        <sz val="12"/>
        <color theme="10"/>
        <rFont val="Arial"/>
        <family val="2"/>
      </rPr>
      <t>Projektets kostnader</t>
    </r>
  </si>
  <si>
    <r>
      <rPr>
        <b/>
        <sz val="12"/>
        <rFont val="Arial"/>
        <family val="2"/>
      </rPr>
      <t>Direkta kostnader</t>
    </r>
  </si>
  <si>
    <r>
      <rPr>
        <sz val="12"/>
        <rFont val="Arial"/>
        <family val="2"/>
      </rPr>
      <t>Personalkostnader</t>
    </r>
  </si>
  <si>
    <r>
      <rPr>
        <b/>
        <sz val="12"/>
        <rFont val="Arial"/>
        <family val="2"/>
      </rPr>
      <t>Indirekta kostnader</t>
    </r>
  </si>
  <si>
    <r>
      <rPr>
        <b/>
        <sz val="12"/>
        <rFont val="Arial"/>
        <family val="2"/>
      </rPr>
      <t>ÅRSSPECIFIK BUDGETERING</t>
    </r>
  </si>
  <si>
    <r>
      <rPr>
        <sz val="12"/>
        <rFont val="Arial"/>
        <family val="2"/>
      </rPr>
      <t>År</t>
    </r>
  </si>
  <si>
    <r>
      <rPr>
        <sz val="12"/>
        <rFont val="Arial"/>
        <family val="2"/>
      </rPr>
      <t>Motiveringar till ansökan om förskott</t>
    </r>
  </si>
  <si>
    <r>
      <rPr>
        <b/>
        <sz val="12"/>
        <rFont val="Arial"/>
        <family val="2"/>
      </rPr>
      <t>Förskott som söks i euro</t>
    </r>
  </si>
  <si>
    <r>
      <rPr>
        <b/>
        <sz val="12"/>
        <rFont val="Arial"/>
        <family val="2"/>
      </rPr>
      <t>Asyl-, migrations- och integrationsfonden</t>
    </r>
  </si>
  <si>
    <r>
      <rPr>
        <b/>
        <sz val="12"/>
        <rFont val="Arial"/>
        <family val="2"/>
      </rPr>
      <t>ANVISNING</t>
    </r>
  </si>
  <si>
    <r>
      <rPr>
        <u/>
        <sz val="12"/>
        <color theme="10"/>
        <rFont val="Arial"/>
        <family val="2"/>
      </rPr>
      <t>Tidsplan</t>
    </r>
  </si>
  <si>
    <r>
      <rPr>
        <u/>
        <sz val="12"/>
        <color theme="10"/>
        <rFont val="Arial"/>
        <family val="2"/>
      </rPr>
      <t>TILLBAKA TILL PÄRMSIDAN</t>
    </r>
  </si>
  <si>
    <r>
      <rPr>
        <sz val="12"/>
        <rFont val="Arial"/>
        <family val="2"/>
      </rPr>
      <t>Formuläret är skrivskyddat så att endast de punkter som ska fyllas i kan väljas och redigeras.</t>
    </r>
  </si>
  <si>
    <r>
      <rPr>
        <b/>
        <sz val="12"/>
        <rFont val="Arial"/>
        <family val="2"/>
      </rPr>
      <t>Särskilt mål</t>
    </r>
  </si>
  <si>
    <r>
      <rPr>
        <sz val="10"/>
        <rFont val="Arial"/>
        <family val="2"/>
      </rPr>
      <t>Särskild åtgärd</t>
    </r>
  </si>
  <si>
    <r>
      <rPr>
        <sz val="10"/>
        <rFont val="Arial"/>
        <family val="2"/>
      </rPr>
      <t>Projektunderstöd</t>
    </r>
  </si>
  <si>
    <r>
      <rPr>
        <sz val="10"/>
        <rFont val="Arial"/>
        <family val="2"/>
      </rPr>
      <t>Integrationsåtgärder som utförs av lokala och regionala myndigheter samt medborgarorganisationer</t>
    </r>
  </si>
  <si>
    <r>
      <rPr>
        <sz val="10"/>
        <rFont val="Arial"/>
        <family val="2"/>
      </rPr>
      <t>Åtgärder för utveckling och genomförande av effektiva alternativ till tagande i förvar</t>
    </r>
  </si>
  <si>
    <r>
      <rPr>
        <sz val="10"/>
        <rFont val="Arial"/>
        <family val="2"/>
      </rPr>
      <t>Understött frivilligt återvändande och återintegrationsprogram samt aktiviteter som anknyter till dessa</t>
    </r>
  </si>
  <si>
    <r>
      <rPr>
        <sz val="10"/>
        <rFont val="Arial"/>
        <family val="2"/>
      </rPr>
      <t>Åtgärder som har riktats till personer som befinner sig i en svagare ställning än andra</t>
    </r>
  </si>
  <si>
    <r>
      <rPr>
        <sz val="10"/>
        <rFont val="Arial"/>
        <family val="2"/>
      </rPr>
      <t>Projekt som genomförs i tredje länder, genom vilka man strävar efter att bekämpa förändringstryck som riktar sig mot medlemsstater</t>
    </r>
  </si>
  <si>
    <r>
      <rPr>
        <sz val="10"/>
        <rFont val="Arial"/>
        <family val="2"/>
      </rPr>
      <t>Operativt stöd</t>
    </r>
  </si>
  <si>
    <r>
      <rPr>
        <sz val="10"/>
        <rFont val="Arial"/>
        <family val="2"/>
      </rPr>
      <t>Flat rate 40 %</t>
    </r>
  </si>
  <si>
    <r>
      <rPr>
        <sz val="10"/>
        <rFont val="Arial"/>
        <family val="2"/>
      </rPr>
      <t>Flat rate 7 %</t>
    </r>
  </si>
  <si>
    <r>
      <rPr>
        <b/>
        <sz val="12"/>
        <rFont val="Arial"/>
        <family val="2"/>
      </rPr>
      <t xml:space="preserve">Totalt </t>
    </r>
  </si>
  <si>
    <r>
      <rPr>
        <sz val="10"/>
        <rFont val="Arial"/>
        <family val="2"/>
      </rPr>
      <t>Förenklad lönekostnadsmodell</t>
    </r>
  </si>
  <si>
    <r>
      <rPr>
        <b/>
        <sz val="12"/>
        <rFont val="Arial"/>
        <family val="2"/>
      </rPr>
      <t>Kostnad</t>
    </r>
  </si>
  <si>
    <r>
      <rPr>
        <sz val="12"/>
        <rFont val="Arial"/>
        <family val="2"/>
      </rPr>
      <t>Överskrider upphandlingen EU-tröskelvärdet?</t>
    </r>
  </si>
  <si>
    <r>
      <rPr>
        <sz val="12"/>
        <rFont val="Arial"/>
        <family val="2"/>
      </rPr>
      <t>Är det fråga om en upphandling enligt försvars- och säkerhetsupphandlingslagen?</t>
    </r>
  </si>
  <si>
    <r>
      <rPr>
        <sz val="12"/>
        <rFont val="Arial"/>
        <family val="2"/>
      </rPr>
      <t>Motiveringar till det valda upphandlingsförfarandet och annan information om upphandlingen</t>
    </r>
  </si>
  <si>
    <r>
      <rPr>
        <sz val="12"/>
        <rFont val="Arial"/>
        <family val="2"/>
      </rPr>
      <t>Beslut om upphandlingsförfarande</t>
    </r>
  </si>
  <si>
    <r>
      <rPr>
        <sz val="12"/>
        <rFont val="Arial"/>
        <family val="2"/>
      </rPr>
      <t>Ange här objektet för upphandlingen, som kan vara exempelvis utrustning, en tjänst eller en byggnad.</t>
    </r>
  </si>
  <si>
    <r>
      <rPr>
        <sz val="10"/>
        <rFont val="Arial"/>
        <family val="2"/>
      </rPr>
      <t>Understödstyper</t>
    </r>
  </si>
  <si>
    <r>
      <rPr>
        <sz val="10"/>
        <rFont val="Arial"/>
        <family val="2"/>
      </rPr>
      <t>Projektunderstöd (upphandling)</t>
    </r>
  </si>
  <si>
    <r>
      <rPr>
        <sz val="10"/>
        <rFont val="Arial"/>
        <family val="2"/>
      </rPr>
      <t>Nödhjälp</t>
    </r>
  </si>
  <si>
    <r>
      <rPr>
        <sz val="12"/>
        <rFont val="Arial"/>
        <family val="2"/>
      </rPr>
      <t xml:space="preserve">Har annan EU-finansiering sökts för projektet? </t>
    </r>
  </si>
  <si>
    <r>
      <rPr>
        <sz val="12"/>
        <rFont val="Arial"/>
        <family val="2"/>
      </rPr>
      <t>Den sökande organisationens FO-nummer:</t>
    </r>
  </si>
  <si>
    <r>
      <rPr>
        <sz val="12"/>
        <rFont val="Arial"/>
        <family val="2"/>
      </rPr>
      <t>Den sökande organisationens postnummer:</t>
    </r>
  </si>
  <si>
    <r>
      <rPr>
        <sz val="12"/>
        <rFont val="Arial"/>
        <family val="2"/>
      </rPr>
      <t>Den sökande organisationens postort:</t>
    </r>
  </si>
  <si>
    <r>
      <rPr>
        <sz val="12"/>
        <rFont val="Arial"/>
        <family val="2"/>
      </rPr>
      <t xml:space="preserve">Den sökande organisationens allmänna e-postadress: </t>
    </r>
  </si>
  <si>
    <r>
      <rPr>
        <sz val="12"/>
        <rFont val="Arial"/>
        <family val="2"/>
      </rPr>
      <t>Adress till den sökande organisationens webbplats:</t>
    </r>
  </si>
  <si>
    <r>
      <rPr>
        <sz val="12"/>
        <rFont val="Arial"/>
        <family val="2"/>
      </rPr>
      <t>Får e-postadressen användas för fondens kommunikation?</t>
    </r>
  </si>
  <si>
    <r>
      <rPr>
        <u/>
        <sz val="12"/>
        <color theme="10"/>
        <rFont val="Arial"/>
        <family val="2"/>
      </rPr>
      <t>Överföringsmottagare</t>
    </r>
  </si>
  <si>
    <r>
      <rPr>
        <sz val="12"/>
        <rFont val="Arial"/>
        <family val="2"/>
      </rPr>
      <t>Namn på överföringsmottagare 1:</t>
    </r>
  </si>
  <si>
    <r>
      <rPr>
        <b/>
        <sz val="12"/>
        <rFont val="Arial"/>
        <family val="2"/>
      </rPr>
      <t>PLAN</t>
    </r>
  </si>
  <si>
    <r>
      <rPr>
        <sz val="10"/>
        <rFont val="Arial"/>
        <family val="2"/>
      </rPr>
      <t>Ja/Nej</t>
    </r>
  </si>
  <si>
    <r>
      <rPr>
        <sz val="10"/>
        <rFont val="Arial"/>
        <family val="2"/>
      </rPr>
      <t>Särskilda prioriteringar</t>
    </r>
  </si>
  <si>
    <r>
      <rPr>
        <sz val="10"/>
        <rFont val="Arial"/>
        <family val="2"/>
      </rPr>
      <t>Särskilda mål</t>
    </r>
  </si>
  <si>
    <r>
      <rPr>
        <sz val="10"/>
        <rFont val="Arial"/>
        <family val="2"/>
      </rPr>
      <t>SM 1: Asyl- och mottagningssystem</t>
    </r>
  </si>
  <si>
    <r>
      <rPr>
        <sz val="10"/>
        <rFont val="Arial"/>
        <family val="2"/>
      </rPr>
      <t>SM 2: Laglig migration och integration</t>
    </r>
  </si>
  <si>
    <r>
      <rPr>
        <sz val="10"/>
        <rFont val="Arial"/>
        <family val="2"/>
      </rPr>
      <t>SM 3: Bekämpning av olaglig migration och återvändande</t>
    </r>
  </si>
  <si>
    <r>
      <rPr>
        <sz val="12"/>
        <rFont val="Arial"/>
        <family val="2"/>
      </rPr>
      <t>Projektets startdatum</t>
    </r>
  </si>
  <si>
    <r>
      <rPr>
        <sz val="12"/>
        <rFont val="Arial"/>
        <family val="2"/>
      </rPr>
      <t>Projektets slutdatum</t>
    </r>
  </si>
  <si>
    <r>
      <rPr>
        <sz val="10"/>
        <rFont val="Arial"/>
        <family val="2"/>
      </rPr>
      <t>Ansökans kostnadsmodell</t>
    </r>
  </si>
  <si>
    <r>
      <rPr>
        <u/>
        <sz val="12"/>
        <color theme="10"/>
        <rFont val="Arial"/>
        <family val="2"/>
      </rPr>
      <t>EU-finansieringsandel</t>
    </r>
  </si>
  <si>
    <r>
      <rPr>
        <b/>
        <sz val="12"/>
        <rFont val="Arial"/>
        <family val="2"/>
        <scheme val="minor"/>
      </rPr>
      <t>Bikostnader och semesterpenning (%)</t>
    </r>
  </si>
  <si>
    <r>
      <rPr>
        <sz val="10"/>
        <rFont val="Arial"/>
        <family val="2"/>
      </rPr>
      <t>Totala lönekostnader för en uppgift</t>
    </r>
  </si>
  <si>
    <r>
      <rPr>
        <sz val="10"/>
        <rFont val="Arial"/>
        <family val="2"/>
      </rPr>
      <t>Genomsnittliga totala lönekostnader för flera uppgifter.</t>
    </r>
  </si>
  <si>
    <r>
      <rPr>
        <u/>
        <sz val="12"/>
        <color theme="10"/>
        <rFont val="Arial"/>
        <family val="2"/>
      </rPr>
      <t>Köptjänster</t>
    </r>
  </si>
  <si>
    <r>
      <rPr>
        <u/>
        <sz val="12"/>
        <color theme="10"/>
        <rFont val="Arial"/>
        <family val="2"/>
      </rPr>
      <t>Anläggningstillgångar och fast egendom</t>
    </r>
  </si>
  <si>
    <r>
      <rPr>
        <u/>
        <sz val="12"/>
        <color theme="10"/>
        <rFont val="Arial"/>
        <family val="2"/>
      </rPr>
      <t>Resekostnader</t>
    </r>
  </si>
  <si>
    <r>
      <rPr>
        <u/>
        <sz val="12"/>
        <color theme="10"/>
        <rFont val="Arial"/>
        <family val="2"/>
      </rPr>
      <t>Övriga projektkostnader</t>
    </r>
  </si>
  <si>
    <r>
      <rPr>
        <sz val="12"/>
        <rFont val="Arial"/>
        <family val="2"/>
      </rPr>
      <t>Övrig finansiering</t>
    </r>
  </si>
  <si>
    <r>
      <rPr>
        <b/>
        <sz val="12"/>
        <rFont val="Arial"/>
        <family val="2"/>
      </rPr>
      <t>Organisation som ansöker om understöd</t>
    </r>
  </si>
  <si>
    <r>
      <rPr>
        <sz val="12"/>
        <rFont val="Arial"/>
        <family val="2"/>
      </rPr>
      <t>Namn på överföringsmottagare 2:</t>
    </r>
  </si>
  <si>
    <r>
      <rPr>
        <u/>
        <sz val="12"/>
        <color theme="10"/>
        <rFont val="Arial"/>
        <family val="2"/>
      </rPr>
      <t>Plan</t>
    </r>
  </si>
  <si>
    <r>
      <rPr>
        <sz val="10"/>
        <rFont val="Arial"/>
        <family val="2"/>
      </rPr>
      <t>Stödåtgärdskoder</t>
    </r>
  </si>
  <si>
    <r>
      <rPr>
        <sz val="10"/>
        <rFont val="Arial"/>
        <family val="2"/>
      </rPr>
      <t>Åtgärdstypkoder</t>
    </r>
  </si>
  <si>
    <r>
      <rPr>
        <sz val="8"/>
        <rFont val="Arial"/>
        <family val="2"/>
      </rPr>
      <t>Fliken Plan</t>
    </r>
  </si>
  <si>
    <r>
      <rPr>
        <sz val="8"/>
        <rFont val="Arial"/>
        <family val="2"/>
      </rPr>
      <t>Fliken Tidsplan</t>
    </r>
  </si>
  <si>
    <r>
      <rPr>
        <sz val="8"/>
        <rFont val="Arial"/>
        <family val="2"/>
      </rPr>
      <t>Fliken Grundläggande information om budgeten</t>
    </r>
  </si>
  <si>
    <r>
      <rPr>
        <sz val="8"/>
        <rFont val="Arial"/>
        <family val="2"/>
      </rPr>
      <t>Fliken Köptjänster</t>
    </r>
  </si>
  <si>
    <r>
      <rPr>
        <sz val="8"/>
        <rFont val="Arial"/>
        <family val="2"/>
      </rPr>
      <t>Fliken Övriga projektkostnader</t>
    </r>
  </si>
  <si>
    <r>
      <rPr>
        <sz val="8"/>
        <rFont val="Arial"/>
        <family val="2"/>
      </rPr>
      <t>Fliken Resekostnader</t>
    </r>
  </si>
  <si>
    <r>
      <rPr>
        <sz val="8"/>
        <rFont val="Arial"/>
        <family val="2"/>
      </rPr>
      <t>Fliken Förskott</t>
    </r>
  </si>
  <si>
    <r>
      <rPr>
        <sz val="12"/>
        <rFont val="Arial"/>
        <family val="2"/>
      </rPr>
      <t>Korrigerad/kompletterad ansökan</t>
    </r>
  </si>
  <si>
    <r>
      <rPr>
        <sz val="12"/>
        <rFont val="Arial"/>
        <family val="2"/>
      </rPr>
      <t>Om projektet påbörjas före understödsbeslutet ska du motivera det här.</t>
    </r>
  </si>
  <si>
    <r>
      <rPr>
        <sz val="12"/>
        <color theme="1"/>
        <rFont val="Arial"/>
        <family val="2"/>
      </rPr>
      <t>Den sökande organisationens allmänna telefonnummer:</t>
    </r>
  </si>
  <si>
    <r>
      <rPr>
        <b/>
        <sz val="12"/>
        <rFont val="Arial"/>
        <family val="2"/>
        <scheme val="minor"/>
      </rPr>
      <t>Antalet månader som arbetas inom projektet</t>
    </r>
  </si>
  <si>
    <r>
      <rPr>
        <sz val="10"/>
        <rFont val="Arial"/>
        <family val="2"/>
      </rPr>
      <t>Kostnadsmodeller</t>
    </r>
  </si>
  <si>
    <r>
      <rPr>
        <sz val="10"/>
        <rFont val="Arial"/>
        <family val="2"/>
      </rPr>
      <t>Modellen för faktiska lönekostnader</t>
    </r>
  </si>
  <si>
    <r>
      <rPr>
        <sz val="12"/>
        <rFont val="Arial"/>
        <family val="2"/>
      </rPr>
      <t>Euro</t>
    </r>
  </si>
  <si>
    <r>
      <rPr>
        <sz val="12"/>
        <rFont val="Arial"/>
        <family val="2"/>
      </rPr>
      <t>Finansiering totalt (EU-finansiering + självfinansiering + övrig finansiering)</t>
    </r>
  </si>
  <si>
    <r>
      <rPr>
        <sz val="12"/>
        <rFont val="Arial"/>
        <family val="2"/>
      </rPr>
      <t>Tidsperiod</t>
    </r>
  </si>
  <si>
    <r>
      <rPr>
        <b/>
        <sz val="12"/>
        <rFont val="Arial"/>
        <family val="2"/>
      </rPr>
      <t xml:space="preserve">Överföringsmottagare </t>
    </r>
  </si>
  <si>
    <r>
      <rPr>
        <sz val="12"/>
        <rFont val="Arial"/>
        <family val="2"/>
      </rPr>
      <t>Projektets kostnader totalt med intäkterna avdragna</t>
    </r>
  </si>
  <si>
    <r>
      <rPr>
        <sz val="12"/>
        <rFont val="Arial"/>
        <family val="2"/>
      </rPr>
      <t xml:space="preserve">Har projektet beviljats annan EU-finansiering? </t>
    </r>
  </si>
  <si>
    <r>
      <rPr>
        <sz val="12"/>
        <rFont val="Arial"/>
        <family val="2"/>
      </rPr>
      <t>Den sökande organisationens postadress:</t>
    </r>
  </si>
  <si>
    <r>
      <rPr>
        <sz val="12"/>
        <rFont val="Arial"/>
        <family val="2"/>
      </rPr>
      <t xml:space="preserve">Ange de aktörer (inte personers namn) som man planerar att bjuda in till styrgruppen </t>
    </r>
  </si>
  <si>
    <r>
      <rPr>
        <sz val="10"/>
        <rFont val="Arial"/>
        <family val="2"/>
      </rPr>
      <t>Inga prioriterade områden</t>
    </r>
  </si>
  <si>
    <r>
      <rPr>
        <sz val="12"/>
        <rFont val="Arial"/>
        <family val="2"/>
      </rPr>
      <t>Åtgärderna i projektet anknyter inte till något av dessa</t>
    </r>
  </si>
  <si>
    <r>
      <rPr>
        <b/>
        <sz val="12"/>
        <rFont val="Arial"/>
        <family val="2"/>
      </rPr>
      <t>Sammanfattning av projektet</t>
    </r>
  </si>
  <si>
    <r>
      <rPr>
        <b/>
        <sz val="12"/>
        <rFont val="Arial"/>
        <family val="2"/>
      </rPr>
      <t>Projektets mål</t>
    </r>
  </si>
  <si>
    <r>
      <rPr>
        <b/>
        <sz val="12"/>
        <rFont val="Arial"/>
        <family val="2"/>
      </rPr>
      <t>Projektets målgrupp</t>
    </r>
  </si>
  <si>
    <r>
      <rPr>
        <sz val="12"/>
        <rFont val="Arial"/>
        <family val="2"/>
      </rPr>
      <t>Namn på överföringsmottagare 3:</t>
    </r>
  </si>
  <si>
    <r>
      <rPr>
        <sz val="12"/>
        <rFont val="Arial"/>
        <family val="2"/>
      </rPr>
      <t>Namn på överföringsmottagare 4:</t>
    </r>
  </si>
  <si>
    <r>
      <rPr>
        <sz val="12"/>
        <rFont val="Arial"/>
        <family val="2"/>
      </rPr>
      <t>Namn på överföringsmottagare 5:</t>
    </r>
  </si>
  <si>
    <r>
      <rPr>
        <sz val="12"/>
        <rFont val="Arial"/>
        <family val="2"/>
      </rPr>
      <t>Namn på överföringsmottagare 6:</t>
    </r>
  </si>
  <si>
    <r>
      <rPr>
        <sz val="12"/>
        <rFont val="Arial"/>
        <family val="2"/>
      </rPr>
      <t>Namn på överföringsmottagare 7:</t>
    </r>
  </si>
  <si>
    <r>
      <rPr>
        <sz val="12"/>
        <rFont val="Arial"/>
        <family val="2"/>
      </rPr>
      <t>Namn på överföringsmottagare 8:</t>
    </r>
  </si>
  <si>
    <r>
      <rPr>
        <sz val="12"/>
        <rFont val="Arial"/>
        <family val="2"/>
      </rPr>
      <t>Namn på överföringsmottagare 9:</t>
    </r>
  </si>
  <si>
    <r>
      <rPr>
        <sz val="12"/>
        <rFont val="Arial"/>
        <family val="2"/>
      </rPr>
      <t>Namn på överföringsmottagare 10:</t>
    </r>
  </si>
  <si>
    <r>
      <rPr>
        <sz val="12"/>
        <rFont val="Arial"/>
        <family val="2"/>
      </rPr>
      <t>Namn på överföringsmottagare 11:</t>
    </r>
  </si>
  <si>
    <r>
      <rPr>
        <sz val="12"/>
        <rFont val="Arial"/>
        <family val="2"/>
      </rPr>
      <t>Namn på överföringsmottagare 12:</t>
    </r>
  </si>
  <si>
    <r>
      <rPr>
        <sz val="12"/>
        <rFont val="Arial"/>
        <family val="2"/>
      </rPr>
      <t>Namn på överföringsmottagare 13:</t>
    </r>
  </si>
  <si>
    <r>
      <rPr>
        <sz val="12"/>
        <rFont val="Arial"/>
        <family val="2"/>
      </rPr>
      <t>Namn på överföringsmottagare 14:</t>
    </r>
  </si>
  <si>
    <r>
      <rPr>
        <sz val="10"/>
        <rFont val="Arial"/>
        <family val="2"/>
      </rPr>
      <t>SM 1: 001 Mottagningsförhållanden</t>
    </r>
  </si>
  <si>
    <r>
      <rPr>
        <sz val="10"/>
        <rFont val="Arial"/>
        <family val="2"/>
      </rPr>
      <t>SM 1: 002 Asylpraxis</t>
    </r>
  </si>
  <si>
    <r>
      <rPr>
        <sz val="10"/>
        <rFont val="Arial"/>
        <family val="2"/>
      </rPr>
      <t>001 Utveckling av nationella strategier</t>
    </r>
  </si>
  <si>
    <r>
      <rPr>
        <sz val="10"/>
        <rFont val="Arial"/>
        <family val="2"/>
      </rPr>
      <t>002 Utveckling av beredskapen</t>
    </r>
  </si>
  <si>
    <r>
      <rPr>
        <sz val="10"/>
        <rFont val="Arial"/>
        <family val="2"/>
      </rPr>
      <t>003 utbildning för tredjelandsmedborgare</t>
    </r>
  </si>
  <si>
    <r>
      <rPr>
        <sz val="10"/>
        <rFont val="Arial"/>
        <family val="2"/>
      </rPr>
      <t>004 Utveckling av statistiska verktyg, metoder och indikatorer</t>
    </r>
  </si>
  <si>
    <r>
      <rPr>
        <sz val="10"/>
        <rFont val="Arial"/>
        <family val="2"/>
      </rPr>
      <t>005 utbyte av kunskap och bästa praxis</t>
    </r>
  </si>
  <si>
    <r>
      <rPr>
        <sz val="10"/>
        <rFont val="Arial"/>
        <family val="2"/>
      </rPr>
      <t>006 Medlemsstaternas gemensamma åtgärder/operationer</t>
    </r>
  </si>
  <si>
    <r>
      <rPr>
        <sz val="10"/>
        <rFont val="Arial"/>
        <family val="2"/>
      </rPr>
      <t>007 Kampanjer och information</t>
    </r>
  </si>
  <si>
    <r>
      <rPr>
        <sz val="10"/>
        <rFont val="Arial"/>
        <family val="2"/>
      </rPr>
      <t>008 Utbyte och tillfällig förflyttning av experter</t>
    </r>
  </si>
  <si>
    <r>
      <rPr>
        <sz val="10"/>
        <rFont val="Arial"/>
        <family val="2"/>
      </rPr>
      <t>009 Undersökningar, pilotprojekt, riskbedömning</t>
    </r>
  </si>
  <si>
    <r>
      <rPr>
        <sz val="10"/>
        <rFont val="Arial"/>
        <family val="2"/>
      </rPr>
      <t>010 Förberedelse- och uppföljningsåtgärder, administrativa och tekniska åtgärder</t>
    </r>
  </si>
  <si>
    <r>
      <rPr>
        <sz val="10"/>
        <rFont val="Arial"/>
        <family val="2"/>
      </rPr>
      <t>011 Erbjudande av hjälp- och stödtjänster till tredjelandsmedborgare</t>
    </r>
  </si>
  <si>
    <r>
      <rPr>
        <sz val="10"/>
        <rFont val="Arial"/>
        <family val="2"/>
      </rPr>
      <t>012 Infrastruktur</t>
    </r>
  </si>
  <si>
    <r>
      <rPr>
        <sz val="10"/>
        <rFont val="Arial"/>
        <family val="2"/>
      </rPr>
      <t>013 Utrustning</t>
    </r>
  </si>
  <si>
    <r>
      <rPr>
        <sz val="10"/>
        <rFont val="Arial"/>
        <family val="2"/>
      </rPr>
      <t>SM 1: 004 Barns ställning i migration</t>
    </r>
  </si>
  <si>
    <r>
      <rPr>
        <sz val="10"/>
        <rFont val="Arial"/>
        <family val="2"/>
      </rPr>
      <t>SM 1: 003 Verkställande av unionens regelverk</t>
    </r>
  </si>
  <si>
    <r>
      <rPr>
        <sz val="10"/>
        <rFont val="Arial"/>
        <family val="2"/>
      </rPr>
      <t>SM 1: 005 Personer som har särskilda behov i fråga om mottagande och förfaranden</t>
    </r>
  </si>
  <si>
    <r>
      <rPr>
        <sz val="10"/>
        <rFont val="Arial"/>
        <family val="2"/>
      </rPr>
      <t>SM 1: 006 Vidarebosättning eller humanitär inresa</t>
    </r>
  </si>
  <si>
    <r>
      <rPr>
        <sz val="10"/>
        <rFont val="Arial"/>
        <family val="2"/>
      </rPr>
      <t>SM 1: 007 Åtgärder som syftar till gemensamt ansvar mellan medlemsstaterna</t>
    </r>
  </si>
  <si>
    <r>
      <rPr>
        <sz val="10"/>
        <rFont val="Arial"/>
        <family val="2"/>
      </rPr>
      <t>SM 1: 008 Operativt stöd</t>
    </r>
  </si>
  <si>
    <r>
      <rPr>
        <sz val="10"/>
        <rFont val="Arial"/>
        <family val="2"/>
      </rPr>
      <t>SM 2: 001 Utveckling av integrationsstrategier</t>
    </r>
  </si>
  <si>
    <r>
      <rPr>
        <sz val="10"/>
        <rFont val="Arial"/>
        <family val="2"/>
      </rPr>
      <t>SM 2: 002 Människohandelsoffer</t>
    </r>
  </si>
  <si>
    <r>
      <rPr>
        <sz val="10"/>
        <rFont val="Arial"/>
        <family val="2"/>
      </rPr>
      <t>SM 2: 003 Integrationsåtgärder – information och orientering, centraliserade servicepunkter</t>
    </r>
  </si>
  <si>
    <r>
      <rPr>
        <sz val="10"/>
        <rFont val="Arial"/>
        <family val="2"/>
      </rPr>
      <t>SM 2: 004 Integrationsåtgärder – språkutbildning</t>
    </r>
  </si>
  <si>
    <r>
      <rPr>
        <sz val="10"/>
        <rFont val="Arial"/>
        <family val="2"/>
      </rPr>
      <t>SM 2: 005 Integrationsåtgärder – kurser i medborgarfärdigheter och annan utbildning</t>
    </r>
  </si>
  <si>
    <r>
      <rPr>
        <sz val="10"/>
        <rFont val="Arial"/>
        <family val="2"/>
      </rPr>
      <t>SM 2: 006 Integrationsåtgärder – presentation, deltagande, kontakt med det mottagande samhället</t>
    </r>
  </si>
  <si>
    <r>
      <rPr>
        <sz val="10"/>
        <rFont val="Arial"/>
        <family val="2"/>
      </rPr>
      <t>SM 2: 007 Integrationsåtgärder – grundläggande behov</t>
    </r>
  </si>
  <si>
    <r>
      <rPr>
        <sz val="10"/>
        <rFont val="Arial"/>
        <family val="2"/>
      </rPr>
      <t>SM 2: 008 Åtgärder före avfärd</t>
    </r>
  </si>
  <si>
    <r>
      <rPr>
        <sz val="10"/>
        <rFont val="Arial"/>
        <family val="2"/>
      </rPr>
      <t>SM 2: 009 Mobilitetsarrangemang</t>
    </r>
  </si>
  <si>
    <r>
      <rPr>
        <sz val="10"/>
        <rFont val="Arial"/>
        <family val="2"/>
      </rPr>
      <t>SM 2: 010 Förvärvande av lagligt uppehållstillstånd</t>
    </r>
  </si>
  <si>
    <r>
      <rPr>
        <sz val="10"/>
        <rFont val="Arial"/>
        <family val="2"/>
      </rPr>
      <t>SM 2: 011 Operativt stöd</t>
    </r>
  </si>
  <si>
    <r>
      <rPr>
        <sz val="10"/>
        <rFont val="Arial"/>
        <family val="2"/>
      </rPr>
      <t>SM 2: 012 personer som befinner sig i en sårbar ställning, inklusive minderåriga utan vårdnadshavare</t>
    </r>
  </si>
  <si>
    <r>
      <rPr>
        <sz val="10"/>
        <rFont val="Arial"/>
        <family val="2"/>
      </rPr>
      <t>SM 3: 001 Alternativ till tagande i förvar</t>
    </r>
  </si>
  <si>
    <r>
      <rPr>
        <sz val="10"/>
        <rFont val="Arial"/>
        <family val="2"/>
      </rPr>
      <t>SM 3: 002 Förhållande inom mottagning/förvar</t>
    </r>
  </si>
  <si>
    <r>
      <rPr>
        <sz val="10"/>
        <rFont val="Arial"/>
        <family val="2"/>
      </rPr>
      <t xml:space="preserve">SM 3: 003 Returneringsförfaranden </t>
    </r>
  </si>
  <si>
    <r>
      <rPr>
        <sz val="10"/>
        <rFont val="Arial"/>
        <family val="2"/>
      </rPr>
      <t xml:space="preserve">SM 3: 004 Frivilligt återvändande med stöd </t>
    </r>
  </si>
  <si>
    <r>
      <rPr>
        <sz val="10"/>
        <rFont val="Arial"/>
        <family val="2"/>
      </rPr>
      <t>SM 3: 005 Hjälp för återintegrering</t>
    </r>
  </si>
  <si>
    <r>
      <rPr>
        <sz val="10"/>
        <rFont val="Arial"/>
        <family val="2"/>
      </rPr>
      <t>SM 3: 006 Åtgärder för flytt/återsändning</t>
    </r>
  </si>
  <si>
    <r>
      <rPr>
        <sz val="10"/>
        <rFont val="Arial"/>
        <family val="2"/>
      </rPr>
      <t>SM 3: 007 System för övervakning av återvändande som baserar sig på tvång</t>
    </r>
  </si>
  <si>
    <r>
      <rPr>
        <sz val="10"/>
        <rFont val="Arial"/>
        <family val="2"/>
      </rPr>
      <t>SM 3: 008 Andra personer som befinner sig i en svag ställning / ensamkommande minderåriga</t>
    </r>
  </si>
  <si>
    <r>
      <rPr>
        <sz val="10"/>
        <rFont val="Arial"/>
        <family val="2"/>
      </rPr>
      <t>SM 3: 009 Åtgärder genom vilka man ingriper i incitament för olaglig migration</t>
    </r>
  </si>
  <si>
    <r>
      <rPr>
        <sz val="10"/>
        <rFont val="Arial"/>
        <family val="2"/>
      </rPr>
      <t>SM 3: 010 Operativt stöd</t>
    </r>
  </si>
  <si>
    <r>
      <rPr>
        <sz val="12"/>
        <rFont val="Arial"/>
        <family val="2"/>
      </rPr>
      <t>Åtgärder som är riktade till utsatta personer och sådana personer som söker internationellt skydd som har särskilda behov gällande mottagningen eller förfarandena, även åtgärder genom vilka man säkerställer ett effektivt skydd av underåriga, särskilt ensamkommande underåriga, bland annat med hjälp av sådana alternativa vårdsystem som inte omfattas av anstaltsvård.</t>
    </r>
  </si>
  <si>
    <r>
      <rPr>
        <b/>
        <sz val="12"/>
        <rFont val="Arial"/>
        <family val="2"/>
      </rPr>
      <t>Riskbedömning för projektet</t>
    </r>
  </si>
  <si>
    <r>
      <rPr>
        <b/>
        <sz val="12"/>
        <rFont val="Arial"/>
        <family val="2"/>
      </rPr>
      <t>Projektets målområde</t>
    </r>
  </si>
  <si>
    <r>
      <rPr>
        <b/>
        <sz val="12"/>
        <rFont val="Arial"/>
        <family val="2"/>
      </rPr>
      <t>Projektets effekter och effektivitet</t>
    </r>
  </si>
  <si>
    <r>
      <rPr>
        <sz val="12"/>
        <rFont val="Arial"/>
        <family val="2"/>
      </rPr>
      <t>Namn på samarbetsaktör 1:</t>
    </r>
  </si>
  <si>
    <r>
      <rPr>
        <sz val="12"/>
        <rFont val="Arial"/>
        <family val="2"/>
      </rPr>
      <t>Har projektet samarbetsaktörer?</t>
    </r>
  </si>
  <si>
    <r>
      <rPr>
        <sz val="10"/>
        <rFont val="Arial"/>
        <family val="2"/>
      </rPr>
      <t>Upphandlingsförfaranden</t>
    </r>
  </si>
  <si>
    <r>
      <rPr>
        <sz val="12"/>
        <rFont val="Arial"/>
        <family val="2"/>
      </rPr>
      <t>Välj det upphandlingsförfarande som används</t>
    </r>
  </si>
  <si>
    <r>
      <rPr>
        <sz val="12"/>
        <rFont val="Arial"/>
        <family val="2"/>
      </rPr>
      <t>Namn på samarbetsaktör 2:</t>
    </r>
  </si>
  <si>
    <r>
      <rPr>
        <sz val="12"/>
        <rFont val="Arial"/>
        <family val="2"/>
      </rPr>
      <t>Namn på samarbetsaktör 14:</t>
    </r>
  </si>
  <si>
    <r>
      <rPr>
        <sz val="12"/>
        <rFont val="Arial"/>
        <family val="2"/>
      </rPr>
      <t>Namn på samarbetsaktör 13:</t>
    </r>
  </si>
  <si>
    <r>
      <rPr>
        <sz val="12"/>
        <rFont val="Arial"/>
        <family val="2"/>
      </rPr>
      <t>Namn på samarbetsaktör 12:</t>
    </r>
  </si>
  <si>
    <r>
      <rPr>
        <sz val="12"/>
        <rFont val="Arial"/>
        <family val="2"/>
      </rPr>
      <t>Namn på samarbetsaktör 11:</t>
    </r>
  </si>
  <si>
    <r>
      <rPr>
        <sz val="12"/>
        <rFont val="Arial"/>
        <family val="2"/>
      </rPr>
      <t>Namn på samarbetsaktör 10:</t>
    </r>
  </si>
  <si>
    <r>
      <rPr>
        <sz val="12"/>
        <rFont val="Arial"/>
        <family val="2"/>
      </rPr>
      <t>Namn på samarbetsaktör 9:</t>
    </r>
  </si>
  <si>
    <r>
      <rPr>
        <sz val="12"/>
        <rFont val="Arial"/>
        <family val="2"/>
      </rPr>
      <t>Namn på samarbetsaktör 8:</t>
    </r>
  </si>
  <si>
    <r>
      <rPr>
        <sz val="12"/>
        <rFont val="Arial"/>
        <family val="2"/>
      </rPr>
      <t>Namn på samarbetsaktör 6:</t>
    </r>
  </si>
  <si>
    <r>
      <rPr>
        <sz val="12"/>
        <rFont val="Arial"/>
        <family val="2"/>
      </rPr>
      <t>Namn på samarbetsaktör 5:</t>
    </r>
  </si>
  <si>
    <r>
      <rPr>
        <sz val="12"/>
        <rFont val="Arial"/>
        <family val="2"/>
      </rPr>
      <t>Namn på samarbetsaktör 4:</t>
    </r>
  </si>
  <si>
    <r>
      <rPr>
        <sz val="12"/>
        <rFont val="Arial"/>
        <family val="2"/>
      </rPr>
      <t>Namn på samarbetsaktör 3:</t>
    </r>
  </si>
  <si>
    <r>
      <rPr>
        <b/>
        <sz val="12"/>
        <rFont val="Arial"/>
        <family val="2"/>
      </rPr>
      <t xml:space="preserve">Beskrivning av projektets bakgrundssituation och behov </t>
    </r>
  </si>
  <si>
    <r>
      <rPr>
        <sz val="12"/>
        <rFont val="Arial"/>
        <family val="2"/>
      </rPr>
      <t xml:space="preserve">Beskriv i denna punkt de nätverk, resurser eller andra förutsättningar som den sökande har till sitt förfogande och som den sökande använder för att säkerställa kontinuiteten av projektets eller verksamhetens resultat, t.ex. kontinuiteten av skapade verksamhetsmodeller e.d., efter att projektet har slutförts. Hur sprids projektets resultat? Genom vilka åtgärder säkerställer projektets genomförare, projektpartnerna och samarbetsaktörerna att projektets resultat används på ett bredare plan och blir en del av rutinerna när projektet har avslutats? Hur används projektets resultat när projektet har avslutats?  </t>
    </r>
  </si>
  <si>
    <r>
      <rPr>
        <sz val="12"/>
        <rFont val="Arial"/>
        <family val="2"/>
      </rPr>
      <t>Namn</t>
    </r>
  </si>
  <si>
    <r>
      <rPr>
        <sz val="12"/>
        <rFont val="Arial"/>
        <family val="2"/>
      </rPr>
      <t>Du kan gå från ett redigerbart fält till ett annat genom att trycka på enter- eller tabulatortangenten.</t>
    </r>
  </si>
  <si>
    <r>
      <rPr>
        <sz val="12"/>
        <rFont val="Arial"/>
        <family val="2"/>
      </rPr>
      <t xml:space="preserve">• Om understödstagaren är en privaträttslig juridisk person, ska man också lämna in de två senaste boksluten, som innehåller balansräkning, resultaträkning och verksamhetsberättelse.  </t>
    </r>
  </si>
  <si>
    <r>
      <rPr>
        <sz val="12"/>
        <rFont val="Arial"/>
        <family val="2"/>
      </rPr>
      <t>Kontaktpersonens namn</t>
    </r>
  </si>
  <si>
    <r>
      <rPr>
        <sz val="12"/>
        <rFont val="Arial"/>
        <family val="2"/>
      </rPr>
      <t>Kontaktpersonens telefonnummer</t>
    </r>
  </si>
  <si>
    <r>
      <rPr>
        <sz val="12"/>
        <rFont val="Arial"/>
        <family val="2"/>
      </rPr>
      <t>Kontaktpersonens e-postadress</t>
    </r>
  </si>
  <si>
    <r>
      <rPr>
        <sz val="12"/>
        <rFont val="Arial"/>
        <family val="2"/>
      </rPr>
      <t>Reservkontaktpersonens namn</t>
    </r>
  </si>
  <si>
    <r>
      <rPr>
        <sz val="12"/>
        <rFont val="Arial"/>
        <family val="2"/>
      </rPr>
      <t>Reservkontaktpersonens telefonnummer</t>
    </r>
  </si>
  <si>
    <r>
      <rPr>
        <sz val="12"/>
        <rFont val="Arial"/>
        <family val="2"/>
      </rPr>
      <t>Reservkontaktpersonens e-postadress</t>
    </r>
  </si>
  <si>
    <r>
      <rPr>
        <b/>
        <sz val="12"/>
        <rFont val="Arial"/>
        <family val="2"/>
      </rPr>
      <t>Åtgärder som berättigar till höjd EU-finansiering</t>
    </r>
  </si>
  <si>
    <r>
      <rPr>
        <sz val="12"/>
        <rFont val="Arial"/>
        <family val="2"/>
      </rPr>
      <t xml:space="preserve">EU-finansieringsandelen är i regel 75 procent. Om projektverksamheten fokuserar på någon av dessa åtgärder kan man ansöka om höjd EU-finansiering på högst 90 procent för projektet. 
</t>
    </r>
  </si>
  <si>
    <r>
      <rPr>
        <sz val="10"/>
        <rFont val="Arial"/>
        <family val="2"/>
      </rPr>
      <t>Förfarandet har inte ännu fastställts</t>
    </r>
  </si>
  <si>
    <r>
      <rPr>
        <sz val="12"/>
        <rFont val="Arial"/>
        <family val="2"/>
      </rPr>
      <t xml:space="preserve">Mer information om kostnadsberäkningen i ansökan. </t>
    </r>
  </si>
  <si>
    <r>
      <rPr>
        <b/>
        <sz val="12"/>
        <rFont val="Arial"/>
        <family val="2"/>
        <scheme val="minor"/>
      </rPr>
      <t>Andel som det arbete som utförs inom projektet utgör av den totala arbetstiden (%)</t>
    </r>
  </si>
  <si>
    <r>
      <rPr>
        <b/>
        <sz val="12"/>
        <rFont val="Arial"/>
        <family val="2"/>
      </rPr>
      <t>Euro (€)</t>
    </r>
  </si>
  <si>
    <r>
      <rPr>
        <b/>
        <sz val="12"/>
        <rFont val="Arial"/>
        <family val="2"/>
      </rPr>
      <t>ANVÄNDNINGSGRAD I PROJEKTET (%)</t>
    </r>
  </si>
  <si>
    <r>
      <rPr>
        <sz val="12"/>
        <rFont val="Arial"/>
        <family val="2"/>
      </rPr>
      <t>Jag/vi intygar att uppgifterna i ansökan är korrekta.</t>
    </r>
  </si>
  <si>
    <r>
      <rPr>
        <sz val="8"/>
        <rFont val="Arial"/>
        <family val="2"/>
      </rPr>
      <t>Fliken EU-finansiering 3 år</t>
    </r>
  </si>
  <si>
    <r>
      <rPr>
        <b/>
        <sz val="12"/>
        <rFont val="Arial"/>
        <family val="2"/>
      </rPr>
      <t>EU-FINANSIERING SOM SÖKANDEN FÅTT UNDER DE TRE SENASTE ÅREN</t>
    </r>
  </si>
  <si>
    <r>
      <rPr>
        <b/>
        <sz val="12"/>
        <rFont val="Arial"/>
        <family val="2"/>
      </rPr>
      <t>EU-finansiering €</t>
    </r>
  </si>
  <si>
    <r>
      <rPr>
        <b/>
        <sz val="12"/>
        <rFont val="Arial"/>
        <family val="2"/>
      </rPr>
      <t>SAMARBETSAKTÖRER</t>
    </r>
  </si>
  <si>
    <r>
      <rPr>
        <sz val="8"/>
        <rFont val="Arial"/>
        <family val="2"/>
      </rPr>
      <t>Fliken Samarbetsaktörer</t>
    </r>
  </si>
  <si>
    <r>
      <rPr>
        <sz val="8"/>
        <rFont val="Arial"/>
        <family val="2"/>
      </rPr>
      <t>Fliken Överföringsmottagare</t>
    </r>
  </si>
  <si>
    <r>
      <rPr>
        <b/>
        <sz val="12"/>
        <rFont val="Arial"/>
        <family val="2"/>
      </rPr>
      <t>ÖVERFÖRINGSMOTTAGARE</t>
    </r>
  </si>
  <si>
    <r>
      <rPr>
        <b/>
        <sz val="12"/>
        <rFont val="Arial"/>
        <family val="2"/>
      </rPr>
      <t>INDIKATORER – SÄRSKILT MÅL 1</t>
    </r>
  </si>
  <si>
    <r>
      <rPr>
        <b/>
        <sz val="12"/>
        <rFont val="Arial"/>
        <family val="2"/>
      </rPr>
      <t>INDIKATORER – SÄRSKILT MÅL 2</t>
    </r>
  </si>
  <si>
    <r>
      <rPr>
        <b/>
        <sz val="12"/>
        <rFont val="Arial"/>
        <family val="2"/>
      </rPr>
      <t>INDIKATORER – SÄRSKILT MÅL 3</t>
    </r>
  </si>
  <si>
    <r>
      <rPr>
        <sz val="8"/>
        <rFont val="Arial"/>
        <family val="2"/>
      </rPr>
      <t>Fliken Indikatorer SM 1</t>
    </r>
  </si>
  <si>
    <r>
      <rPr>
        <sz val="8"/>
        <rFont val="Arial"/>
        <family val="2"/>
      </rPr>
      <t>Fliken Indikatorer SM 2</t>
    </r>
  </si>
  <si>
    <r>
      <rPr>
        <sz val="8"/>
        <rFont val="Arial"/>
        <family val="2"/>
      </rPr>
      <t>Fliken Indikatorer SM 3</t>
    </r>
  </si>
  <si>
    <r>
      <rPr>
        <b/>
        <sz val="12"/>
        <rFont val="Arial"/>
        <family val="2"/>
      </rPr>
      <t>GRUNDLÄGGANDE UPPGIFTER OM KOSTNADSBERÄKNINGEN</t>
    </r>
  </si>
  <si>
    <r>
      <rPr>
        <b/>
        <sz val="12"/>
        <rFont val="Arial"/>
        <family val="2"/>
        <scheme val="minor"/>
      </rPr>
      <t>Lön (€)</t>
    </r>
  </si>
  <si>
    <r>
      <rPr>
        <sz val="8"/>
        <rFont val="Arial"/>
        <family val="2"/>
      </rPr>
      <t>Fliken Kostnader för projektet</t>
    </r>
  </si>
  <si>
    <r>
      <rPr>
        <b/>
        <sz val="12"/>
        <rFont val="Arial"/>
        <family val="2"/>
      </rPr>
      <t>SAMMANFATTNING AV PROJEKTETS KOSTNADER</t>
    </r>
  </si>
  <si>
    <r>
      <rPr>
        <b/>
        <sz val="12"/>
        <rFont val="Arial"/>
        <family val="2"/>
      </rPr>
      <t>FÖRSKOTT</t>
    </r>
  </si>
  <si>
    <r>
      <rPr>
        <b/>
        <sz val="12"/>
        <rFont val="Arial"/>
        <family val="2"/>
      </rPr>
      <t xml:space="preserve">UNDERTECKNANDE AV ANSÖKAN </t>
    </r>
  </si>
  <si>
    <r>
      <rPr>
        <sz val="8"/>
        <rFont val="Arial"/>
        <family val="2"/>
      </rPr>
      <t>Fliken Underskrift</t>
    </r>
  </si>
  <si>
    <r>
      <rPr>
        <sz val="12"/>
        <rFont val="Arial"/>
        <family val="2"/>
      </rPr>
      <t>Definiera konkreta åtgärder för att uppnå målet.</t>
    </r>
  </si>
  <si>
    <r>
      <rPr>
        <sz val="12"/>
        <rFont val="Arial"/>
        <family val="2"/>
        <scheme val="minor"/>
      </rPr>
      <t>Ange tidsplanen för projektet i perioder om 3–6 månader.</t>
    </r>
  </si>
  <si>
    <r>
      <rPr>
        <sz val="12"/>
        <rFont val="Arial"/>
        <family val="2"/>
      </rPr>
      <t xml:space="preserve">Ingen av indikatorerna väntas passa in på projektet. 
</t>
    </r>
  </si>
  <si>
    <r>
      <rPr>
        <sz val="12"/>
        <rFont val="Arial"/>
        <family val="2"/>
      </rPr>
      <t>Välj detta om projektverksamheten inte väntas ge resultat som kan mätas med programmets indikatorer.</t>
    </r>
  </si>
  <si>
    <r>
      <rPr>
        <sz val="10"/>
        <rFont val="Arial"/>
        <family val="2"/>
      </rPr>
      <t>Antalet upphandlingar</t>
    </r>
  </si>
  <si>
    <r>
      <rPr>
        <b/>
        <sz val="10"/>
        <color rgb="FFFF0000"/>
        <rFont val="Arial"/>
        <family val="2"/>
      </rPr>
      <t>DENNA FLIK ÄR DOLD FÖR SÖKANDE</t>
    </r>
  </si>
  <si>
    <r>
      <rPr>
        <sz val="12"/>
        <rFont val="Arial"/>
        <family val="2"/>
      </rPr>
      <t>Organisation</t>
    </r>
  </si>
  <si>
    <r>
      <rPr>
        <sz val="12"/>
        <rFont val="Arial"/>
        <family val="2"/>
      </rPr>
      <t>Offentlig eller privat</t>
    </r>
  </si>
  <si>
    <r>
      <rPr>
        <sz val="12"/>
        <rFont val="Arial"/>
        <family val="2"/>
      </rPr>
      <t>Mängd</t>
    </r>
  </si>
  <si>
    <r>
      <rPr>
        <sz val="12"/>
        <rFont val="Arial"/>
        <family val="2"/>
      </rPr>
      <t>Överföringsmottagare</t>
    </r>
  </si>
  <si>
    <r>
      <rPr>
        <sz val="12"/>
        <rFont val="Arial"/>
        <family val="2"/>
      </rPr>
      <t>Offentlig finansiering</t>
    </r>
  </si>
  <si>
    <r>
      <rPr>
        <sz val="12"/>
        <rFont val="Arial"/>
        <family val="2"/>
      </rPr>
      <t>Privat finansiering</t>
    </r>
  </si>
  <si>
    <r>
      <rPr>
        <sz val="12"/>
        <rFont val="Arial"/>
        <family val="2"/>
      </rPr>
      <t>Självfinansiering</t>
    </r>
  </si>
  <si>
    <r>
      <rPr>
        <sz val="12"/>
        <rFont val="Arial"/>
        <family val="2"/>
      </rPr>
      <t xml:space="preserve">EU-finansieringsandel </t>
    </r>
  </si>
  <si>
    <r>
      <rPr>
        <sz val="10"/>
        <rFont val="Arial"/>
        <family val="2"/>
      </rPr>
      <t>Annan finansiär</t>
    </r>
  </si>
  <si>
    <r>
      <rPr>
        <sz val="12"/>
        <rFont val="Arial"/>
        <family val="2"/>
      </rPr>
      <t xml:space="preserve">Specifikation av projektets intäkter </t>
    </r>
  </si>
  <si>
    <r>
      <rPr>
        <sz val="10"/>
        <rFont val="Arial"/>
        <family val="2"/>
      </rPr>
      <t>Sökandens självfinansiering</t>
    </r>
  </si>
  <si>
    <r>
      <rPr>
        <sz val="10"/>
        <rFont val="Arial"/>
        <family val="2"/>
      </rPr>
      <t>Överföringsmottagarens självfinansiering</t>
    </r>
  </si>
  <si>
    <r>
      <rPr>
        <sz val="12"/>
        <rFont val="Arial"/>
        <family val="2"/>
      </rPr>
      <t>Överföringsmottagare 1</t>
    </r>
  </si>
  <si>
    <r>
      <rPr>
        <sz val="12"/>
        <rFont val="Arial"/>
        <family val="2"/>
      </rPr>
      <t>Överföringsmottagare 2</t>
    </r>
  </si>
  <si>
    <r>
      <rPr>
        <b/>
        <sz val="12"/>
        <rFont val="Arial"/>
        <family val="2"/>
      </rPr>
      <t>Sammanfattning av finansieringen för förvaltningsmyndigheten</t>
    </r>
  </si>
  <si>
    <r>
      <rPr>
        <sz val="12"/>
        <rFont val="Arial"/>
        <family val="2"/>
      </rPr>
      <t>Finansiär</t>
    </r>
  </si>
  <si>
    <r>
      <rPr>
        <b/>
        <sz val="12"/>
        <rFont val="Arial"/>
        <family val="2"/>
      </rPr>
      <t>PROJEKTETS FINANSIERING</t>
    </r>
  </si>
  <si>
    <r>
      <rPr>
        <b/>
        <sz val="12"/>
        <rFont val="Arial"/>
        <family val="2"/>
      </rPr>
      <t xml:space="preserve">Projektets självfinansiering och övrig finansiering </t>
    </r>
  </si>
  <si>
    <r>
      <rPr>
        <b/>
        <sz val="12"/>
        <rFont val="Arial"/>
        <family val="2"/>
      </rPr>
      <t>PROJEKTETS KOSTNADER</t>
    </r>
  </si>
  <si>
    <r>
      <rPr>
        <b/>
        <sz val="12"/>
        <rFont val="Arial"/>
        <family val="2"/>
      </rPr>
      <t>%</t>
    </r>
  </si>
  <si>
    <r>
      <rPr>
        <sz val="12"/>
        <rFont val="Arial"/>
        <family val="2"/>
      </rPr>
      <t>Överföringsmottagare 3</t>
    </r>
  </si>
  <si>
    <r>
      <rPr>
        <b/>
        <sz val="12"/>
        <rFont val="Arial"/>
        <family val="2"/>
      </rPr>
      <t>€</t>
    </r>
  </si>
  <si>
    <r>
      <rPr>
        <b/>
        <sz val="12"/>
        <rFont val="Arial"/>
        <family val="2"/>
      </rPr>
      <t xml:space="preserve">EU-finansieringsandel som blir kvar hos understödstagaren </t>
    </r>
  </si>
  <si>
    <r>
      <rPr>
        <b/>
        <sz val="12"/>
        <rFont val="Arial"/>
        <family val="2"/>
      </rPr>
      <t xml:space="preserve">EU-finansieringsandel som överförs till överföringsmottagaren </t>
    </r>
  </si>
  <si>
    <r>
      <rPr>
        <sz val="12"/>
        <rFont val="Arial"/>
        <family val="2"/>
      </rPr>
      <t>Överföringsmottagare 4</t>
    </r>
  </si>
  <si>
    <r>
      <rPr>
        <sz val="12"/>
        <rFont val="Arial"/>
        <family val="2"/>
      </rPr>
      <t>Överföringsmottagare 5</t>
    </r>
  </si>
  <si>
    <r>
      <rPr>
        <sz val="12"/>
        <rFont val="Arial"/>
        <family val="2"/>
      </rPr>
      <t>Överföringsmottagare 6</t>
    </r>
  </si>
  <si>
    <r>
      <rPr>
        <sz val="12"/>
        <rFont val="Arial"/>
        <family val="2"/>
      </rPr>
      <t>Överföringsmottagare 7</t>
    </r>
  </si>
  <si>
    <r>
      <rPr>
        <sz val="12"/>
        <rFont val="Arial"/>
        <family val="2"/>
      </rPr>
      <t>Överföringsmottagare 8</t>
    </r>
  </si>
  <si>
    <r>
      <rPr>
        <sz val="12"/>
        <rFont val="Arial"/>
        <family val="2"/>
      </rPr>
      <t>Överföringsmottagare 9</t>
    </r>
  </si>
  <si>
    <r>
      <rPr>
        <sz val="12"/>
        <rFont val="Arial"/>
        <family val="2"/>
      </rPr>
      <t>Överföringsmottagare 10</t>
    </r>
  </si>
  <si>
    <r>
      <rPr>
        <sz val="12"/>
        <rFont val="Arial"/>
        <family val="2"/>
      </rPr>
      <t>Överföringsmottagare 11</t>
    </r>
  </si>
  <si>
    <r>
      <rPr>
        <sz val="12"/>
        <rFont val="Arial"/>
        <family val="2"/>
      </rPr>
      <t>Överföringsmottagare 12</t>
    </r>
  </si>
  <si>
    <r>
      <rPr>
        <sz val="12"/>
        <rFont val="Arial"/>
        <family val="2"/>
      </rPr>
      <t>Överföringsmottagare 13</t>
    </r>
  </si>
  <si>
    <r>
      <rPr>
        <sz val="12"/>
        <rFont val="Arial"/>
        <family val="2"/>
      </rPr>
      <t>Överföringsmottagare 14</t>
    </r>
  </si>
  <si>
    <r>
      <rPr>
        <b/>
        <sz val="12"/>
        <rFont val="Arial"/>
        <family val="2"/>
      </rPr>
      <t>SPECIFIKATION AV EU-FINANSIERINGSANDELEN SOM ÖVERFÖRS TILL ÖVERFÖRINGSMOTTAGARNA</t>
    </r>
  </si>
  <si>
    <r>
      <rPr>
        <sz val="8"/>
        <rFont val="Arial"/>
        <family val="2"/>
      </rPr>
      <t>Fliken Finansiering</t>
    </r>
  </si>
  <si>
    <r>
      <rPr>
        <sz val="8"/>
        <rFont val="Arial"/>
        <family val="2"/>
      </rPr>
      <t>Fliken EU-finansieringsandel</t>
    </r>
  </si>
  <si>
    <t>Ansökan</t>
  </si>
  <si>
    <r>
      <rPr>
        <sz val="12"/>
        <rFont val="Arial"/>
        <family val="2"/>
      </rPr>
      <t>Har den sökande organisationen fått EU-finansiering under de tre senaste åren?</t>
    </r>
  </si>
  <si>
    <r>
      <rPr>
        <sz val="12"/>
        <rFont val="Arial"/>
        <family val="2"/>
      </rPr>
      <t>Ange vid behov ytterligare information om den sökta eller beviljade EU-finansieringen.</t>
    </r>
  </si>
  <si>
    <r>
      <rPr>
        <sz val="8"/>
        <rFont val="Arial"/>
        <family val="2"/>
      </rPr>
      <t>Fliken Sökandens uppgifter</t>
    </r>
  </si>
  <si>
    <r>
      <rPr>
        <sz val="12"/>
        <rFont val="Arial"/>
        <family val="2"/>
      </rPr>
      <t xml:space="preserve">Via namnen på flikarna nedan </t>
    </r>
    <r>
      <rPr>
        <sz val="12"/>
        <color theme="1"/>
        <rFont val="Arial"/>
        <family val="2"/>
      </rPr>
      <t>kan du</t>
    </r>
    <r>
      <rPr>
        <sz val="12"/>
        <rFont val="Arial"/>
        <family val="2"/>
      </rPr>
      <t xml:space="preserve"> gå till fliken i fråga.</t>
    </r>
  </si>
  <si>
    <r>
      <rPr>
        <u/>
        <sz val="12"/>
        <color theme="10"/>
        <rFont val="Arial"/>
        <family val="2"/>
      </rPr>
      <t>Sökandens uppgifter</t>
    </r>
  </si>
  <si>
    <r>
      <rPr>
        <u/>
        <sz val="12"/>
        <color theme="10"/>
        <rFont val="Arial"/>
        <family val="2"/>
      </rPr>
      <t>Grundläggande information om budgeten</t>
    </r>
  </si>
  <si>
    <r>
      <rPr>
        <u/>
        <sz val="12"/>
        <color theme="10"/>
        <rFont val="Arial"/>
        <family val="2"/>
      </rPr>
      <t>EU-finansiering 3 år</t>
    </r>
  </si>
  <si>
    <r>
      <rPr>
        <u/>
        <sz val="12"/>
        <color theme="10"/>
        <rFont val="Arial"/>
        <family val="2"/>
      </rPr>
      <t>Indikatorer SM 1</t>
    </r>
  </si>
  <si>
    <r>
      <rPr>
        <sz val="12"/>
        <rFont val="Arial"/>
        <family val="2"/>
      </rPr>
      <t>Praktiska tips:</t>
    </r>
  </si>
  <si>
    <r>
      <rPr>
        <sz val="10"/>
        <rFont val="Arial"/>
        <family val="2"/>
      </rPr>
      <t>Finansiärstyper</t>
    </r>
  </si>
  <si>
    <r>
      <rPr>
        <b/>
        <sz val="12"/>
        <rFont val="Arial"/>
        <family val="2"/>
      </rPr>
      <t>Ansökningsformulärets flikar</t>
    </r>
  </si>
  <si>
    <r>
      <rPr>
        <u/>
        <sz val="12"/>
        <color theme="10"/>
        <rFont val="Arial"/>
        <family val="2"/>
      </rPr>
      <t>Indikatorer SM 2</t>
    </r>
  </si>
  <si>
    <r>
      <rPr>
        <u/>
        <sz val="12"/>
        <color theme="10"/>
        <rFont val="Arial"/>
        <family val="2"/>
      </rPr>
      <t>Indikatorer SM 3</t>
    </r>
  </si>
  <si>
    <r>
      <rPr>
        <sz val="8"/>
        <rFont val="Arial"/>
        <family val="2"/>
      </rPr>
      <t>Fliken Upphandling</t>
    </r>
  </si>
  <si>
    <r>
      <rPr>
        <u/>
        <sz val="12"/>
        <color theme="10"/>
        <rFont val="Arial"/>
        <family val="2"/>
      </rPr>
      <t xml:space="preserve">Upphandling </t>
    </r>
  </si>
  <si>
    <r>
      <rPr>
        <sz val="12"/>
        <rFont val="Arial"/>
        <family val="2"/>
      </rPr>
      <t>Samarbetsaktörens roll i projektet och i beredningen av ansökan:</t>
    </r>
  </si>
  <si>
    <r>
      <rPr>
        <sz val="12"/>
        <rFont val="Arial"/>
        <family val="2"/>
      </rPr>
      <t>Överföringsmottagarens roll i projektet och i beredningen av ansökan:</t>
    </r>
  </si>
  <si>
    <r>
      <rPr>
        <b/>
        <sz val="12"/>
        <rFont val="Arial"/>
        <family val="2"/>
      </rPr>
      <t>Kommunikationsplan för projektet</t>
    </r>
  </si>
  <si>
    <r>
      <rPr>
        <sz val="10"/>
        <rFont val="Arial"/>
        <family val="2"/>
      </rPr>
      <t>Koder för särskilda teman</t>
    </r>
  </si>
  <si>
    <r>
      <rPr>
        <sz val="10"/>
        <rFont val="Arial"/>
        <family val="2"/>
      </rPr>
      <t>001 Samarbete med tredje länder</t>
    </r>
  </si>
  <si>
    <r>
      <rPr>
        <sz val="10"/>
        <rFont val="Arial"/>
        <family val="2"/>
      </rPr>
      <t>002 Åtgärder som utförs i tredje länder eller som anknyter till tredje länder</t>
    </r>
  </si>
  <si>
    <r>
      <rPr>
        <sz val="10"/>
        <rFont val="Arial"/>
        <family val="2"/>
      </rPr>
      <t>003 Inget av ovanstående</t>
    </r>
  </si>
  <si>
    <r>
      <rPr>
        <sz val="8"/>
        <rFont val="Arial"/>
        <family val="2"/>
      </rPr>
      <t>Fliken Projektkoder</t>
    </r>
  </si>
  <si>
    <r>
      <rPr>
        <sz val="12"/>
        <rFont val="Arial"/>
        <family val="2"/>
      </rPr>
      <t>Aktivitet 1</t>
    </r>
  </si>
  <si>
    <r>
      <rPr>
        <sz val="12"/>
        <rFont val="Arial"/>
        <family val="2"/>
      </rPr>
      <t>Aktivitet 2</t>
    </r>
  </si>
  <si>
    <r>
      <rPr>
        <sz val="12"/>
        <rFont val="Arial"/>
        <family val="2"/>
      </rPr>
      <t>Aktivitet 3</t>
    </r>
  </si>
  <si>
    <t/>
  </si>
  <si>
    <r>
      <rPr>
        <sz val="10"/>
        <rFont val="Arial"/>
        <family val="2"/>
      </rPr>
      <t xml:space="preserve">Funktioner </t>
    </r>
  </si>
  <si>
    <r>
      <rPr>
        <sz val="12"/>
        <rFont val="Arial"/>
        <family val="2"/>
      </rPr>
      <t>O.2.6 Antalet deltagare som drar nytta av mobilitetsarrangemang.</t>
    </r>
  </si>
  <si>
    <r>
      <rPr>
        <sz val="12"/>
        <rFont val="Arial"/>
        <family val="2"/>
      </rPr>
      <t>O.1.1.1 varav antal deltagare som fått rättsligt bistånd</t>
    </r>
  </si>
  <si>
    <r>
      <rPr>
        <sz val="12"/>
        <rFont val="Arial"/>
        <family val="2"/>
      </rPr>
      <t xml:space="preserve">O.1.1.2 varav antal utsatta deltagare som fått stöd </t>
    </r>
  </si>
  <si>
    <r>
      <rPr>
        <sz val="12"/>
        <rFont val="Arial"/>
        <family val="2"/>
      </rPr>
      <t>O.1.3.1 varav antal nyinrättade platser för ensamkommande minderåriga</t>
    </r>
  </si>
  <si>
    <r>
      <rPr>
        <sz val="12"/>
        <rFont val="Arial"/>
        <family val="2"/>
      </rPr>
      <t>O.1.1 Separat angivelse av antalet deltagare som har fått stöd</t>
    </r>
  </si>
  <si>
    <r>
      <rPr>
        <sz val="12"/>
        <rFont val="Arial"/>
        <family val="2"/>
      </rPr>
      <t>O.1.2 Antalet deltagare i utbildningsverksamheter</t>
    </r>
  </si>
  <si>
    <r>
      <rPr>
        <sz val="12"/>
        <rFont val="Arial"/>
        <family val="2"/>
      </rPr>
      <t>O.1.3 Separat angivelse av antalet platser som inrättats med stöd av projektet vid mottagningsinfrastrukturer i enlighet med unionens regelverk:</t>
    </r>
  </si>
  <si>
    <r>
      <rPr>
        <sz val="12"/>
        <rFont val="Arial"/>
        <family val="2"/>
      </rPr>
      <t>O.1.4 Separat angivelse av antalet renoverade eller moderniserade platser vid mottagningsinfrastrukturer i enlighet med unionens regelverk</t>
    </r>
  </si>
  <si>
    <r>
      <rPr>
        <sz val="12"/>
        <rFont val="Arial"/>
        <family val="2"/>
      </rPr>
      <t>O.1.4.1 varav antal renoverade eller moderniserade platser för ensamkommande minderåriga</t>
    </r>
  </si>
  <si>
    <r>
      <rPr>
        <sz val="12"/>
        <rFont val="Arial"/>
        <family val="2"/>
      </rPr>
      <t>R.1.6 Antalet deltagare som tre månader efter utbildningsverksamheten rapporterar att de utnyttjar de färdigheter och kompetenser som de förvärvat under utbildningen.</t>
    </r>
  </si>
  <si>
    <r>
      <rPr>
        <sz val="12"/>
        <rFont val="Arial"/>
        <family val="2"/>
      </rPr>
      <t>R.1.7 Separat angivelse av antalet personer som placerats i alternativ till förvar</t>
    </r>
  </si>
  <si>
    <r>
      <rPr>
        <sz val="12"/>
        <rFont val="Arial"/>
        <family val="2"/>
      </rPr>
      <t>R.1.7.1 antalet ensamkommande barn som placerats i alternativ till förvar;</t>
    </r>
  </si>
  <si>
    <r>
      <rPr>
        <sz val="12"/>
        <rFont val="Arial"/>
        <family val="2"/>
      </rPr>
      <t>R.1.7.2 antalet familjer som placerats i alternativ till förvar;</t>
    </r>
  </si>
  <si>
    <r>
      <rPr>
        <sz val="12"/>
        <rFont val="Arial"/>
        <family val="2"/>
      </rPr>
      <t>O.2.1 Antal personer som deltagit i åtgärder före avfärd.</t>
    </r>
  </si>
  <si>
    <r>
      <rPr>
        <sz val="12"/>
        <rFont val="Arial"/>
        <family val="2"/>
      </rPr>
      <t>O.2.2 Antalet lokala och regionala myndigheter som fått stöd för att genomföra integrationsåtgärder.</t>
    </r>
  </si>
  <si>
    <r>
      <rPr>
        <sz val="12"/>
        <rFont val="Arial"/>
        <family val="2"/>
      </rPr>
      <t>O.2.3 Separat angivelse av antalet deltagare som har fått stöd</t>
    </r>
  </si>
  <si>
    <r>
      <rPr>
        <sz val="12"/>
        <rFont val="Arial"/>
        <family val="2"/>
      </rPr>
      <t>O.2.3.1 antal deltagare i språkkurser;</t>
    </r>
  </si>
  <si>
    <r>
      <rPr>
        <sz val="12"/>
        <rFont val="Arial"/>
        <family val="2"/>
      </rPr>
      <t>O.2.3.2 antal deltagare i kurser i medborgarfärdigheter;</t>
    </r>
  </si>
  <si>
    <r>
      <rPr>
        <sz val="12"/>
        <rFont val="Arial"/>
        <family val="2"/>
      </rPr>
      <t>O.2.3.3 antal deltagare som fått personlig yrkesvägledning.</t>
    </r>
  </si>
  <si>
    <r>
      <rPr>
        <sz val="12"/>
        <rFont val="Arial"/>
        <family val="2"/>
      </rPr>
      <t xml:space="preserve">O.2.4 Antal informationspaket och -kampanjer med vilka man ökar kunskapen om de lagliga migrationskanalerna till unionen. </t>
    </r>
  </si>
  <si>
    <r>
      <rPr>
        <sz val="12"/>
        <rFont val="Arial"/>
        <family val="2"/>
      </rPr>
      <t>O.2.5 Antal deltagare som får information om eller hjälp med ansökan om familjeåterförening.</t>
    </r>
  </si>
  <si>
    <r>
      <rPr>
        <sz val="12"/>
        <rFont val="Arial"/>
        <family val="2"/>
      </rPr>
      <t>R.2.8 Antalet personer som deltagit i språkkurser, vars kunskapsnivå i det mottagande landets språk vid språkkursens slut förbättrats med minst en nivå enligt den gemensamma europeiska referensramen eller en motsvarande nationell referensram.</t>
    </r>
  </si>
  <si>
    <r>
      <rPr>
        <sz val="12"/>
        <rFont val="Arial"/>
        <family val="2"/>
      </rPr>
      <t>R.2.10  Antal deltagare som ansökte om erkännande eller bedömning av behörighet eller yrkeskunskap som de skaffat i ett tredje land.</t>
    </r>
  </si>
  <si>
    <r>
      <rPr>
        <sz val="12"/>
        <rFont val="Arial"/>
        <family val="2"/>
      </rPr>
      <t>R.2.11 Antal deltagare som ansökte om ställning som utlänning som vistats länge i landet.</t>
    </r>
  </si>
  <si>
    <r>
      <rPr>
        <sz val="12"/>
        <rFont val="Arial"/>
        <family val="2"/>
      </rPr>
      <t>O.3.1 Antalet deltagare i utbildningsverksamheter.</t>
    </r>
  </si>
  <si>
    <r>
      <rPr>
        <sz val="12"/>
        <rFont val="Arial"/>
        <family val="2"/>
      </rPr>
      <t xml:space="preserve">O.3.2 Mängden anskaffad utrustning, inklusive mängden anskaffade eller uppdaterade informations- och kommunikationstekniska system. </t>
    </r>
  </si>
  <si>
    <r>
      <rPr>
        <sz val="12"/>
        <rFont val="Arial"/>
        <family val="2"/>
      </rPr>
      <t>O.3.3 Antal återvändande som fått hjälp med återintegrering.</t>
    </r>
  </si>
  <si>
    <r>
      <rPr>
        <sz val="12"/>
        <rFont val="Arial"/>
        <family val="2"/>
      </rPr>
      <t>O.3.4 Antal platser i etablerade förvarsenheter.</t>
    </r>
  </si>
  <si>
    <r>
      <rPr>
        <sz val="12"/>
        <rFont val="Arial"/>
        <family val="2"/>
      </rPr>
      <t>O.3.5  Antal platser i reparerade eller renoverade förvarsenheter.</t>
    </r>
  </si>
  <si>
    <r>
      <rPr>
        <sz val="12"/>
        <rFont val="Arial"/>
        <family val="2"/>
      </rPr>
      <t>R.3.6 Antal personer som frivilligt återvänt</t>
    </r>
  </si>
  <si>
    <r>
      <rPr>
        <sz val="12"/>
        <rFont val="Arial"/>
        <family val="2"/>
      </rPr>
      <t>R.3.8 Antalet återvändande som placerats i alternativ till förvar.</t>
    </r>
  </si>
  <si>
    <r>
      <rPr>
        <sz val="12"/>
        <rFont val="Arial"/>
        <family val="2"/>
      </rPr>
      <t>Beskriv projektets bakgrundssituation. Vilken utmaning, vilket problem eller vilket behov försöker man lösa genom projektet? Hur har behovet kartlagts eller kommit fram? Vilken målgrupp anknyter utmaningarna eller behoven till? Hur har man i förberedelserna inför projektet säkerställt samarbete med berörda parter och förverkligande av ett partnerskap? Hur har man beaktat resultaten av eventuell tidigare projektverksamhet?</t>
    </r>
  </si>
  <si>
    <r>
      <rPr>
        <sz val="12"/>
        <rFont val="Arial"/>
        <family val="2"/>
      </rPr>
      <t>Definiera projektets målgrupp, det vill säga de aktörer eller personer som åtgärderna inom projektet riktar sig till. Bedöm storleken på målgruppen som man vill nå genom projektet. Definiera också vilka som i sista hand har nytta av de effekter som man fått till stånd genom projektet. Hur har projektets målgrupp involverats i planeringen av projektet? Hur säkerställer man att målgruppen nås genom projektet?</t>
    </r>
  </si>
  <si>
    <r>
      <rPr>
        <sz val="12"/>
        <rFont val="Arial"/>
        <family val="2"/>
      </rPr>
      <t>R.1.5 Antalet deltagare som anser att utbildningen är användbar i arbetet.</t>
    </r>
  </si>
  <si>
    <r>
      <rPr>
        <sz val="12"/>
        <rFont val="Arial"/>
        <family val="2"/>
      </rPr>
      <t>R.2.7 Antalet integrationsprojekt där stödmottagarna är lokala och regionala myndigheter.</t>
    </r>
  </si>
  <si>
    <r>
      <rPr>
        <sz val="12"/>
        <rFont val="Arial"/>
        <family val="2"/>
      </rPr>
      <t xml:space="preserve">R.2.9 Antal deltagare som meddelat att de uppfattade åtgärden som nyttig för sin integration. </t>
    </r>
  </si>
  <si>
    <r>
      <rPr>
        <sz val="12"/>
        <rFont val="Arial"/>
        <family val="2"/>
      </rPr>
      <t>R.3.7 Antal personer som avlägsnats från landet.</t>
    </r>
  </si>
  <si>
    <r>
      <rPr>
        <sz val="8"/>
        <rFont val="Arial"/>
        <family val="2"/>
      </rPr>
      <t>Fliken Indikatorer SM 4</t>
    </r>
  </si>
  <si>
    <r>
      <rPr>
        <b/>
        <sz val="12"/>
        <rFont val="Arial"/>
        <family val="2"/>
      </rPr>
      <t>INDIKATORER – SÄRSKILT MÅL 4</t>
    </r>
  </si>
  <si>
    <r>
      <rPr>
        <sz val="12"/>
        <rFont val="Arial"/>
        <family val="2"/>
      </rPr>
      <t>O.4.1. Antal anställda som deltar i utbildning</t>
    </r>
  </si>
  <si>
    <r>
      <rPr>
        <sz val="12"/>
        <rFont val="Arial"/>
        <family val="2"/>
      </rPr>
      <t>O.4.2. Antal deltagare som fått stöd före avfärd.</t>
    </r>
  </si>
  <si>
    <r>
      <rPr>
        <sz val="12"/>
        <rFont val="Arial"/>
        <family val="2"/>
      </rPr>
      <t>R.4.3.</t>
    </r>
  </si>
  <si>
    <r>
      <rPr>
        <sz val="12"/>
        <rFont val="Arial"/>
        <family val="2"/>
      </rPr>
      <t>Antal personer som söker eller får internationellt skydd som förflyttats från en medlemsstat till en annan.</t>
    </r>
  </si>
  <si>
    <r>
      <rPr>
        <sz val="12"/>
        <rFont val="Arial"/>
        <family val="2"/>
      </rPr>
      <t>R.4.4. Antal personer som vidarebosatts.</t>
    </r>
  </si>
  <si>
    <r>
      <rPr>
        <sz val="12"/>
        <rFont val="Arial"/>
        <family val="2"/>
      </rPr>
      <t xml:space="preserve">R.4.5. Antal personer som rest in i landet med stöd av humanitär inresa.
</t>
    </r>
  </si>
  <si>
    <r>
      <rPr>
        <sz val="10"/>
        <rFont val="Arial"/>
        <family val="2"/>
      </rPr>
      <t>SM 4: 001 Förflyttningar till en annan medlemsstat (”vidarebosättning”)</t>
    </r>
  </si>
  <si>
    <r>
      <rPr>
        <sz val="10"/>
        <rFont val="Arial"/>
        <family val="2"/>
      </rPr>
      <t>SM 4: 002 Stöd som en medlemsstat ger till en annan medlemsstat, inklusive stöd till EASO</t>
    </r>
  </si>
  <si>
    <r>
      <rPr>
        <sz val="10"/>
        <rFont val="Arial"/>
        <family val="2"/>
      </rPr>
      <t>SM 4: 003 Vidarebosättning (artikel 19)</t>
    </r>
  </si>
  <si>
    <r>
      <rPr>
        <sz val="10"/>
        <rFont val="Arial"/>
        <family val="2"/>
      </rPr>
      <t>SM 4: 004 Humanitär inresa (artikel 19)</t>
    </r>
  </si>
  <si>
    <r>
      <rPr>
        <sz val="10"/>
        <rFont val="Arial"/>
        <family val="2"/>
      </rPr>
      <t>SM 4: 005 stöd för mottagningsinfrastruktur som ges av en medlemsstat till en annan medlemsstat</t>
    </r>
  </si>
  <si>
    <r>
      <rPr>
        <sz val="10"/>
        <rFont val="Arial"/>
        <family val="2"/>
      </rPr>
      <t>SM 4: 006 Operativt stöd</t>
    </r>
  </si>
  <si>
    <r>
      <rPr>
        <sz val="10"/>
        <rFont val="Arial"/>
        <family val="2"/>
      </rPr>
      <t>SM 4: Gemensamt ansvar och rättvis ansvarsfördelning</t>
    </r>
  </si>
  <si>
    <r>
      <rPr>
        <u/>
        <sz val="12"/>
        <color theme="10"/>
        <rFont val="Arial"/>
        <family val="2"/>
      </rPr>
      <t>Indikatorer SM 4</t>
    </r>
  </si>
  <si>
    <r>
      <rPr>
        <sz val="12"/>
        <rFont val="Arial"/>
        <family val="2"/>
      </rPr>
      <t>Finansieringskälla/-program:</t>
    </r>
  </si>
  <si>
    <r>
      <rPr>
        <sz val="12"/>
        <rFont val="Arial"/>
        <family val="2"/>
      </rPr>
      <t xml:space="preserve">Om ja, från vilken finansieringskälla eller vilket program, för vilken tidsperiod och hur mycket? </t>
    </r>
  </si>
  <si>
    <r>
      <rPr>
        <sz val="12"/>
        <rFont val="Arial"/>
        <family val="2"/>
      </rPr>
      <t>Om du svarar ja, fyll i uppgifterna i fliken ”EU-finansiering 3 år” eller bifoga en lista över EU-finansieringen.</t>
    </r>
  </si>
  <si>
    <r>
      <rPr>
        <sz val="12"/>
        <rFont val="Arial"/>
        <family val="2"/>
      </rPr>
      <t>Om du svarar ja, fyll i uppgifter om samarbetsaktörerna i fliken ”Samarbetsaktörer”.</t>
    </r>
  </si>
  <si>
    <r>
      <rPr>
        <sz val="12"/>
        <rFont val="Arial"/>
        <family val="2"/>
      </rPr>
      <t>Vad eller vilka är projektets konkreta produkter och resultat? Hur kan de förverkligas och mätas?</t>
    </r>
  </si>
  <si>
    <r>
      <rPr>
        <sz val="12"/>
        <color theme="1"/>
        <rFont val="Arial"/>
        <family val="2"/>
      </rPr>
      <t>Motivera valet. Hur genomför projektet åtgärder som berättigar till högre stöd? Anknyter all verksamhet inom projektet till dessa åtgärder?</t>
    </r>
  </si>
  <si>
    <r>
      <rPr>
        <b/>
        <sz val="12"/>
        <rFont val="Arial"/>
        <family val="2"/>
      </rPr>
      <t>Finansieringskälla/-program</t>
    </r>
  </si>
  <si>
    <r>
      <rPr>
        <sz val="12"/>
        <rFont val="Arial"/>
        <family val="2"/>
      </rPr>
      <t>Ange en rubrik för aktiviteten som beskriver den.</t>
    </r>
  </si>
  <si>
    <r>
      <rPr>
        <sz val="12"/>
        <rFont val="Arial"/>
        <family val="2"/>
      </rPr>
      <t xml:space="preserve">Vilket är projektets mål? Vilken långsiktig förändringseffekt som anknyter till bakgrundssituationen och behovet eftersträvar man med projektet? 
</t>
    </r>
  </si>
  <si>
    <r>
      <rPr>
        <sz val="12"/>
        <rFont val="Arial"/>
        <family val="2"/>
      </rPr>
      <t xml:space="preserve">För projekt som ansöker om engångsersättning definieras ett mål, som är tänkt att uppnås genom den verksamhet som planeras inom projektet. Uppnåendet av målet för ett projekt som genomförs med engångsersättning ska kunna mätas tydligt. </t>
    </r>
  </si>
  <si>
    <r>
      <rPr>
        <sz val="12"/>
        <rFont val="Arial"/>
        <family val="2"/>
      </rPr>
      <t>Kostnadskalkylen för ett projekt för vilket man ansöker om engångsersättning utarbetas enligt den så kallade 7 %-kostnadsmodellen. De totala kostnaderna i ett projekt som får engångsersättning kan vara högst 200 000 euro.</t>
    </r>
  </si>
  <si>
    <r>
      <rPr>
        <sz val="8"/>
        <rFont val="Arial"/>
        <family val="2"/>
      </rPr>
      <t>AMIF-projektansökningsformulär</t>
    </r>
  </si>
  <si>
    <r>
      <rPr>
        <sz val="12"/>
        <rFont val="Arial"/>
        <family val="2"/>
      </rPr>
      <t>Detta ansökningsformulär innehåller 26 mellansidor, varav största delen gäller alla sökande.</t>
    </r>
  </si>
  <si>
    <r>
      <rPr>
        <sz val="12"/>
        <rFont val="Arial"/>
        <family val="2"/>
      </rPr>
      <t>Mellansidorna om överföringsmottagare, upphandlingar och förskott ska fyllas i från fall till fall.</t>
    </r>
  </si>
  <si>
    <r>
      <rPr>
        <sz val="12"/>
        <rFont val="Arial"/>
        <family val="2"/>
      </rPr>
      <t>Om texten inte får plats på raden kan du bredda kolumnen via tabellens kant.</t>
    </r>
  </si>
  <si>
    <r>
      <rPr>
        <sz val="12"/>
        <rFont val="Arial"/>
        <family val="2"/>
      </rPr>
      <t>Bredvid en del av datafälten nämns textens maximilängd och när du skriver in texten i datafältet,</t>
    </r>
  </si>
  <si>
    <r>
      <rPr>
        <sz val="12"/>
        <rFont val="Arial"/>
        <family val="2"/>
      </rPr>
      <t xml:space="preserve">anges också hur många tecken du skrivit in. </t>
    </r>
  </si>
  <si>
    <r>
      <rPr>
        <sz val="12"/>
        <rFont val="Arial"/>
        <family val="2"/>
      </rPr>
      <t xml:space="preserve">– inne i ett datafält kan man göra radbyten med hjälp av alt+enter
</t>
    </r>
  </si>
  <si>
    <r>
      <rPr>
        <sz val="12"/>
        <rFont val="Arial"/>
        <family val="2"/>
      </rPr>
      <t>– om ett kombinerat datafält inte tar emot text som kopierats någon annanstans ifrån kan man först trycka på F2 och därefter klistra in texten</t>
    </r>
  </si>
  <si>
    <r>
      <rPr>
        <u/>
        <sz val="12"/>
        <color theme="10"/>
        <rFont val="Arial"/>
        <family val="2"/>
      </rPr>
      <t>Faktiska lönekostnader</t>
    </r>
  </si>
  <si>
    <r>
      <rPr>
        <sz val="12"/>
        <rFont val="Arial"/>
        <family val="2"/>
      </rPr>
      <t xml:space="preserve">• Om ansökan skickas per e-post eller som pappersansökan till inrikesministeriets registratorskontor: 
   - en handling om firmateckningsrätt i den sökande organisationen 
   - en fullmakt om den som undertecknat ansökan är någon annan än den/de som utnämnts i handlingen om firmateckningsrätt 
 </t>
    </r>
  </si>
  <si>
    <r>
      <rPr>
        <sz val="12"/>
        <rFont val="Arial"/>
        <family val="2"/>
      </rPr>
      <t xml:space="preserve">Ange här om annan EU-finansiering har beviljats för projektet. Specificera den beviljade EU-finansieringens finansieringskälla/-program. Specificera också tidsperioden för vilken finansiering beviljats samt finansieringens belopp. Under punkten Ytterligare information kan du ge närmare uppgifter om den övriga sökta finansieringen. </t>
    </r>
  </si>
  <si>
    <r>
      <rPr>
        <sz val="12"/>
        <rFont val="Arial"/>
        <family val="2"/>
      </rPr>
      <t xml:space="preserve">Ange här om annan EU-finansiering har sökts för projektet. Specificera den sökta EU-finansieringens finansieringskälla/-program. Specificera också tidsperioden för vilken finansiering sökts samt finansieringens belopp. Ange också när beslut fattas om ansökan. Under punkten Ytterligare information kan du ge närmare uppgifter om den övriga sökta finansieringen. </t>
    </r>
  </si>
  <si>
    <r>
      <rPr>
        <sz val="12"/>
        <rFont val="Arial"/>
        <family val="2"/>
      </rPr>
      <t>Om ja, från vilken finansieringskälla eller vilket program, för vilken tidsperiod och hur mycket?</t>
    </r>
  </si>
  <si>
    <r>
      <rPr>
        <sz val="12"/>
        <rFont val="Arial"/>
        <family val="2"/>
      </rPr>
      <t>Finansieringskälla/program:</t>
    </r>
  </si>
  <si>
    <r>
      <rPr>
        <sz val="12"/>
        <rFont val="Arial"/>
        <family val="2"/>
      </rPr>
      <t>Välj ja om din organisation har fått EU-finansiering under de tre senaste åren. Om din organisation har fått EU-finansiering, ange en närmare specifikation i fliken EU-finansiering 3 år.</t>
    </r>
  </si>
  <si>
    <r>
      <rPr>
        <sz val="12"/>
        <rFont val="Arial"/>
        <family val="2"/>
      </rPr>
      <t>Med privaträttsliga juridiska personer avses andra än myndigheter, exempelvis företag, stiftelser och föreningar. Med registreringsdatumet avses det datum då den juridiska personen registrerats i handels-, stiftelse- eller föreningsregistret.</t>
    </r>
  </si>
  <si>
    <r>
      <rPr>
        <sz val="12"/>
        <rFont val="Arial"/>
        <family val="2"/>
      </rPr>
      <t>Privaträttsliga juridiska personer: Den sökande organisationens registreringsdatum:</t>
    </r>
  </si>
  <si>
    <r>
      <rPr>
        <sz val="12"/>
        <rFont val="Arial"/>
        <family val="2"/>
      </rPr>
      <t>Privaträttsliga juridiska personer: Den sökande organisationens registreringsnummer:</t>
    </r>
  </si>
  <si>
    <r>
      <rPr>
        <sz val="12"/>
        <rFont val="Arial"/>
        <family val="2"/>
      </rPr>
      <t xml:space="preserve">Obs! Den sökande organisationens e-post används i fondernas kommunikation, så den ska vara organisationens officiella e-post, exempelvis e-postadressen till organisationens registratorskontor. Ange e-postadressen i dess korrekta form, exempelvis registrator@ambetsverk.fi. </t>
    </r>
  </si>
  <si>
    <r>
      <rPr>
        <sz val="12"/>
        <rFont val="Arial"/>
        <family val="2"/>
      </rPr>
      <t>Kontaktpersonen kontaktas</t>
    </r>
    <r>
      <rPr>
        <sz val="12"/>
        <color theme="1"/>
        <rFont val="Arial"/>
        <family val="2"/>
      </rPr>
      <t xml:space="preserve"> angående ansökan</t>
    </r>
    <r>
      <rPr>
        <sz val="12"/>
        <rFont val="Arial"/>
        <family val="2"/>
      </rPr>
      <t xml:space="preserve">/projektet och får beslut och meddelanden från </t>
    </r>
    <r>
      <rPr>
        <sz val="12"/>
        <color theme="1"/>
        <rFont val="Arial"/>
        <family val="2"/>
      </rPr>
      <t>förvaltnings</t>
    </r>
    <r>
      <rPr>
        <sz val="12"/>
        <rFont val="Arial"/>
        <family val="2"/>
      </rPr>
      <t xml:space="preserve">myndigheten för kännedom. Kontaktpersonen kan också välja att annan information om fonderna, såsom inbjudningar till fondernas evenemang, ska skickas till hen. Om även annan information om fonderna kan skickas till kontaktpersonen, välj Ja. </t>
    </r>
  </si>
  <si>
    <r>
      <rPr>
        <sz val="12"/>
        <rFont val="Arial"/>
        <family val="2"/>
      </rPr>
      <t xml:space="preserve"> </t>
    </r>
  </si>
  <si>
    <r>
      <rPr>
        <sz val="12"/>
        <rFont val="Arial"/>
        <family val="2"/>
      </rPr>
      <t xml:space="preserve">Reservkontaktpersonen kontaktas angående ansökan/projektet och får beslut och meddelanden från förvaltningsmyndigheten för kännedom.
Reservkontaktpersonen kan också välja att annan information om fonderna, såsom inbjudningar till fondernas evenemang, ska skickas till hen. Om även annan information om fonderna kan skickas till reservkontaktpersonen, välj Ja. </t>
    </r>
  </si>
  <si>
    <r>
      <rPr>
        <b/>
        <sz val="12"/>
        <rFont val="Arial"/>
        <family val="2"/>
      </rPr>
      <t>Överföringsmottagare (projektpartner)</t>
    </r>
  </si>
  <si>
    <r>
      <rPr>
        <sz val="12"/>
        <rFont val="Arial"/>
        <family val="2"/>
      </rPr>
      <t>Har projektet överföringsmottagare? Om du svarar ja, fyll i uppgifter om överföringsmottagarna i fliken ”Överföringsmottagare”.</t>
    </r>
  </si>
  <si>
    <r>
      <rPr>
        <b/>
        <sz val="12"/>
        <color theme="1"/>
        <rFont val="Arial"/>
        <family val="2"/>
      </rPr>
      <t>Den understödssökandes verkliga ägare (förmånstagare)</t>
    </r>
  </si>
  <si>
    <r>
      <rPr>
        <sz val="12"/>
        <color theme="1"/>
        <rFont val="Arial"/>
        <family val="2"/>
      </rPr>
      <t>Om den sökande är en privat- eller offentligrättslig juridisk person, ska den i ansökan redogöra för ägarna och de verkliga förmånstagarna enligt 5 och 7 § i lagen om förhindrande av penningtvätt och av finansiering av terrorism (444/2017). Om sökanden är en myndighet behöver punkten inte fyllas i.</t>
    </r>
  </si>
  <si>
    <r>
      <rPr>
        <sz val="12"/>
        <rFont val="Arial"/>
        <family val="2"/>
      </rPr>
      <t>Man ska grunda en styrgrupp för projektet, som följer och styr projektets framskridande. Skriv här de aktörer som planeras som medlemmar i styrgruppen (inte personernas namn). Det rekommenderas att en styrgrupp grundas för projektet, men i motiverade fall kan även en befintlig grupp fungera som styrgrupp för projektet.</t>
    </r>
  </si>
  <si>
    <r>
      <rPr>
        <sz val="12"/>
        <rFont val="Arial"/>
        <family val="2"/>
      </rPr>
      <t>Projektunderstöd engångsersättning</t>
    </r>
  </si>
  <si>
    <r>
      <rPr>
        <sz val="12"/>
        <rFont val="Arial"/>
        <family val="2"/>
      </rPr>
      <t>Fyll i denna sida om du svarade ja på frågan ”Har projektet överföringsmottagare” på sidan Sökandens uppgifter.</t>
    </r>
  </si>
  <si>
    <r>
      <rPr>
        <sz val="12"/>
        <rFont val="Arial"/>
        <family val="2"/>
      </rPr>
      <t xml:space="preserve">Specificera de överföringsmottagare (= projektpartner) som deltar i projektet. </t>
    </r>
  </si>
  <si>
    <r>
      <rPr>
        <sz val="12"/>
        <rFont val="Arial"/>
        <family val="2"/>
      </rPr>
      <t>Fyll i denna sida om du svarade ja på frågan ”Har projektet samarbetsaktörer” på sidan Sökandens uppgifter.</t>
    </r>
  </si>
  <si>
    <r>
      <rPr>
        <sz val="12"/>
        <color theme="1"/>
        <rFont val="Arial"/>
        <family val="2"/>
      </rPr>
      <t xml:space="preserve">Projektets namn ska vara kort och beskriva dess verksamhet. Namnet används i fondernas kommunikation och bör främja projektets synlighet. Välj därför ett namn för projektet som är lätt att komma ihåg och väcker intresse. Det rekommenderas att man skapar en förkortning av projektets namn och inkluderar den i namnet. Namnet på engelska används bland annat när man kommunicerar om programmets resultat. </t>
    </r>
  </si>
  <si>
    <r>
      <rPr>
        <sz val="12"/>
        <rFont val="Arial"/>
        <family val="2"/>
      </rPr>
      <t>Projektet kan inledas när understödsbeslutet har fattats. I ansökningsannonsen kan du kontrollera den uppskattade tidtabellen för beslutsfattandet och tidpunkten när projekten senast ska inledas. Beakta eventuella förseningar som kan orsakas av förberedelser vid inledandet av projektet. Ange månadens första dag som projektets startdatum och månadens sista dag som slutdatum.</t>
    </r>
  </si>
  <si>
    <r>
      <rPr>
        <sz val="12"/>
        <rFont val="Arial"/>
        <family val="2"/>
      </rPr>
      <t xml:space="preserve">
Av motiverade skäl kan understöd beviljas för kostnader som uppstått innan understödsbeslutet fattades,
dock tidigast från och med att ansökan blivit anhängig. I ansökan våren 2022 kan understöd beviljas retroaktivt för kostnader som uppstått efter 1.1.2021. Projektet får dock inte ännu ha avslutats.</t>
    </r>
  </si>
  <si>
    <r>
      <rPr>
        <sz val="12"/>
        <rFont val="Arial"/>
        <family val="2"/>
      </rPr>
      <t>Med projektets mål avses den långsiktiga förändringseffekt som eftersträvas med projektet för exempelvis projektets målgrupp, de viktigaste aktörerna som drar nytta av projektet, processer eller förfaranden. Målet anknyter till en utmaning, ett problem, ett behov eller en faktor som behöver stärkas som har identifierats inom sektorn och som utgör bakgrunden till projektet. Observera att projektet i fråga om sitt mål ska överensstämma med fondens program och genomförandeplan.</t>
    </r>
  </si>
  <si>
    <r>
      <rPr>
        <sz val="12"/>
        <rFont val="Arial"/>
        <family val="2"/>
      </rPr>
      <t xml:space="preserve">Innan du anger projektets målgrupp ska du reflektera över följande frågor. Riktar sig projektets verksamhet till tredjelandsmedborgare eller experter som arbetar med tredjelandsmedborgare exempelvis hos myndighetsaktörer, organisationer etc.? Riktar sig projektet till personer som befinner sig i en sårbar situation? Definiera närmare vilken sårbar grupp det gäller. </t>
    </r>
  </si>
  <si>
    <r>
      <rPr>
        <sz val="12"/>
        <rFont val="Arial"/>
        <family val="2"/>
      </rPr>
      <t>Ange här ett kärnfullt namn eller en kärnfull rubrik för aktiviteten (t.ex. Utbildning). Beskriv aktiviteten närmare först i nästa punkt.</t>
    </r>
  </si>
  <si>
    <r>
      <rPr>
        <sz val="12"/>
        <rFont val="Arial"/>
        <family val="2"/>
      </rPr>
      <t>Definiera projektets konkreta, mätbara kvantitativa och kvalitativa produkter och resultat, som man får till stånd med hjälp av åtgärderna. Produkter är exempelvis rapporter, utredningar, publikationer, handböcker, seminarier, utbildningar, utarbetade modeller eller metoder. Resultaten beskriver antalet personer som utbildats med hjälp av ovan nämnda produkter och den uppnådda kvalitetsförbättringen.</t>
    </r>
  </si>
  <si>
    <r>
      <rPr>
        <sz val="12"/>
        <rFont val="Arial"/>
        <family val="2"/>
      </rPr>
      <t xml:space="preserve">Tänk på de risker som förknippas med genomförandet av projektet och beskriv hur man förberett sig på dem. Uppskatta riskernas sannolikhet och eventuella följder och planera åtgärder för dem. Riskerna kan handla exempelvis om projektets verksamhetsmiljö, administrationen, personalen, målgrupperna, projektets ekonomi eller dess finansiering, eller om verksamhetens förhållande till de offentliga tjänsterna eller andra projekt. </t>
    </r>
  </si>
  <si>
    <r>
      <rPr>
        <sz val="12"/>
        <rFont val="Arial"/>
        <family val="2"/>
      </rPr>
      <t>Beskriv här huvuddragen i projektets kommunikationsplan (bl.a. kommunikationens mål, kanaler och metoder, målgrupper, mätare, resurser) och berätta vilken roll kommunikationen har för projektets framgång och spridning av resultaten. Beskriv här även med vilka konkreta metoder man säkerställer synligheten för finansiering från EU och sköter skyldigheter som anknyter till finansieringen.</t>
    </r>
  </si>
  <si>
    <r>
      <rPr>
        <sz val="12"/>
        <rFont val="Arial"/>
        <family val="2"/>
      </rPr>
      <t xml:space="preserve">Definiera projektets geografiska målområde. Beskriv om projektet är riksomfattande eller på vilka områden eller orter projektet genomförs. </t>
    </r>
  </si>
  <si>
    <r>
      <rPr>
        <sz val="12"/>
        <rFont val="Arial"/>
        <family val="2"/>
      </rPr>
      <t>Beskriv hur och var projektets effekter syns på kort eller lång sikt. Beskriv de långsiktiga effekter som projektet ger för målgruppen, dem som drar nytta av projektet och hela sektorn.  Vilka förändringar får projektet till stånd jämfört med nuläget? Vad är projektets mervärde?</t>
    </r>
  </si>
  <si>
    <r>
      <rPr>
        <b/>
        <sz val="12"/>
        <rFont val="Arial"/>
        <family val="2"/>
      </rPr>
      <t>Kontinuitet och spridning av resultaten</t>
    </r>
  </si>
  <si>
    <r>
      <rPr>
        <sz val="12"/>
        <rFont val="Arial"/>
        <family val="2"/>
      </rPr>
      <t xml:space="preserve">Skriv en sammanfattning av projektet, där du bland annat berättar om projektets syfte och mål, de åtgärder som genomförs inom projektet och de förväntade resultaten. Inled gärna sammanfattningen med projektets namn. Använd ett tydligt och begripligt språk. Läsaren ska få en tydlig bild av projektet genom sammanfattningen. Sammanfattningen av projektet publiceras på fondernas webbplatser och används i fondernas kommunikation. Även bland annat Europeiska kommissionen kan använda sammanfattningen av projektet i sin kommunikation. </t>
    </r>
  </si>
  <si>
    <r>
      <rPr>
        <sz val="12"/>
        <rFont val="Arial"/>
        <family val="2"/>
      </rPr>
      <t xml:space="preserve">Definiera ett omedelbart, konkret mål för projektet. Om projektet genomförs i endast en del, fyll bara i punkterna för ”aktivitet 1”. Om projektet genomförs i flera delar, fyll i alla delar i separata aktivitetspunkter och gör en separat kostnadskalkyl för var och en.
</t>
    </r>
  </si>
  <si>
    <r>
      <rPr>
        <sz val="12"/>
        <rFont val="Arial"/>
        <family val="2"/>
      </rPr>
      <t>Ett projekt som genomförs med engångsersättning kan genomföras som en eller högst tre separata aktiviteter. Ett projekt för vilket man ansöker om engångsersättning kan delas in i delar, det vill säga aktiviteter, om det är ändamålsenligt med tanke på det innehållsmässiga genomförandet av projektet och det för varje del kan fastställas en klar avkastning som ligger till grund för utbetalningen av understödet. Man ska också göra separata kostnadskalkyler för de olika delarna, det vill säga aktiviteterna. Med aktiviteter avses konkreta åtgärder för att uppnå målet.</t>
    </r>
  </si>
  <si>
    <r>
      <rPr>
        <sz val="12"/>
        <rFont val="Arial"/>
        <family val="2"/>
      </rPr>
      <t>Mål</t>
    </r>
  </si>
  <si>
    <r>
      <rPr>
        <sz val="12"/>
        <rFont val="Arial"/>
        <family val="2"/>
      </rPr>
      <t>Aktivitet 1 (del 1)</t>
    </r>
  </si>
  <si>
    <r>
      <rPr>
        <sz val="12"/>
        <rFont val="Arial"/>
        <family val="2"/>
      </rPr>
      <t>Aktivitet 1 – Beskrivning</t>
    </r>
  </si>
  <si>
    <r>
      <rPr>
        <sz val="12"/>
        <rFont val="Arial"/>
        <family val="2"/>
      </rPr>
      <t>Aktivitet 1 – Resultatmål</t>
    </r>
  </si>
  <si>
    <r>
      <rPr>
        <sz val="12"/>
        <rFont val="Arial"/>
        <family val="2"/>
      </rPr>
      <t>Aktivitet 2 – Beskrivning</t>
    </r>
  </si>
  <si>
    <r>
      <rPr>
        <sz val="12"/>
        <rFont val="Arial"/>
        <family val="2"/>
      </rPr>
      <t>Aktivitet 2 – Resultatmål</t>
    </r>
  </si>
  <si>
    <r>
      <rPr>
        <sz val="12"/>
        <rFont val="Arial"/>
        <family val="2"/>
      </rPr>
      <t>Aktivitet 1 – dokument som presenteras för att bevisa resultaten</t>
    </r>
  </si>
  <si>
    <r>
      <rPr>
        <sz val="12"/>
        <rFont val="Arial"/>
        <family val="2"/>
      </rPr>
      <t>Lista de dokument som kommer att presenteras för att bevisa resultaten. 
Det kan exempelvis vara fråga om deltagarlistor, publikationer, producerat material eller en utvärderingsrapport.</t>
    </r>
  </si>
  <si>
    <r>
      <rPr>
        <b/>
        <sz val="12"/>
        <rFont val="Arial"/>
        <family val="2"/>
      </rPr>
      <t>Projektets syfte</t>
    </r>
  </si>
  <si>
    <r>
      <rPr>
        <sz val="12"/>
        <rFont val="Arial"/>
        <family val="2"/>
      </rPr>
      <t>Aktivitet 2 (del 2)</t>
    </r>
  </si>
  <si>
    <r>
      <rPr>
        <sz val="12"/>
        <rFont val="Arial"/>
        <family val="2"/>
      </rPr>
      <t>Aktivitet 3 (del 3)</t>
    </r>
  </si>
  <si>
    <r>
      <rPr>
        <sz val="12"/>
        <rFont val="Arial"/>
        <family val="2"/>
      </rPr>
      <t>Aktivitet 3 – Beskrivning</t>
    </r>
  </si>
  <si>
    <r>
      <rPr>
        <sz val="12"/>
        <rFont val="Arial"/>
        <family val="2"/>
      </rPr>
      <t>Aktivitet 3 – Resultatmål</t>
    </r>
  </si>
  <si>
    <r>
      <rPr>
        <sz val="12"/>
        <rFont val="Arial"/>
        <family val="2"/>
      </rPr>
      <t>Aktivitet 3 – dokument som presenteras för att bevisa resultaten</t>
    </r>
  </si>
  <si>
    <r>
      <rPr>
        <sz val="12"/>
        <rFont val="Arial"/>
        <family val="2"/>
        <scheme val="minor"/>
      </rPr>
      <t xml:space="preserve">Beskriv här kortfattat vad som händer i projektet under perioden i fråga (exempelvis inledande av aktiviteter, skeden i upphandlingar, rapporter, kommunikationsåtgärder). Den närmare informationen om aktiviteternas innehåll ska inte upprepas här.
</t>
    </r>
  </si>
  <si>
    <r>
      <rPr>
        <sz val="12"/>
        <rFont val="Arial"/>
        <family val="2"/>
        <scheme val="minor"/>
      </rPr>
      <t xml:space="preserve">Ange perioderna för genomförande av projektet i perioder om 3–6 månader. Överväg periodindelningen exempelvis med tanke på rapporteringen.
</t>
    </r>
  </si>
  <si>
    <r>
      <rPr>
        <sz val="12"/>
        <rFont val="Arial"/>
        <family val="2"/>
      </rPr>
      <t>Koefficient för indirekta kostnader</t>
    </r>
  </si>
  <si>
    <r>
      <rPr>
        <sz val="12"/>
        <rFont val="Arial"/>
        <family val="2"/>
      </rPr>
      <t>Mervärdesskatt kan inkluderas i projektets kostnader endast om organisationen inte har avdragsrätt för den och inte har möjlighet att få återbäring av mervärdesskatt, så att mervärdesskatten blir en slutgiltig kostnad för organisationen.</t>
    </r>
  </si>
  <si>
    <r>
      <rPr>
        <sz val="8"/>
        <rFont val="Arial"/>
        <family val="2"/>
      </rPr>
      <t>Fliken Modellen för faktiska lönekostnader</t>
    </r>
  </si>
  <si>
    <r>
      <rPr>
        <b/>
        <sz val="12"/>
        <rFont val="Arial"/>
        <family val="2"/>
        <scheme val="minor"/>
      </rPr>
      <t>AKTIVITET 1 – LÖNEKOSTNADER – FAKTISKA KOSTNADER</t>
    </r>
  </si>
  <si>
    <r>
      <rPr>
        <b/>
        <sz val="12"/>
        <rFont val="Arial"/>
        <family val="2"/>
        <scheme val="minor"/>
      </rPr>
      <t>AKTIVITET 2 – LÖNEKOSTNADER – FAKTISKA KOSTNADER</t>
    </r>
  </si>
  <si>
    <r>
      <rPr>
        <b/>
        <sz val="12"/>
        <rFont val="Arial"/>
        <family val="2"/>
        <scheme val="minor"/>
      </rPr>
      <t>AKTIVITET 3 – LÖNEKOSTNADER – FAKTISKA KOSTNADER</t>
    </r>
  </si>
  <si>
    <r>
      <rPr>
        <b/>
        <sz val="12"/>
        <rFont val="Arial"/>
        <family val="2"/>
      </rPr>
      <t>AKTIVITET 1 – KOSTNADSSLAG – KÖPTJÄNSTER</t>
    </r>
  </si>
  <si>
    <r>
      <rPr>
        <b/>
        <sz val="12"/>
        <rFont val="Arial"/>
        <family val="2"/>
      </rPr>
      <t>AKTIVITET 2 – KOSTNADSSLAG – KÖPTJÄNSTER</t>
    </r>
  </si>
  <si>
    <r>
      <rPr>
        <b/>
        <sz val="12"/>
        <rFont val="Arial"/>
        <family val="2"/>
      </rPr>
      <t>AKTIVITET 3 – KOSTNADSSLAG – KÖPTJÄNSTER</t>
    </r>
  </si>
  <si>
    <r>
      <rPr>
        <sz val="12"/>
        <rFont val="Arial"/>
        <family val="2"/>
      </rPr>
      <t>Fyll i information för de olika aktiviteterna i separata tabeller. Om projektet endast har en aktivitet, fyll endast i tabellen Aktivitet 1.</t>
    </r>
  </si>
  <si>
    <r>
      <rPr>
        <b/>
        <sz val="12"/>
        <rFont val="Arial"/>
        <family val="2"/>
      </rPr>
      <t>AKTIVITET 1 – KOSTNADSSLAG – ANLÄGGNINGSTILLGÅNGAR OCH FAST EGENDOM</t>
    </r>
  </si>
  <si>
    <r>
      <rPr>
        <b/>
        <sz val="12"/>
        <rFont val="Arial"/>
        <family val="2"/>
      </rPr>
      <t>AKTIVITET 2 – KOSTNADSSLAG – RESEKOSTNADER</t>
    </r>
  </si>
  <si>
    <r>
      <rPr>
        <b/>
        <sz val="12"/>
        <rFont val="Arial"/>
        <family val="2"/>
      </rPr>
      <t>AKTIVITET 3 – KOSTNADSSLAG – RESEKOSTNADER</t>
    </r>
  </si>
  <si>
    <r>
      <rPr>
        <b/>
        <sz val="12"/>
        <rFont val="Arial"/>
        <family val="2"/>
      </rPr>
      <t>AKTIVITET 1 – KOSTNADSSLAG – RESEKOSTNADER</t>
    </r>
  </si>
  <si>
    <r>
      <rPr>
        <b/>
        <sz val="12"/>
        <rFont val="Arial"/>
        <family val="2"/>
      </rPr>
      <t>AKTIVITET 1 – KOSTNADSSLAG – ÖVRIGA PROJEKTKOSTNADER</t>
    </r>
  </si>
  <si>
    <r>
      <rPr>
        <b/>
        <sz val="12"/>
        <rFont val="Arial"/>
        <family val="2"/>
      </rPr>
      <t>AKTIVITET 2 – KOSTNADSSLAG – ÖVRIGA PROJEKTKOSTNADER</t>
    </r>
  </si>
  <si>
    <r>
      <rPr>
        <b/>
        <sz val="12"/>
        <rFont val="Arial"/>
        <family val="2"/>
      </rPr>
      <t>AKTIVITET 3 – KOSTNADSSLAG – ÖVRIGA PROJEKTKOSTNADER</t>
    </r>
  </si>
  <si>
    <r>
      <rPr>
        <b/>
        <sz val="12"/>
        <rFont val="Arial"/>
        <family val="2"/>
      </rPr>
      <t xml:space="preserve">Projektets kostnader </t>
    </r>
  </si>
  <si>
    <r>
      <rPr>
        <sz val="12"/>
        <rFont val="Arial"/>
        <family val="2"/>
      </rPr>
      <t>Aktivitet 1 – Kostnader</t>
    </r>
  </si>
  <si>
    <r>
      <rPr>
        <sz val="12"/>
        <rFont val="Arial"/>
        <family val="2"/>
      </rPr>
      <t>Aktivitet 2 – Kostnader</t>
    </r>
  </si>
  <si>
    <r>
      <rPr>
        <sz val="12"/>
        <rFont val="Arial"/>
        <family val="2"/>
      </rPr>
      <t>Aktivitet 3 – Kostnader</t>
    </r>
  </si>
  <si>
    <r>
      <rPr>
        <sz val="12"/>
        <rFont val="Arial"/>
        <family val="2"/>
      </rPr>
      <t>Projektets sammanlagda kostnader får vara högst 200 000 euro.</t>
    </r>
  </si>
  <si>
    <r>
      <rPr>
        <sz val="12"/>
        <rFont val="Arial"/>
        <family val="2"/>
      </rPr>
      <t>Med självfinansiering avses sökandens eller överföringsmottagarens andel av projektets finansiering, som den själv ansvarar för. Projektet kan också ha annan extern finansiering. Ange här respektive finansiärs namn och finansieringsandel samt om det är fråga om privat eller offentlig finansiering.</t>
    </r>
  </si>
  <si>
    <r>
      <rPr>
        <sz val="12"/>
        <rFont val="Arial"/>
        <family val="2"/>
      </rPr>
      <t>Om lönekostnader har budgeterats i ansökan måste understödstagaren intyga att den sökande organisationens företrädare inte under de två senaste åren har dömts för anlitande av utländsk arbetskraft som saknar tillstånd enligt 47 kap. 6 a § i strafflagen (39/1889) eller utlänningsförseelse av arbetsgivare enligt 186 § i utlänningslagen (301/2004) eller påförts en påföljdsavgift enligt 11 k kap. 3 § i arbetsavtalslagen (55/2001). Med organisationens företrädare avses i enlighet med strafflagens 47 kap. 8 § 1 mom. 2 punkt en medlem i ett lagstadgat eller annat beslutande organ hos en juridisk person som är arbetsgivare samt den som i arbetsgivarens ställe leder eller övervakar arbetet. Kravet baserar sig på de allmänna förutsättningarna för beviljande av understöd enligt 7 § 2 mom. i statsunderstödslagen.</t>
    </r>
  </si>
  <si>
    <r>
      <rPr>
        <sz val="12"/>
        <rFont val="Arial"/>
        <family val="2"/>
      </rPr>
      <t xml:space="preserve">Vi förbinder oss till den sökande organisationens självfinansieringsandel. </t>
    </r>
  </si>
  <si>
    <r>
      <rPr>
        <sz val="12"/>
        <rFont val="Arial"/>
        <family val="2"/>
      </rPr>
      <t>Jag/vi intygar att den organisation som jag/vi representerar eller organisationens företrädare inte under de två senaste åren har dömts för anlitande av utländsk arbetskraft som saknar tillstånd eller utlänningsförseelse av arbetsgivare och inte har påförts en påföljdsavgift enligt arbetsavtalslagen.</t>
    </r>
  </si>
  <si>
    <r>
      <rPr>
        <sz val="12"/>
        <rFont val="Arial"/>
        <family val="2"/>
      </rPr>
      <t>Vi intygar att den sökande organisationen (eller överföringsmottagaren för understödet) inte är i konkurs och inte i betydande grad har försummat skatter eller socialskyddsavgifter, och att projektgenomförarens nyckelperson inte tidigare har gjort sig skyldig till brott vid ansökan om understöd eller belagts med affärsverksamhetsförbud.</t>
    </r>
  </si>
  <si>
    <r>
      <rPr>
        <sz val="12"/>
        <rFont val="Arial"/>
        <family val="2"/>
      </rPr>
      <t>Jag/vi intygar att den sökande organisationen (eller överföringsmottagaren för understödet) inte har obetald verkställbar fordran som utgår från ett beslut om återkrav av statligt understöd till offentliga samfund som beviljar understöd och stöd.  </t>
    </r>
  </si>
  <si>
    <r>
      <rPr>
        <sz val="12"/>
        <rFont val="Arial"/>
        <family val="2"/>
      </rPr>
      <t>Jag/vi intygar att den sökande organisationen (eller överföringsmottagaren för understödet) eller de representanter eller verkliga ägare och förmånstagare som utövar rätten att företräda, besluta eller övervaka i dessa organisationer inte heller är i ett annat uteslutningsläge som avses i artikel 136.1 i budgetförordningen.</t>
    </r>
  </si>
  <si>
    <r>
      <rPr>
        <sz val="12"/>
        <rFont val="Arial"/>
        <family val="2"/>
      </rPr>
      <t>Jag/vi samtycker till elektronisk delgivning av beslut.</t>
    </r>
  </si>
  <si>
    <r>
      <rPr>
        <b/>
        <sz val="12"/>
        <rFont val="Arial"/>
        <family val="2"/>
      </rPr>
      <t xml:space="preserve">Om du inte skickar in ansökan via en elektronisk kanal ska du skriva ut den och underteckna nedanstående punkter för hand. </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</si>
  <si>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</si>
  <si>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b/>
        <sz val="12"/>
        <rFont val="Arial"/>
        <family val="2"/>
        <scheme val="minor"/>
      </rPr>
      <t>Vilka uppgifter baserar sig det uppskattade indikatorvärdet på?</t>
    </r>
  </si>
  <si>
    <r>
      <rPr>
        <sz val="12"/>
        <rFont val="Arial"/>
        <family val="2"/>
        <scheme val="minor"/>
      </rPr>
      <t>Ange här utifrån vilka uppgifter de uppskattade indikatorvärdena har fastställts.</t>
    </r>
  </si>
  <si>
    <r>
      <rPr>
        <b/>
        <sz val="12"/>
        <color theme="1"/>
        <rFont val="Arial"/>
        <family val="2"/>
      </rPr>
      <t>HORISONTELLA PRINCIPER</t>
    </r>
  </si>
  <si>
    <r>
      <rPr>
        <b/>
        <sz val="12"/>
        <color theme="1"/>
        <rFont val="Arial"/>
        <family val="2"/>
      </rPr>
      <t>RÄTTIGHETER OCH PRINCIPER I ENLIGHET MED EU:S STADGA OM DE GRUNDLÄGGANDE RÄTTIGHETERNA</t>
    </r>
  </si>
  <si>
    <r>
      <rPr>
        <sz val="12"/>
        <color theme="1"/>
        <rFont val="Arial"/>
        <family val="2"/>
      </rPr>
      <t>Sökanden intygar att man i projektet iakttar rättigheter och principer enligt EU:s stadga om de grundläggande rättigheterna.</t>
    </r>
  </si>
  <si>
    <r>
      <rPr>
        <sz val="12"/>
        <color theme="1"/>
        <rFont val="Arial"/>
        <family val="2"/>
      </rPr>
      <t>I den planerade verksamheten inom projektet beaktar man i synnerhet efterlevnaden av följande principer:</t>
    </r>
  </si>
  <si>
    <r>
      <rPr>
        <sz val="12"/>
        <color theme="1"/>
        <rFont val="Arial"/>
        <family val="2"/>
      </rPr>
      <t>Trygga arbetsförhållanden</t>
    </r>
  </si>
  <si>
    <r>
      <rPr>
        <sz val="12"/>
        <color theme="1"/>
        <rFont val="Arial"/>
        <family val="2"/>
      </rPr>
      <t>Diskrimineringsförbud mot all diskriminering</t>
    </r>
  </si>
  <si>
    <r>
      <rPr>
        <sz val="12"/>
        <color theme="1"/>
        <rFont val="Arial"/>
        <family val="2"/>
      </rPr>
      <t>Personer med funktionsnedsättning och deras anpassning till samhället. Tillgänglighet vad gäller arbetsredskap och tillgänglighet vad gäller arbetslokaler har särskilt observerats.</t>
    </r>
  </si>
  <si>
    <r>
      <rPr>
        <sz val="12"/>
        <color theme="1"/>
        <rFont val="Arial"/>
        <family val="2"/>
      </rPr>
      <t>Skydd för personuppgifter</t>
    </r>
  </si>
  <si>
    <r>
      <rPr>
        <sz val="12"/>
        <color theme="1"/>
        <rFont val="Arial"/>
        <family val="2"/>
      </rPr>
      <t>Miljöskydd</t>
    </r>
  </si>
  <si>
    <r>
      <rPr>
        <sz val="12"/>
        <color theme="1"/>
        <rFont val="Arial"/>
        <family val="2"/>
      </rPr>
      <t>Kulturell, religiös och språklig mångfald</t>
    </r>
  </si>
  <si>
    <r>
      <rPr>
        <sz val="12"/>
        <color theme="1"/>
        <rFont val="Arial"/>
        <family val="2"/>
      </rPr>
      <t>Beskriv här hur skillnader mellan mäns/kvinnors/flickors/pojkars/andra könsidentiteters ställning, möjligheter, behov och sårbarheter har beaktats i projektets planeringsskede. Säkerställ i planeringen av projektet att verksamheten inom projektet (t.ex. fördelningen av resurser, val av deltagare eller lokaler, projektets kommunikation) inte bidrar till att öka ojämlikhet.</t>
    </r>
  </si>
  <si>
    <r>
      <rPr>
        <b/>
        <sz val="12"/>
        <color theme="1"/>
        <rFont val="Arial"/>
        <family val="2"/>
      </rPr>
      <t>Hur beaktas jämställdhet mellan könen i planeringen och genomförandet av projektet?</t>
    </r>
  </si>
  <si>
    <r>
      <rPr>
        <b/>
        <sz val="12"/>
        <color theme="1"/>
        <rFont val="Arial"/>
        <family val="2"/>
      </rPr>
      <t>Hur beaktas jämlikhet och icke-diskriminering i planeringen och genomförandet av projektet?</t>
    </r>
  </si>
  <si>
    <r>
      <rPr>
        <sz val="12"/>
        <color theme="1"/>
        <rFont val="Arial"/>
        <family val="2"/>
      </rPr>
      <t xml:space="preserve">Beskriv här hur man i projektet beaktar förhindrande av diskriminering på grund av kön, ras eller etniskt ursprung, religion eller övertygelse, funktionsnedsättning, ålder eller sexuell läggning, i synnerhet med tanke på tillgänglighet. Säkerställ i planeringen av projektet att verksamheten inom projektet (t.ex. fördelningen av resurser, val av deltagare eller lokaler, projektets kommunikation) inte bidrar till att öka ojämlikhet. </t>
    </r>
  </si>
  <si>
    <r>
      <rPr>
        <b/>
        <sz val="12"/>
        <color theme="1"/>
        <rFont val="Arial"/>
        <family val="2"/>
      </rPr>
      <t>HÅLLBAR UTVECKLING</t>
    </r>
  </si>
  <si>
    <r>
      <rPr>
        <b/>
        <sz val="12"/>
        <color theme="1"/>
        <rFont val="Arial"/>
        <family val="2"/>
      </rPr>
      <t>Projektets förväntade konsekvenser för ekologisk, ekonomisk och social hållbarhet</t>
    </r>
  </si>
  <si>
    <r>
      <rPr>
        <sz val="12"/>
        <rFont val="Arial"/>
        <family val="2"/>
      </rPr>
      <t>Bedöm projektets förväntade effekter med tanke på principen om hållbar utveckling.</t>
    </r>
  </si>
  <si>
    <r>
      <rPr>
        <sz val="12"/>
        <color theme="1"/>
        <rFont val="Arial"/>
        <family val="2"/>
      </rPr>
      <t>Bedöm här vilka effekter projektet väntas ha med tanke på principen om hållbar utveckling genom att bedöma i vilken mån och hurdana förväntade effekter projektet har på: 
– ekologisk hållbarhet såsom hållbar användning av naturresurser, minskning av de risker som orsakas av klimatförändringen, minskning av växthusgasutsläppen, naturens mångfald eller vattendragens tillstånd,
– ekonomisk hållbarhet, i synnerhet med beaktande av material och avfall, användning av förnybara energikällor, utveckling av immateriella produkter och tjänster eller mobilitet och logistik,
– social och kulturell hållbarhet, i synnerhet med tanke på gemenskapernas och samhällets harmoni, förverkligande av grundläggande och mänskliga rättigheter samt jämställdhet, en fungerande demokrati och bevarande av dessa från generation till generation.</t>
    </r>
  </si>
  <si>
    <r>
      <rPr>
        <b/>
        <sz val="12"/>
        <rFont val="Arial"/>
        <family val="2"/>
      </rPr>
      <t xml:space="preserve">1. </t>
    </r>
    <r>
      <rPr>
        <b/>
        <sz val="12"/>
        <rFont val="Arial"/>
        <family val="2"/>
      </rPr>
      <t>Upphandlingar (upphandlingar som överskrider det nationella tröskelvärdet och EU-tröskelvärdet samt upphandlingar enligt försvars- och säkerhetsupphandlingslagen)</t>
    </r>
  </si>
  <si>
    <r>
      <rPr>
        <sz val="12"/>
        <rFont val="Arial"/>
        <family val="2"/>
      </rPr>
      <t xml:space="preserve">Man ska fylla i en egen punkt för varje upphandling som överskrider ett tröskelvärde (nationellt eller EU-tröskelvärde) </t>
    </r>
  </si>
  <si>
    <r>
      <rPr>
        <sz val="12"/>
        <rFont val="Arial"/>
        <family val="2"/>
      </rPr>
      <t>Överskrider upphandlingen det nationella tröskelvärdet?</t>
    </r>
    <r>
      <rPr>
        <b/>
        <sz val="12"/>
        <rFont val="Arial"/>
        <family val="2"/>
      </rPr>
      <t xml:space="preserve">  </t>
    </r>
  </si>
  <si>
    <r>
      <rPr>
        <sz val="12"/>
        <rFont val="Arial"/>
        <family val="2"/>
      </rPr>
      <t xml:space="preserve">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
</t>
    </r>
  </si>
  <si>
    <r>
      <rPr>
        <sz val="12"/>
        <rFont val="Arial"/>
        <family val="2"/>
      </rPr>
      <t>Välj det upphandlingsförfarande som används, om ett beslut har fattats om det.</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</si>
  <si>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</si>
  <si>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Tillgängliga handlingar som anknyter till upphandlingen</t>
    </r>
  </si>
  <si>
    <r>
      <rPr>
        <b/>
        <sz val="12"/>
        <rFont val="Arial"/>
        <family val="2"/>
      </rPr>
      <t xml:space="preserve">2. </t>
    </r>
    <r>
      <rPr>
        <b/>
        <sz val="12"/>
        <rFont val="Arial"/>
        <family val="2"/>
      </rPr>
      <t>Upphandlingar (upphandlingar som överskrider det nationella tröskelvärdet och EU-tröskelvärdet samt upphandlingar enligt försvars- och säkerhetsupphandlingslagen)</t>
    </r>
  </si>
  <si>
    <r>
      <rPr>
        <sz val="12"/>
        <rFont val="Arial"/>
        <family val="2"/>
      </rPr>
      <t>Överskrider upphandlingen det nationella tröskelvärdet?</t>
    </r>
    <r>
      <rPr>
        <b/>
        <sz val="12"/>
        <rFont val="Arial"/>
        <family val="2"/>
      </rPr>
      <t xml:space="preserve"> </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</si>
  <si>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</si>
  <si>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b/>
        <sz val="12"/>
        <rFont val="Arial"/>
        <family val="2"/>
      </rPr>
      <t xml:space="preserve">3. </t>
    </r>
    <r>
      <rPr>
        <b/>
        <sz val="12"/>
        <rFont val="Arial"/>
        <family val="2"/>
      </rPr>
      <t>Upphandlingar (upphandlingar som överskrider det nationella tröskelvärdet och EU-tröskelvärdet samt upphandlingar enligt försvars- och säkerhetsupphandlingslagen)</t>
    </r>
  </si>
  <si>
    <r>
      <rPr>
        <sz val="12"/>
        <rFont val="Arial"/>
        <family val="2"/>
      </rPr>
      <t xml:space="preserve">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
</t>
    </r>
  </si>
  <si>
    <r>
      <rPr>
        <sz val="12"/>
        <rFont val="Arial"/>
        <family val="2"/>
      </rPr>
      <t xml:space="preserve">Välj det upphandlingsförfarande som används, om ett beslut har fattats om det. </t>
    </r>
  </si>
  <si>
    <r>
      <rPr>
        <b/>
        <sz val="12"/>
        <rFont val="Arial"/>
        <family val="2"/>
      </rPr>
      <t xml:space="preserve">4. </t>
    </r>
    <r>
      <rPr>
        <b/>
        <sz val="12"/>
        <rFont val="Arial"/>
        <family val="2"/>
      </rPr>
      <t>Upphandlingar (upphandlingar som överskrider det nationella tröskelvärdet och EU-tröskelvärdet samt upphandlingar enligt försvars- och säkerhetsupphandlingslagen)</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</si>
  <si>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</si>
  <si>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b/>
        <sz val="12"/>
        <rFont val="Arial"/>
        <family val="2"/>
      </rPr>
      <t xml:space="preserve">5. </t>
    </r>
    <r>
      <rPr>
        <b/>
        <sz val="12"/>
        <rFont val="Arial"/>
        <family val="2"/>
      </rPr>
      <t>Upphandlingar (upphandlingar som överskrider det nationella tröskelvärdet och EU-tröskelvärdet samt upphandlingar enligt försvars- och säkerhetsupphandlingslagen)</t>
    </r>
  </si>
  <si>
    <r>
      <rPr>
        <b/>
        <sz val="12"/>
        <rFont val="Arial"/>
        <family val="2"/>
      </rPr>
      <t>AKTIVITET 2 – KOSTNADSSLAG – ANLÄGGNINGSTILLGÅNGAR OCH FAST EGENDOM</t>
    </r>
  </si>
  <si>
    <r>
      <rPr>
        <b/>
        <sz val="12"/>
        <rFont val="Arial"/>
        <family val="2"/>
      </rPr>
      <t>AKTIVITET 3 – KOSTNADSSLAG – ANLÄGGNINGSTILLGÅNGAR OCH FAST EGENDOM</t>
    </r>
  </si>
  <si>
    <r>
      <rPr>
        <sz val="12"/>
        <rFont val="Arial"/>
        <family val="2"/>
      </rPr>
      <t xml:space="preserve">Välj den stödåtgärd och verksamhetstyp som bäst passar in på projektet i menyn. Du kan endast välja en av vardera. Välj också i menyn för särskilt tema om projektet anknyter till samarbete med tredje länder eller om det genomförs i ett tredje land. </t>
    </r>
  </si>
  <si>
    <r>
      <rPr>
        <b/>
        <sz val="12"/>
        <rFont val="Arial"/>
        <family val="2"/>
      </rPr>
      <t>STÖDÅTGÄRD, ÅTGÄRDSTYP OCH SÄRSKILDA TEMAN</t>
    </r>
  </si>
  <si>
    <r>
      <rPr>
        <b/>
        <sz val="12"/>
        <rFont val="Arial"/>
        <family val="2"/>
      </rPr>
      <t>Välj:</t>
    </r>
  </si>
  <si>
    <r>
      <rPr>
        <sz val="12"/>
        <rFont val="Arial"/>
        <family val="2"/>
      </rPr>
      <t>Stödfunktion</t>
    </r>
  </si>
  <si>
    <r>
      <rPr>
        <sz val="12"/>
        <rFont val="Arial"/>
        <family val="2"/>
      </rPr>
      <t>Åtgärdstyp</t>
    </r>
  </si>
  <si>
    <r>
      <rPr>
        <sz val="12"/>
        <rFont val="Arial"/>
        <family val="2"/>
      </rPr>
      <t>Särskilda teman</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</si>
  <si>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</si>
  <si>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u/>
        <sz val="12"/>
        <color theme="10"/>
        <rFont val="Arial"/>
        <family val="2"/>
      </rPr>
      <t>TILLBAKA TILL PÄRMSIDAN</t>
    </r>
  </si>
  <si>
    <r>
      <rPr>
        <b/>
        <sz val="12"/>
        <rFont val="Arial"/>
        <family val="2"/>
        <scheme val="minor"/>
      </rPr>
      <t>Vilka uppgifter baserar sig det uppskattade indikatorvärdet på?</t>
    </r>
  </si>
  <si>
    <r>
      <rPr>
        <sz val="12"/>
        <rFont val="Arial"/>
        <family val="2"/>
        <scheme val="minor"/>
      </rPr>
      <t>Ange här utifrån vilka uppgifter de uppskattade indikatorvärdena har fastställts.</t>
    </r>
  </si>
  <si>
    <r>
      <rPr>
        <sz val="12"/>
        <rFont val="Arial"/>
        <family val="2"/>
      </rPr>
      <t>Välj detta om projektverksamheten inte väntas ge resultat som kan mätas med programmets indikatorer.</t>
    </r>
  </si>
  <si>
    <r>
      <rPr>
        <sz val="12"/>
        <rFont val="Arial"/>
        <family val="2"/>
      </rPr>
      <t xml:space="preserve">Ingen av indikatorerna väntas passa in på projektet. 
</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</si>
  <si>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</si>
  <si>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u/>
        <sz val="12"/>
        <color theme="10"/>
        <rFont val="Arial"/>
        <family val="2"/>
      </rPr>
      <t>TILLBAKA TILL PÄRMSIDAN</t>
    </r>
  </si>
  <si>
    <r>
      <rPr>
        <b/>
        <sz val="12"/>
        <rFont val="Arial"/>
        <family val="2"/>
        <scheme val="minor"/>
      </rPr>
      <t>Vilka uppgifter baserar sig det uppskattade indikatorvärdet på?</t>
    </r>
  </si>
  <si>
    <r>
      <rPr>
        <sz val="12"/>
        <rFont val="Arial"/>
        <family val="2"/>
        <scheme val="minor"/>
      </rPr>
      <t>Ange här utifrån vilka uppgifter de uppskattade indikatorvärdena har fastställts.</t>
    </r>
  </si>
  <si>
    <r>
      <rPr>
        <sz val="12"/>
        <rFont val="Arial"/>
        <family val="2"/>
      </rPr>
      <t>Välj detta om projektverksamheten inte väntas ge resultat som kan mätas med programmets indikatorer.</t>
    </r>
  </si>
  <si>
    <r>
      <rPr>
        <sz val="12"/>
        <rFont val="Arial"/>
        <family val="2"/>
      </rPr>
      <t xml:space="preserve">Ingen av indikatorerna väntas passa in på projektet. 
</t>
    </r>
  </si>
  <si>
    <r>
      <rPr>
        <sz val="12"/>
        <rFont val="Arial"/>
        <family val="2"/>
      </rPr>
      <t xml:space="preserve">Fondens resultat och effekter följs upp med indikatorer som är gemensamma för alla projekt. Indikatorerna är specifika för de särskilda målen. Ange dock målvärden för de indikatorer som är relevanta för projektet. Utfallet rapporteras i senare rapporter. Om en indikator inte är relevant för projektet ska punkten inte fyllas i. 
</t>
    </r>
  </si>
  <si>
    <r>
      <rPr>
        <u/>
        <sz val="12"/>
        <color theme="10"/>
        <rFont val="Arial"/>
        <family val="2"/>
      </rPr>
      <t>TILLBAKA TILL PÄRMSIDAN</t>
    </r>
  </si>
  <si>
    <r>
      <rPr>
        <b/>
        <sz val="12"/>
        <rFont val="Arial"/>
        <family val="2"/>
        <scheme val="minor"/>
      </rPr>
      <t>Vilka uppgifter baserar sig det uppskattade indikatorvärdet på?</t>
    </r>
  </si>
  <si>
    <r>
      <rPr>
        <sz val="12"/>
        <rFont val="Arial"/>
        <family val="2"/>
        <scheme val="minor"/>
      </rPr>
      <t>Ange här utifrån vilka uppgifter de uppskattade indikatorvärdena har fastställts.</t>
    </r>
  </si>
  <si>
    <r>
      <rPr>
        <sz val="12"/>
        <rFont val="Arial"/>
        <family val="2"/>
      </rPr>
      <t>Välj detta om projektverksamheten inte väntas ge resultat som kan mätas med programmets indikatorer.</t>
    </r>
  </si>
  <si>
    <r>
      <rPr>
        <sz val="12"/>
        <rFont val="Arial"/>
        <family val="2"/>
      </rPr>
      <t xml:space="preserve">Ingen av indikatorerna väntas passa in på projektet. 
</t>
    </r>
  </si>
  <si>
    <r>
      <rPr>
        <u/>
        <sz val="12"/>
        <color theme="10"/>
        <rFont val="Arial"/>
        <family val="2"/>
      </rPr>
      <t>TILLBAKA TILL PÄRMSIDAN</t>
    </r>
  </si>
  <si>
    <r>
      <rPr>
        <u/>
        <sz val="12"/>
        <color theme="10"/>
        <rFont val="Arial"/>
        <family val="2"/>
      </rPr>
      <t>TILLBAKA TILL PÄRMSIDAN</t>
    </r>
  </si>
  <si>
    <r>
      <rPr>
        <sz val="12"/>
        <rFont val="Arial"/>
        <family val="2"/>
      </rPr>
      <t>Ja</t>
    </r>
  </si>
  <si>
    <r>
      <rPr>
        <sz val="12"/>
        <rFont val="Arial"/>
        <family val="2"/>
      </rPr>
      <t>Nej</t>
    </r>
  </si>
  <si>
    <r>
      <rPr>
        <sz val="12"/>
        <rFont val="Arial"/>
        <family val="2"/>
      </rPr>
      <t>Ja</t>
    </r>
  </si>
  <si>
    <r>
      <rPr>
        <sz val="12"/>
        <rFont val="Arial"/>
        <family val="2"/>
      </rPr>
      <t>Nej</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</si>
  <si>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</si>
  <si>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</si>
  <si>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</si>
  <si>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</si>
  <si>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</si>
  <si>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</si>
  <si>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</si>
  <si>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</si>
  <si>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</si>
  <si>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</si>
  <si>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</si>
  <si>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</si>
  <si>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</si>
  <si>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</si>
  <si>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</si>
  <si>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</si>
  <si>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</si>
  <si>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</si>
  <si>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</si>
  <si>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</si>
  <si>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</si>
  <si>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</si>
  <si>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</si>
  <si>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</si>
  <si>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</si>
  <si>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</si>
  <si>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</si>
  <si>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</si>
  <si>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</si>
  <si>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</si>
  <si>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</si>
  <si>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</si>
  <si>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</si>
  <si>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</si>
  <si>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</si>
  <si>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</si>
  <si>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</si>
  <si>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</si>
  <si>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</si>
  <si>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</si>
  <si>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</si>
  <si>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</si>
  <si>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</si>
  <si>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</si>
  <si>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</si>
  <si>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</si>
  <si>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</si>
  <si>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</si>
  <si>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</si>
  <si>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</si>
  <si>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</si>
  <si>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</si>
  <si>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</si>
  <si>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</si>
  <si>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</si>
  <si>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</si>
  <si>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</si>
  <si>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</si>
  <si>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</si>
  <si>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</si>
  <si>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</si>
  <si>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</si>
  <si>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</si>
  <si>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</si>
  <si>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</si>
  <si>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</si>
  <si>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</si>
  <si>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</si>
  <si>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</si>
  <si>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</si>
  <si>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</si>
  <si>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</si>
  <si>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</si>
  <si>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</si>
  <si>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</si>
  <si>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</si>
  <si>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</si>
  <si>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</si>
  <si>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</si>
  <si>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</si>
  <si>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</si>
  <si>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</si>
  <si>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</si>
  <si>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</si>
  <si>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</si>
  <si>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</si>
  <si>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</si>
  <si>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</si>
  <si>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</si>
  <si>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</si>
  <si>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</si>
  <si>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</si>
  <si>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</si>
  <si>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</si>
  <si>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</si>
  <si>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</si>
  <si>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</si>
  <si>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</si>
  <si>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</si>
  <si>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</si>
  <si>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</si>
  <si>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</si>
  <si>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sz val="12"/>
        <rFont val="Arial"/>
        <family val="2"/>
      </rPr>
      <t>Överskrider upphandlingen det nationella tröskelvärdet?</t>
    </r>
    <r>
      <rPr>
        <b/>
        <sz val="12"/>
        <rFont val="Arial"/>
        <family val="2"/>
      </rPr>
      <t xml:space="preserve">  </t>
    </r>
  </si>
  <si>
    <r>
      <rPr>
        <sz val="12"/>
        <rFont val="Arial"/>
        <family val="2"/>
      </rPr>
      <t>Kontrollera om upphandlingen överskrider det nationella tröskelvärdet eller EU-tröskelvärdet. Projekt som underskrider tröskelvärdet omfattas inte av upphandlingslagen (1397/2016) och behöver därför inte inkluderas på denna sida.  
Kontrollera om det är fråga om en upphandling enligt försvars- och säkerhetsupphandlingslagen (1531/2011). I försvars- och säkerhetsupphandlingar som underskrider det fastställda nationella tröskelvärdet ska de upphandlande enheterna följa sina egna interna upphandlingsregler och -anvisningar.</t>
    </r>
  </si>
  <si>
    <r>
      <rPr>
        <sz val="12"/>
        <rFont val="Arial"/>
        <family val="2"/>
      </rPr>
      <t>Ja</t>
    </r>
  </si>
  <si>
    <r>
      <rPr>
        <sz val="12"/>
        <rFont val="Arial"/>
        <family val="2"/>
      </rPr>
      <t>Nej</t>
    </r>
  </si>
  <si>
    <r>
      <rPr>
        <sz val="12"/>
        <rFont val="Arial"/>
        <family val="2"/>
      </rPr>
      <t>Överskrider upphandlingen EU-tröskelvärdet?</t>
    </r>
  </si>
  <si>
    <r>
      <rPr>
        <sz val="12"/>
        <rFont val="Arial"/>
        <family val="2"/>
      </rPr>
      <t>Ja</t>
    </r>
  </si>
  <si>
    <r>
      <rPr>
        <sz val="12"/>
        <rFont val="Arial"/>
        <family val="2"/>
      </rPr>
      <t>Nej</t>
    </r>
  </si>
  <si>
    <r>
      <rPr>
        <sz val="12"/>
        <rFont val="Arial"/>
        <family val="2"/>
      </rPr>
      <t>Är det fråga om en upphandling enligt försvars- och säkerhetsupphandlingslagen?</t>
    </r>
  </si>
  <si>
    <r>
      <rPr>
        <sz val="12"/>
        <rFont val="Arial"/>
        <family val="2"/>
      </rPr>
      <t>Ja</t>
    </r>
  </si>
  <si>
    <r>
      <rPr>
        <sz val="12"/>
        <rFont val="Arial"/>
        <family val="2"/>
      </rPr>
      <t>Nej</t>
    </r>
  </si>
  <si>
    <r>
      <rPr>
        <sz val="12"/>
        <rFont val="Arial"/>
        <family val="2"/>
      </rPr>
      <t>Ange här objektet för upphandlingen, som kan vara exempelvis utrustning, en tjänst eller en byggnad.</t>
    </r>
  </si>
  <si>
    <r>
      <rPr>
        <sz val="12"/>
        <rFont val="Arial"/>
        <family val="2"/>
      </rPr>
      <t>Upphandlingsobjekt</t>
    </r>
  </si>
  <si>
    <r>
      <rPr>
        <sz val="12"/>
        <rFont val="Arial"/>
        <family val="2"/>
      </rPr>
      <t>Upphandlande enhet</t>
    </r>
  </si>
  <si>
    <r>
      <rPr>
        <sz val="12"/>
        <rFont val="Arial"/>
        <family val="2"/>
      </rPr>
      <t>Vilken aktör upphandlar utrustningen, tjänsten, byggnaden etc. som definieras i föregående punkt?</t>
    </r>
  </si>
  <si>
    <r>
      <rPr>
        <sz val="12"/>
        <rFont val="Arial"/>
        <family val="2"/>
      </rPr>
      <t>Välj det upphandlingsförfarande som används</t>
    </r>
  </si>
  <si>
    <r>
      <rPr>
        <sz val="12"/>
        <rFont val="Arial"/>
        <family val="2"/>
      </rPr>
      <t>Välj det upphandlingsförfarande som används, om ett beslut har fattats om det.</t>
    </r>
  </si>
  <si>
    <r>
      <rPr>
        <sz val="12"/>
        <rFont val="Arial"/>
        <family val="2"/>
      </rPr>
      <t>Motiveringar till det valda upphandlingsförfarandet och annan information om upphandlingen</t>
    </r>
  </si>
  <si>
    <r>
      <rPr>
        <sz val="12"/>
        <rFont val="Arial"/>
        <family val="2"/>
      </rPr>
      <t>Det valda upphandlingsförfarandet måste alltid motiveras. Du kan också ge en fritt formulerad beskrivning av upphandlingsprocessen. Om en upphandling har gjorts, ange leverantören här.</t>
    </r>
  </si>
  <si>
    <r>
      <rPr>
        <sz val="12"/>
        <rFont val="Arial"/>
        <family val="2"/>
      </rPr>
      <t>Har upphandlingen överklagats till marknadsdomstolen?</t>
    </r>
  </si>
  <si>
    <r>
      <rPr>
        <sz val="12"/>
        <rFont val="Arial"/>
        <family val="2"/>
      </rPr>
      <t>Om upphandlingen har överklagats till marknadsdomstolen, ange här datumet för överklagandet och information om läget gällande behandlingen av ärendet i marknadsdomstolen.</t>
    </r>
  </si>
  <si>
    <r>
      <rPr>
        <sz val="12"/>
        <rFont val="Arial"/>
        <family val="2"/>
      </rPr>
      <t>Tillgängliga handlingar som anknyter till upphandlingen</t>
    </r>
  </si>
  <si>
    <r>
      <rPr>
        <sz val="12"/>
        <rFont val="Arial"/>
        <family val="2"/>
      </rPr>
      <t>Beslut om upphandlingsförfarande</t>
    </r>
  </si>
  <si>
    <r>
      <rPr>
        <sz val="12"/>
        <rFont val="Arial"/>
        <family val="2"/>
      </rPr>
      <t>Upphandlingsannons</t>
    </r>
  </si>
  <si>
    <r>
      <rPr>
        <sz val="12"/>
        <rFont val="Arial"/>
        <family val="2"/>
      </rPr>
      <t>Anbudsbegäran</t>
    </r>
  </si>
  <si>
    <r>
      <rPr>
        <sz val="12"/>
        <rFont val="Arial"/>
        <family val="2"/>
      </rPr>
      <t>Öppningsprotokoll</t>
    </r>
  </si>
  <si>
    <r>
      <rPr>
        <sz val="12"/>
        <rFont val="Arial"/>
        <family val="2"/>
      </rPr>
      <t>Upphandlingsbeslut</t>
    </r>
  </si>
  <si>
    <r>
      <rPr>
        <sz val="12"/>
        <rFont val="Arial"/>
        <family val="2"/>
      </rPr>
      <t>Avtal</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</si>
  <si>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</si>
  <si>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</si>
  <si>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</si>
  <si>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</si>
  <si>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sz val="12"/>
        <rFont val="Arial"/>
        <family val="2"/>
      </rPr>
      <t>Annat upphandlingsdokument</t>
    </r>
  </si>
  <si>
    <r>
      <rPr>
        <sz val="12"/>
        <rFont val="Arial"/>
        <family val="2"/>
      </rPr>
      <t>Typ</t>
    </r>
  </si>
  <si>
    <r>
      <rPr>
        <u/>
        <sz val="12"/>
        <color theme="10"/>
        <rFont val="Arial"/>
        <family val="2"/>
      </rPr>
      <t>TILLBAKA TILL PÄRMSIDAN</t>
    </r>
  </si>
  <si>
    <r>
      <rPr>
        <u/>
        <sz val="12"/>
        <color theme="10"/>
        <rFont val="Arial"/>
        <family val="2"/>
      </rPr>
      <t>TILLBAKA TILL PÄRMSIDAN</t>
    </r>
  </si>
  <si>
    <r>
      <rPr>
        <b/>
        <sz val="12"/>
        <rFont val="Arial"/>
        <family val="2"/>
        <scheme val="minor"/>
      </rPr>
      <t>Befattning</t>
    </r>
  </si>
  <si>
    <r>
      <rPr>
        <b/>
        <sz val="12"/>
        <rFont val="Arial"/>
        <family val="2"/>
        <scheme val="minor"/>
      </rPr>
      <t>Beskrivning av uppgiften</t>
    </r>
  </si>
  <si>
    <r>
      <rPr>
        <b/>
        <sz val="12"/>
        <rFont val="Arial"/>
        <family val="2"/>
        <scheme val="minor"/>
      </rPr>
      <t>Andel som det arbete som utförs inom projektet utgör av den totala arbetstiden (%)</t>
    </r>
  </si>
  <si>
    <r>
      <rPr>
        <b/>
        <sz val="12"/>
        <rFont val="Arial"/>
        <family val="2"/>
        <scheme val="minor"/>
      </rPr>
      <t>Antalet månader som arbetas inom projektet</t>
    </r>
  </si>
  <si>
    <r>
      <rPr>
        <b/>
        <sz val="12"/>
        <rFont val="Arial"/>
        <family val="2"/>
        <scheme val="minor"/>
      </rPr>
      <t>Lön (€)</t>
    </r>
  </si>
  <si>
    <r>
      <rPr>
        <b/>
        <sz val="12"/>
        <rFont val="Arial"/>
        <family val="2"/>
        <scheme val="minor"/>
      </rPr>
      <t>Bikostnader och semesterpenning (%)</t>
    </r>
  </si>
  <si>
    <r>
      <rPr>
        <b/>
        <sz val="12"/>
        <rFont val="Arial"/>
        <family val="2"/>
        <scheme val="minor"/>
      </rPr>
      <t>Euro</t>
    </r>
  </si>
  <si>
    <r>
      <rPr>
        <sz val="12"/>
        <rFont val="Arial"/>
        <family val="2"/>
      </rPr>
      <t>Uppgift 1</t>
    </r>
  </si>
  <si>
    <r>
      <rPr>
        <sz val="12"/>
        <rFont val="Arial"/>
        <family val="2"/>
      </rPr>
      <t>Uppgift 2</t>
    </r>
  </si>
  <si>
    <r>
      <rPr>
        <sz val="12"/>
        <rFont val="Arial"/>
        <family val="2"/>
      </rPr>
      <t>Uppgift 3</t>
    </r>
  </si>
  <si>
    <r>
      <rPr>
        <sz val="12"/>
        <rFont val="Arial"/>
        <family val="2"/>
      </rPr>
      <t>Uppgift 4</t>
    </r>
  </si>
  <si>
    <r>
      <rPr>
        <sz val="12"/>
        <rFont val="Arial"/>
        <family val="2"/>
      </rPr>
      <t>Uppgift 5</t>
    </r>
  </si>
  <si>
    <r>
      <rPr>
        <sz val="12"/>
        <rFont val="Arial"/>
        <family val="2"/>
      </rPr>
      <t>Uppgift 6</t>
    </r>
  </si>
  <si>
    <r>
      <rPr>
        <sz val="12"/>
        <rFont val="Arial"/>
        <family val="2"/>
      </rPr>
      <t>Uppgift 7</t>
    </r>
  </si>
  <si>
    <r>
      <rPr>
        <sz val="12"/>
        <rFont val="Arial"/>
        <family val="2"/>
      </rPr>
      <t>Uppgift 8</t>
    </r>
  </si>
  <si>
    <r>
      <rPr>
        <sz val="12"/>
        <rFont val="Arial"/>
        <family val="2"/>
      </rPr>
      <t>Uppgift 9</t>
    </r>
  </si>
  <si>
    <r>
      <rPr>
        <sz val="12"/>
        <rFont val="Arial"/>
        <family val="2"/>
      </rPr>
      <t>Uppgift 10</t>
    </r>
  </si>
  <si>
    <r>
      <rPr>
        <b/>
        <sz val="12"/>
        <rFont val="Arial"/>
        <family val="2"/>
      </rPr>
      <t xml:space="preserve">Totalt </t>
    </r>
  </si>
  <si>
    <r>
      <rPr>
        <sz val="12"/>
        <rFont val="Arial"/>
        <family val="2"/>
      </rPr>
      <t>Ytterligare information:</t>
    </r>
  </si>
  <si>
    <r>
      <rPr>
        <b/>
        <sz val="12"/>
        <rFont val="Arial"/>
        <family val="2"/>
        <scheme val="minor"/>
      </rPr>
      <t>Befattning</t>
    </r>
  </si>
  <si>
    <r>
      <rPr>
        <b/>
        <sz val="12"/>
        <rFont val="Arial"/>
        <family val="2"/>
        <scheme val="minor"/>
      </rPr>
      <t>Beskrivning av uppgiften</t>
    </r>
  </si>
  <si>
    <r>
      <rPr>
        <b/>
        <sz val="12"/>
        <rFont val="Arial"/>
        <family val="2"/>
        <scheme val="minor"/>
      </rPr>
      <t>Andel som det arbete som utförs inom projektet utgör av den totala arbetstiden (%)</t>
    </r>
  </si>
  <si>
    <r>
      <rPr>
        <b/>
        <sz val="12"/>
        <rFont val="Arial"/>
        <family val="2"/>
        <scheme val="minor"/>
      </rPr>
      <t>Antalet månader som arbetas inom projektet</t>
    </r>
  </si>
  <si>
    <r>
      <rPr>
        <b/>
        <sz val="12"/>
        <rFont val="Arial"/>
        <family val="2"/>
        <scheme val="minor"/>
      </rPr>
      <t>Lön (€)</t>
    </r>
  </si>
  <si>
    <r>
      <rPr>
        <b/>
        <sz val="12"/>
        <rFont val="Arial"/>
        <family val="2"/>
        <scheme val="minor"/>
      </rPr>
      <t>Bikostnader och semesterpenning (%)</t>
    </r>
  </si>
  <si>
    <r>
      <rPr>
        <b/>
        <sz val="12"/>
        <rFont val="Arial"/>
        <family val="2"/>
        <scheme val="minor"/>
      </rPr>
      <t>Euro</t>
    </r>
  </si>
  <si>
    <r>
      <rPr>
        <sz val="12"/>
        <rFont val="Arial"/>
        <family val="2"/>
      </rPr>
      <t>Uppgift 1</t>
    </r>
  </si>
  <si>
    <r>
      <rPr>
        <sz val="12"/>
        <rFont val="Arial"/>
        <family val="2"/>
      </rPr>
      <t>Uppgift 2</t>
    </r>
  </si>
  <si>
    <r>
      <rPr>
        <sz val="12"/>
        <rFont val="Arial"/>
        <family val="2"/>
      </rPr>
      <t>Uppgift 3</t>
    </r>
  </si>
  <si>
    <r>
      <rPr>
        <sz val="12"/>
        <rFont val="Arial"/>
        <family val="2"/>
      </rPr>
      <t>Uppgift 4</t>
    </r>
  </si>
  <si>
    <r>
      <rPr>
        <sz val="12"/>
        <rFont val="Arial"/>
        <family val="2"/>
      </rPr>
      <t>Uppgift 5</t>
    </r>
  </si>
  <si>
    <r>
      <rPr>
        <sz val="12"/>
        <rFont val="Arial"/>
        <family val="2"/>
      </rPr>
      <t>Uppgift 6</t>
    </r>
  </si>
  <si>
    <r>
      <rPr>
        <sz val="12"/>
        <rFont val="Arial"/>
        <family val="2"/>
      </rPr>
      <t>Uppgift 7</t>
    </r>
  </si>
  <si>
    <r>
      <rPr>
        <sz val="12"/>
        <rFont val="Arial"/>
        <family val="2"/>
      </rPr>
      <t>Uppgift 8</t>
    </r>
  </si>
  <si>
    <r>
      <rPr>
        <sz val="12"/>
        <rFont val="Arial"/>
        <family val="2"/>
      </rPr>
      <t>Uppgift 9</t>
    </r>
  </si>
  <si>
    <r>
      <rPr>
        <sz val="12"/>
        <rFont val="Arial"/>
        <family val="2"/>
      </rPr>
      <t>Uppgift 10</t>
    </r>
  </si>
  <si>
    <r>
      <rPr>
        <b/>
        <sz val="12"/>
        <rFont val="Arial"/>
        <family val="2"/>
      </rPr>
      <t xml:space="preserve">Totalt </t>
    </r>
  </si>
  <si>
    <r>
      <rPr>
        <sz val="12"/>
        <rFont val="Arial"/>
        <family val="2"/>
      </rPr>
      <t>Ytterligare information:</t>
    </r>
  </si>
  <si>
    <r>
      <rPr>
        <u/>
        <sz val="12"/>
        <color theme="10"/>
        <rFont val="Arial"/>
        <family val="2"/>
      </rPr>
      <t>TILLBAKA TILL PÄRMSIDAN</t>
    </r>
  </si>
  <si>
    <r>
      <rPr>
        <sz val="12"/>
        <rFont val="Arial"/>
        <family val="2"/>
      </rPr>
      <t>Fyll i information för de olika aktiviteterna i separata tabeller. Om projektet endast har en aktivitet, fyll endast i tabellen Aktivitet 1.</t>
    </r>
  </si>
  <si>
    <r>
      <rPr>
        <b/>
        <sz val="12"/>
        <rFont val="Arial"/>
        <family val="2"/>
      </rPr>
      <t>Euro</t>
    </r>
  </si>
  <si>
    <r>
      <rPr>
        <sz val="12"/>
        <rFont val="Arial"/>
        <family val="2"/>
      </rPr>
      <t>Ytterligare information:</t>
    </r>
  </si>
  <si>
    <r>
      <rPr>
        <b/>
        <sz val="12"/>
        <rFont val="Arial"/>
        <family val="2"/>
      </rPr>
      <t>TOTALT</t>
    </r>
  </si>
  <si>
    <r>
      <rPr>
        <sz val="12"/>
        <rFont val="Arial"/>
        <family val="2"/>
      </rPr>
      <t>Aktivitet 1</t>
    </r>
  </si>
  <si>
    <r>
      <rPr>
        <sz val="12"/>
        <rFont val="Arial"/>
        <family val="2"/>
      </rPr>
      <t>Aktivitet 2</t>
    </r>
  </si>
  <si>
    <r>
      <rPr>
        <sz val="12"/>
        <rFont val="Arial"/>
        <family val="2"/>
      </rPr>
      <t>Aktivitet 3</t>
    </r>
  </si>
  <si>
    <r>
      <rPr>
        <b/>
        <sz val="12"/>
        <rFont val="Arial"/>
        <family val="2"/>
      </rPr>
      <t>Kostnad</t>
    </r>
  </si>
  <si>
    <r>
      <rPr>
        <b/>
        <sz val="12"/>
        <rFont val="Arial"/>
        <family val="2"/>
      </rPr>
      <t>Förklaring</t>
    </r>
  </si>
  <si>
    <r>
      <rPr>
        <b/>
        <sz val="12"/>
        <rFont val="Arial"/>
        <family val="2"/>
      </rPr>
      <t>Euro</t>
    </r>
  </si>
  <si>
    <r>
      <rPr>
        <sz val="12"/>
        <rFont val="Arial"/>
        <family val="2"/>
      </rPr>
      <t>Ytterligare information:</t>
    </r>
  </si>
  <si>
    <r>
      <rPr>
        <b/>
        <sz val="12"/>
        <rFont val="Arial"/>
        <family val="2"/>
      </rPr>
      <t>TOTALT</t>
    </r>
  </si>
  <si>
    <r>
      <rPr>
        <sz val="12"/>
        <rFont val="Arial"/>
        <family val="2"/>
      </rPr>
      <t>Aktivitet 1</t>
    </r>
  </si>
  <si>
    <r>
      <rPr>
        <sz val="12"/>
        <rFont val="Arial"/>
        <family val="2"/>
      </rPr>
      <t>Aktivitet 2</t>
    </r>
  </si>
  <si>
    <r>
      <rPr>
        <sz val="12"/>
        <rFont val="Arial"/>
        <family val="2"/>
      </rPr>
      <t>Aktivitet 3</t>
    </r>
  </si>
  <si>
    <r>
      <rPr>
        <b/>
        <sz val="12"/>
        <rFont val="Arial"/>
        <family val="2"/>
      </rPr>
      <t>Kostnad</t>
    </r>
  </si>
  <si>
    <r>
      <rPr>
        <b/>
        <sz val="12"/>
        <rFont val="Arial"/>
        <family val="2"/>
      </rPr>
      <t>Förklaring</t>
    </r>
  </si>
  <si>
    <r>
      <rPr>
        <b/>
        <sz val="12"/>
        <rFont val="Arial"/>
        <family val="2"/>
      </rPr>
      <t>Euro</t>
    </r>
  </si>
  <si>
    <r>
      <rPr>
        <sz val="12"/>
        <rFont val="Arial"/>
        <family val="2"/>
      </rPr>
      <t>Ytterligare information:</t>
    </r>
  </si>
  <si>
    <r>
      <rPr>
        <sz val="12"/>
        <rFont val="Arial"/>
        <family val="2"/>
      </rPr>
      <t>Fyll i information för de olika aktiviteterna i separata tabeller. Om projektet endast har en aktivitet, fyll endast i tabellen Aktivitet 1.</t>
    </r>
  </si>
  <si>
    <r>
      <rPr>
        <u/>
        <sz val="12"/>
        <color theme="10"/>
        <rFont val="Arial"/>
        <family val="2"/>
      </rPr>
      <t>TILLBAKA TILL PÄRMSIDAN</t>
    </r>
  </si>
  <si>
    <r>
      <rPr>
        <b/>
        <sz val="12"/>
        <rFont val="Arial"/>
        <family val="2"/>
      </rPr>
      <t>TOTALT</t>
    </r>
  </si>
  <si>
    <r>
      <rPr>
        <sz val="12"/>
        <rFont val="Arial"/>
        <family val="2"/>
      </rPr>
      <t>Aktivitet 1</t>
    </r>
  </si>
  <si>
    <r>
      <rPr>
        <sz val="12"/>
        <rFont val="Arial"/>
        <family val="2"/>
      </rPr>
      <t>Aktivitet 2</t>
    </r>
  </si>
  <si>
    <r>
      <rPr>
        <sz val="12"/>
        <rFont val="Arial"/>
        <family val="2"/>
      </rPr>
      <t>Aktivitet 3</t>
    </r>
  </si>
  <si>
    <r>
      <rPr>
        <b/>
        <sz val="12"/>
        <rFont val="Arial"/>
        <family val="2"/>
      </rPr>
      <t>Kostnad</t>
    </r>
  </si>
  <si>
    <r>
      <rPr>
        <b/>
        <sz val="12"/>
        <rFont val="Arial"/>
        <family val="2"/>
      </rPr>
      <t>Förklaring</t>
    </r>
  </si>
  <si>
    <r>
      <rPr>
        <sz val="12"/>
        <rFont val="Arial"/>
        <family val="2"/>
      </rPr>
      <t>Ytterligare information:</t>
    </r>
  </si>
  <si>
    <r>
      <rPr>
        <b/>
        <sz val="12"/>
        <rFont val="Arial"/>
        <family val="2"/>
      </rPr>
      <t>TOTALT</t>
    </r>
  </si>
  <si>
    <r>
      <rPr>
        <sz val="12"/>
        <rFont val="Arial"/>
        <family val="2"/>
      </rPr>
      <t>Aktivitet 1</t>
    </r>
  </si>
  <si>
    <r>
      <rPr>
        <sz val="12"/>
        <rFont val="Arial"/>
        <family val="2"/>
      </rPr>
      <t>Aktivitet 2</t>
    </r>
  </si>
  <si>
    <r>
      <rPr>
        <sz val="12"/>
        <rFont val="Arial"/>
        <family val="2"/>
      </rPr>
      <t>Aktivitet 3</t>
    </r>
  </si>
  <si>
    <r>
      <rPr>
        <b/>
        <sz val="12"/>
        <rFont val="Arial"/>
        <family val="2"/>
      </rPr>
      <t>Kostnad</t>
    </r>
  </si>
  <si>
    <r>
      <rPr>
        <b/>
        <sz val="12"/>
        <rFont val="Arial"/>
        <family val="2"/>
      </rPr>
      <t>Förklaring</t>
    </r>
  </si>
  <si>
    <r>
      <rPr>
        <b/>
        <sz val="12"/>
        <rFont val="Arial"/>
        <family val="2"/>
      </rPr>
      <t>ANVÄNDNINGSGRAD I PROJEKTET (%)</t>
    </r>
  </si>
  <si>
    <r>
      <rPr>
        <b/>
        <sz val="12"/>
        <rFont val="Arial"/>
        <family val="2"/>
      </rPr>
      <t>Euro (€)</t>
    </r>
  </si>
  <si>
    <r>
      <rPr>
        <sz val="12"/>
        <rFont val="Arial"/>
        <family val="2"/>
      </rPr>
      <t>Ytterligare information:</t>
    </r>
  </si>
  <si>
    <r>
      <rPr>
        <b/>
        <sz val="12"/>
        <rFont val="Arial"/>
        <family val="2"/>
      </rPr>
      <t>TOTALT</t>
    </r>
  </si>
  <si>
    <r>
      <rPr>
        <sz val="12"/>
        <rFont val="Arial"/>
        <family val="2"/>
      </rPr>
      <t>Aktivitet 1</t>
    </r>
  </si>
  <si>
    <r>
      <rPr>
        <sz val="12"/>
        <rFont val="Arial"/>
        <family val="2"/>
      </rPr>
      <t>Aktivitet 2</t>
    </r>
  </si>
  <si>
    <r>
      <rPr>
        <sz val="12"/>
        <rFont val="Arial"/>
        <family val="2"/>
      </rPr>
      <t>Aktivitet 3</t>
    </r>
  </si>
  <si>
    <r>
      <rPr>
        <b/>
        <sz val="12"/>
        <rFont val="Arial"/>
        <family val="2"/>
      </rPr>
      <t>Kostnad</t>
    </r>
  </si>
  <si>
    <r>
      <rPr>
        <b/>
        <sz val="12"/>
        <rFont val="Arial"/>
        <family val="2"/>
      </rPr>
      <t>Förklaring</t>
    </r>
  </si>
  <si>
    <r>
      <rPr>
        <b/>
        <sz val="12"/>
        <rFont val="Arial"/>
        <family val="2"/>
      </rPr>
      <t>ANVÄNDNINGSGRAD I PROJEKTET (%)</t>
    </r>
  </si>
  <si>
    <r>
      <rPr>
        <b/>
        <sz val="12"/>
        <rFont val="Arial"/>
        <family val="2"/>
      </rPr>
      <t>Euro (€)</t>
    </r>
  </si>
  <si>
    <r>
      <rPr>
        <sz val="12"/>
        <rFont val="Arial"/>
        <family val="2"/>
      </rPr>
      <t>Ytterligare information:</t>
    </r>
  </si>
  <si>
    <r>
      <rPr>
        <b/>
        <sz val="10"/>
        <color rgb="FFFF0000"/>
        <rFont val="Arial"/>
        <family val="2"/>
      </rPr>
      <t>DENNA FLIK ÄR DOLD FÖR SÖKANDE</t>
    </r>
  </si>
  <si>
    <r>
      <rPr>
        <sz val="10"/>
        <rFont val="Arial"/>
        <family val="2"/>
      </rPr>
      <t>EU-finansieringsandel</t>
    </r>
  </si>
  <si>
    <r>
      <rPr>
        <sz val="10"/>
        <rFont val="Arial"/>
        <family val="2"/>
      </rPr>
      <t>Välj</t>
    </r>
  </si>
  <si>
    <r>
      <rPr>
        <sz val="10"/>
        <rFont val="Arial"/>
        <family val="2"/>
      </rPr>
      <t>Ja</t>
    </r>
  </si>
  <si>
    <r>
      <rPr>
        <sz val="10"/>
        <rFont val="Arial"/>
        <family val="2"/>
      </rPr>
      <t>Aktivitet 1</t>
    </r>
  </si>
  <si>
    <r>
      <rPr>
        <sz val="10"/>
        <rFont val="Arial"/>
        <family val="2"/>
      </rPr>
      <t>Nej</t>
    </r>
  </si>
  <si>
    <r>
      <rPr>
        <sz val="10"/>
        <rFont val="Arial"/>
        <family val="2"/>
      </rPr>
      <t>Aktivitet 2</t>
    </r>
  </si>
  <si>
    <r>
      <rPr>
        <sz val="10"/>
        <rFont val="Arial"/>
        <family val="2"/>
      </rPr>
      <t>Aktivitet 3</t>
    </r>
  </si>
  <si>
    <r>
      <rPr>
        <u/>
        <sz val="12"/>
        <color theme="10"/>
        <rFont val="Arial"/>
        <family val="2"/>
      </rPr>
      <t>TILLBAKA TILL PÄRMSIDAN</t>
    </r>
  </si>
  <si>
    <r>
      <rPr>
        <sz val="12"/>
        <rFont val="Arial"/>
        <family val="2"/>
      </rPr>
      <t>Fyll i information för de olika aktiviteterna i separata tabeller. Om projektet endast har en aktivitet, fyll endast i tabellen Aktivitet 1.</t>
    </r>
  </si>
  <si>
    <r>
      <rPr>
        <b/>
        <sz val="12"/>
        <rFont val="Arial"/>
        <family val="2"/>
      </rPr>
      <t>TOTALT</t>
    </r>
  </si>
  <si>
    <r>
      <rPr>
        <b/>
        <sz val="12"/>
        <rFont val="Arial"/>
        <family val="2"/>
      </rPr>
      <t>Kostnad</t>
    </r>
  </si>
  <si>
    <r>
      <rPr>
        <b/>
        <sz val="12"/>
        <rFont val="Arial"/>
        <family val="2"/>
      </rPr>
      <t>Förklaring</t>
    </r>
  </si>
  <si>
    <r>
      <rPr>
        <b/>
        <sz val="12"/>
        <rFont val="Arial"/>
        <family val="2"/>
      </rPr>
      <t>Euro</t>
    </r>
  </si>
  <si>
    <r>
      <rPr>
        <sz val="12"/>
        <rFont val="Arial"/>
        <family val="2"/>
      </rPr>
      <t>Ytterligare information:</t>
    </r>
  </si>
  <si>
    <r>
      <rPr>
        <b/>
        <sz val="12"/>
        <rFont val="Arial"/>
        <family val="2"/>
      </rPr>
      <t>TOTALT</t>
    </r>
  </si>
  <si>
    <r>
      <rPr>
        <b/>
        <sz val="12"/>
        <rFont val="Arial"/>
        <family val="2"/>
      </rPr>
      <t>Kostnad</t>
    </r>
  </si>
  <si>
    <r>
      <rPr>
        <b/>
        <sz val="12"/>
        <rFont val="Arial"/>
        <family val="2"/>
      </rPr>
      <t>Förklaring</t>
    </r>
  </si>
  <si>
    <r>
      <rPr>
        <b/>
        <sz val="12"/>
        <rFont val="Arial"/>
        <family val="2"/>
      </rPr>
      <t>Euro</t>
    </r>
  </si>
  <si>
    <r>
      <rPr>
        <sz val="12"/>
        <rFont val="Arial"/>
        <family val="2"/>
      </rPr>
      <t>Ytterligare information:</t>
    </r>
  </si>
  <si>
    <r>
      <rPr>
        <b/>
        <sz val="12"/>
        <rFont val="Arial"/>
        <family val="2"/>
      </rPr>
      <t>TOTALT</t>
    </r>
  </si>
  <si>
    <r>
      <rPr>
        <b/>
        <sz val="12"/>
        <rFont val="Arial"/>
        <family val="2"/>
      </rPr>
      <t>Kostnad</t>
    </r>
  </si>
  <si>
    <r>
      <rPr>
        <b/>
        <sz val="12"/>
        <rFont val="Arial"/>
        <family val="2"/>
      </rPr>
      <t>Förklaring</t>
    </r>
  </si>
  <si>
    <r>
      <rPr>
        <b/>
        <sz val="12"/>
        <rFont val="Arial"/>
        <family val="2"/>
      </rPr>
      <t>Euro</t>
    </r>
  </si>
  <si>
    <r>
      <rPr>
        <sz val="12"/>
        <rFont val="Arial"/>
        <family val="2"/>
      </rPr>
      <t>Ytterligare information:</t>
    </r>
  </si>
  <si>
    <r>
      <rPr>
        <u/>
        <sz val="12"/>
        <color theme="10"/>
        <rFont val="Arial"/>
        <family val="2"/>
      </rPr>
      <t>TILLBAKA TILL PÄRMSIDAN</t>
    </r>
  </si>
  <si>
    <r>
      <rPr>
        <sz val="12"/>
        <rFont val="Arial"/>
        <family val="2"/>
      </rPr>
      <t>Fyll i information för de olika aktiviteterna i separata tabeller. Om projektet endast har en aktivitet, fyll endast i tabellen Aktivitet 1.</t>
    </r>
  </si>
  <si>
    <r>
      <rPr>
        <b/>
        <sz val="12"/>
        <rFont val="Arial"/>
        <family val="2"/>
      </rPr>
      <t>TOTALT</t>
    </r>
  </si>
  <si>
    <r>
      <rPr>
        <b/>
        <sz val="12"/>
        <rFont val="Arial"/>
        <family val="2"/>
      </rPr>
      <t>Kostnad</t>
    </r>
  </si>
  <si>
    <r>
      <rPr>
        <b/>
        <sz val="12"/>
        <rFont val="Arial"/>
        <family val="2"/>
      </rPr>
      <t>Förklaring</t>
    </r>
  </si>
  <si>
    <r>
      <rPr>
        <b/>
        <sz val="12"/>
        <rFont val="Arial"/>
        <family val="2"/>
      </rPr>
      <t>Euro (€)</t>
    </r>
  </si>
  <si>
    <r>
      <rPr>
        <sz val="12"/>
        <rFont val="Arial"/>
        <family val="2"/>
      </rPr>
      <t>Ytterligare information:</t>
    </r>
  </si>
  <si>
    <r>
      <rPr>
        <b/>
        <sz val="12"/>
        <rFont val="Arial"/>
        <family val="2"/>
      </rPr>
      <t>TOTALT</t>
    </r>
  </si>
  <si>
    <r>
      <rPr>
        <b/>
        <sz val="12"/>
        <rFont val="Arial"/>
        <family val="2"/>
      </rPr>
      <t>Kostnad</t>
    </r>
  </si>
  <si>
    <r>
      <rPr>
        <b/>
        <sz val="12"/>
        <rFont val="Arial"/>
        <family val="2"/>
      </rPr>
      <t>Förklaring</t>
    </r>
  </si>
  <si>
    <r>
      <rPr>
        <b/>
        <sz val="12"/>
        <rFont val="Arial"/>
        <family val="2"/>
      </rPr>
      <t>Euro (€)</t>
    </r>
  </si>
  <si>
    <r>
      <rPr>
        <sz val="12"/>
        <rFont val="Arial"/>
        <family val="2"/>
      </rPr>
      <t>Ytterligare information:</t>
    </r>
  </si>
  <si>
    <r>
      <rPr>
        <b/>
        <sz val="12"/>
        <rFont val="Arial"/>
        <family val="2"/>
      </rPr>
      <t>TOTALT</t>
    </r>
  </si>
  <si>
    <r>
      <rPr>
        <b/>
        <sz val="12"/>
        <rFont val="Arial"/>
        <family val="2"/>
      </rPr>
      <t>Kostnad</t>
    </r>
  </si>
  <si>
    <r>
      <rPr>
        <b/>
        <sz val="12"/>
        <rFont val="Arial"/>
        <family val="2"/>
      </rPr>
      <t>Förklaring</t>
    </r>
  </si>
  <si>
    <r>
      <rPr>
        <b/>
        <sz val="12"/>
        <rFont val="Arial"/>
        <family val="2"/>
      </rPr>
      <t>Euro (€)</t>
    </r>
  </si>
  <si>
    <r>
      <rPr>
        <sz val="12"/>
        <rFont val="Arial"/>
        <family val="2"/>
      </rPr>
      <t>Ytterligare information:</t>
    </r>
  </si>
  <si>
    <r>
      <rPr>
        <u/>
        <sz val="12"/>
        <color theme="10"/>
        <rFont val="Arial"/>
        <family val="2"/>
      </rPr>
      <t>TILLBAKA TILL PÄRMSIDAN</t>
    </r>
  </si>
  <si>
    <r>
      <rPr>
        <b/>
        <sz val="12"/>
        <rFont val="Arial"/>
        <family val="2"/>
      </rPr>
      <t>TOTALT</t>
    </r>
  </si>
  <si>
    <r>
      <rPr>
        <sz val="12"/>
        <rFont val="Arial"/>
        <family val="2"/>
      </rPr>
      <t>TOTALT</t>
    </r>
  </si>
  <si>
    <r>
      <rPr>
        <sz val="12"/>
        <rFont val="Arial"/>
        <family val="2"/>
      </rPr>
      <t>Köpta tjänster</t>
    </r>
  </si>
  <si>
    <r>
      <rPr>
        <sz val="12"/>
        <rFont val="Arial"/>
        <family val="2"/>
      </rPr>
      <t>Anläggningstillgångar och fast egendom</t>
    </r>
  </si>
  <si>
    <r>
      <rPr>
        <sz val="12"/>
        <rFont val="Arial"/>
        <family val="2"/>
      </rPr>
      <t>Resekostnader</t>
    </r>
  </si>
  <si>
    <r>
      <rPr>
        <sz val="12"/>
        <rFont val="Arial"/>
        <family val="2"/>
      </rPr>
      <t>Övriga projektkostnader</t>
    </r>
  </si>
  <si>
    <r>
      <rPr>
        <sz val="12"/>
        <rFont val="Arial"/>
        <family val="2"/>
      </rPr>
      <t>TOTALT</t>
    </r>
  </si>
  <si>
    <r>
      <rPr>
        <b/>
        <sz val="12"/>
        <rFont val="Arial"/>
        <family val="2"/>
      </rPr>
      <t>Direkta kostnader</t>
    </r>
  </si>
  <si>
    <r>
      <rPr>
        <sz val="12"/>
        <rFont val="Arial"/>
        <family val="2"/>
      </rPr>
      <t>Personalkostnader</t>
    </r>
  </si>
  <si>
    <r>
      <rPr>
        <sz val="12"/>
        <rFont val="Arial"/>
        <family val="2"/>
      </rPr>
      <t>Köpta tjänster</t>
    </r>
  </si>
  <si>
    <r>
      <rPr>
        <sz val="12"/>
        <rFont val="Arial"/>
        <family val="2"/>
      </rPr>
      <t>Anläggningstillgångar och fast egendom</t>
    </r>
  </si>
  <si>
    <r>
      <rPr>
        <sz val="12"/>
        <rFont val="Arial"/>
        <family val="2"/>
      </rPr>
      <t>Resekostnader</t>
    </r>
  </si>
  <si>
    <r>
      <rPr>
        <sz val="12"/>
        <rFont val="Arial"/>
        <family val="2"/>
      </rPr>
      <t>Övriga projektkostnader</t>
    </r>
  </si>
  <si>
    <r>
      <rPr>
        <b/>
        <sz val="12"/>
        <rFont val="Arial"/>
        <family val="2"/>
      </rPr>
      <t>Indirekta kostnader</t>
    </r>
  </si>
  <si>
    <r>
      <rPr>
        <sz val="12"/>
        <rFont val="Arial"/>
        <family val="2"/>
      </rPr>
      <t>TOTALT</t>
    </r>
  </si>
  <si>
    <r>
      <rPr>
        <b/>
        <sz val="12"/>
        <rFont val="Arial"/>
        <family val="2"/>
      </rPr>
      <t>Direkta kostnader</t>
    </r>
  </si>
  <si>
    <r>
      <rPr>
        <sz val="12"/>
        <rFont val="Arial"/>
        <family val="2"/>
      </rPr>
      <t>Personalkostnader</t>
    </r>
  </si>
  <si>
    <r>
      <rPr>
        <sz val="12"/>
        <rFont val="Arial"/>
        <family val="2"/>
      </rPr>
      <t>Köpta tjänster</t>
    </r>
  </si>
  <si>
    <r>
      <rPr>
        <sz val="12"/>
        <rFont val="Arial"/>
        <family val="2"/>
      </rPr>
      <t>Anläggningstillgångar och fast egendom</t>
    </r>
  </si>
  <si>
    <r>
      <rPr>
        <sz val="12"/>
        <rFont val="Arial"/>
        <family val="2"/>
      </rPr>
      <t>Resekostnader</t>
    </r>
  </si>
  <si>
    <r>
      <rPr>
        <sz val="12"/>
        <rFont val="Arial"/>
        <family val="2"/>
      </rPr>
      <t>Övriga projektkostnader</t>
    </r>
  </si>
  <si>
    <r>
      <rPr>
        <b/>
        <sz val="12"/>
        <rFont val="Arial"/>
        <family val="2"/>
      </rPr>
      <t>Indirekta kostnader</t>
    </r>
  </si>
  <si>
    <r>
      <rPr>
        <sz val="12"/>
        <rFont val="Arial"/>
        <family val="2"/>
      </rPr>
      <t>Euro</t>
    </r>
  </si>
  <si>
    <r>
      <rPr>
        <u/>
        <sz val="12"/>
        <color theme="10"/>
        <rFont val="Arial"/>
        <family val="2"/>
      </rPr>
      <t>TILLBAKA TILL PÄRMSIDAN</t>
    </r>
  </si>
  <si>
    <r>
      <rPr>
        <sz val="12"/>
        <rFont val="Arial"/>
        <family val="2"/>
      </rPr>
      <t>Förklaring</t>
    </r>
  </si>
  <si>
    <r>
      <rPr>
        <sz val="12"/>
        <rFont val="Arial"/>
        <family val="2"/>
      </rPr>
      <t>Offentlig</t>
    </r>
  </si>
  <si>
    <r>
      <rPr>
        <sz val="12"/>
        <rFont val="Arial"/>
        <family val="2"/>
      </rPr>
      <t>Privat</t>
    </r>
  </si>
  <si>
    <r>
      <rPr>
        <sz val="12"/>
        <rFont val="Arial"/>
        <family val="2"/>
      </rPr>
      <t>Övrig finansiering</t>
    </r>
  </si>
  <si>
    <r>
      <rPr>
        <sz val="12"/>
        <rFont val="Arial"/>
        <family val="2"/>
      </rPr>
      <t>Ytterligare information:</t>
    </r>
  </si>
  <si>
    <r>
      <rPr>
        <u/>
        <sz val="12"/>
        <color theme="10"/>
        <rFont val="Arial"/>
        <family val="2"/>
      </rPr>
      <t>TILLBAKA TILL PÄRMSIDAN</t>
    </r>
  </si>
  <si>
    <r>
      <rPr>
        <b/>
        <sz val="12"/>
        <rFont val="Arial"/>
        <family val="2"/>
      </rPr>
      <t>EU-finansieringsandel</t>
    </r>
  </si>
  <si>
    <r>
      <rPr>
        <b/>
        <sz val="12"/>
        <rFont val="Arial"/>
        <family val="2"/>
      </rPr>
      <t xml:space="preserve">Totalt </t>
    </r>
  </si>
  <si>
    <r>
      <rPr>
        <sz val="12"/>
        <rFont val="Arial"/>
        <family val="2"/>
      </rPr>
      <t>Ytterligare information:</t>
    </r>
  </si>
  <si>
    <r>
      <rPr>
        <u/>
        <sz val="12"/>
        <color theme="10"/>
        <rFont val="Arial"/>
        <family val="2"/>
      </rPr>
      <t>TILLBAKA TILL PÄRMSIDAN</t>
    </r>
  </si>
  <si>
    <r>
      <rPr>
        <sz val="12"/>
        <rFont val="Arial"/>
        <family val="2"/>
      </rPr>
      <t>Ytterligare information:</t>
    </r>
  </si>
  <si>
    <r>
      <rPr>
        <u/>
        <sz val="12"/>
        <color theme="10"/>
        <rFont val="Arial"/>
        <family val="2"/>
      </rPr>
      <t>TILLBAKA TILL PÄRMSIDAN</t>
    </r>
  </si>
  <si>
    <r>
      <rPr>
        <sz val="12"/>
        <rFont val="Arial"/>
        <family val="2"/>
      </rPr>
      <t>Underskrift</t>
    </r>
  </si>
  <si>
    <r>
      <rPr>
        <sz val="12"/>
        <rFont val="Arial"/>
        <family val="2"/>
      </rPr>
      <t>Underskrift</t>
    </r>
  </si>
  <si>
    <r>
      <rPr>
        <sz val="12"/>
        <rFont val="Arial"/>
        <family val="2"/>
      </rPr>
      <t>Namnförtydligande</t>
    </r>
  </si>
  <si>
    <r>
      <rPr>
        <sz val="12"/>
        <rFont val="Arial"/>
        <family val="2"/>
      </rPr>
      <t>Ställning i organisationen</t>
    </r>
  </si>
  <si>
    <r>
      <rPr>
        <u/>
        <sz val="12"/>
        <color theme="10"/>
        <rFont val="Arial"/>
        <family val="2"/>
      </rPr>
      <t>TILLBAKA TILL PÄRMSIDAN</t>
    </r>
  </si>
  <si>
    <r>
      <rPr>
        <sz val="12"/>
        <rFont val="Arial"/>
        <family val="2"/>
      </rPr>
      <t>Asyl-, migrations- och integrationsfonden</t>
    </r>
  </si>
  <si>
    <r>
      <rPr>
        <sz val="12"/>
        <rFont val="Arial"/>
        <family val="2"/>
      </rPr>
      <t>Finansieringskälla/-program:</t>
    </r>
  </si>
  <si>
    <r>
      <rPr>
        <sz val="12"/>
        <rFont val="Arial"/>
        <family val="2"/>
      </rPr>
      <t>Tidsperiod</t>
    </r>
  </si>
  <si>
    <r>
      <rPr>
        <sz val="12"/>
        <rFont val="Arial"/>
        <family val="2"/>
      </rPr>
      <t xml:space="preserve">Finansieringsbelopp: </t>
    </r>
  </si>
  <si>
    <r>
      <rPr>
        <sz val="12"/>
        <rFont val="Arial"/>
        <family val="2"/>
      </rPr>
      <t>Ja</t>
    </r>
  </si>
  <si>
    <r>
      <rPr>
        <sz val="12"/>
        <rFont val="Arial"/>
        <family val="2"/>
      </rPr>
      <t>Nej</t>
    </r>
  </si>
  <si>
    <r>
      <rPr>
        <sz val="12"/>
        <rFont val="Arial"/>
        <family val="2"/>
      </rPr>
      <t>Tidsperiod</t>
    </r>
  </si>
  <si>
    <r>
      <rPr>
        <sz val="12"/>
        <rFont val="Arial"/>
        <family val="2"/>
      </rPr>
      <t xml:space="preserve">Finansieringsbelopp: </t>
    </r>
  </si>
  <si>
    <r>
      <rPr>
        <sz val="12"/>
        <rFont val="Arial"/>
        <family val="2"/>
      </rPr>
      <t>Finansieringskälla/program:</t>
    </r>
  </si>
  <si>
    <r>
      <rPr>
        <sz val="12"/>
        <rFont val="Arial"/>
        <family val="2"/>
      </rPr>
      <t>Tidsperiod</t>
    </r>
  </si>
  <si>
    <r>
      <rPr>
        <sz val="12"/>
        <rFont val="Arial"/>
        <family val="2"/>
      </rPr>
      <t xml:space="preserve">Finansieringsbelopp: </t>
    </r>
  </si>
  <si>
    <r>
      <rPr>
        <sz val="12"/>
        <rFont val="Arial"/>
        <family val="2"/>
      </rPr>
      <t>Ja</t>
    </r>
  </si>
  <si>
    <r>
      <rPr>
        <sz val="12"/>
        <rFont val="Arial"/>
        <family val="2"/>
      </rPr>
      <t>Nej</t>
    </r>
  </si>
  <si>
    <r>
      <rPr>
        <sz val="12"/>
        <rFont val="Arial"/>
        <family val="2"/>
      </rPr>
      <t>Ja</t>
    </r>
  </si>
  <si>
    <r>
      <rPr>
        <sz val="12"/>
        <rFont val="Arial"/>
        <family val="2"/>
      </rPr>
      <t>Nej</t>
    </r>
  </si>
  <si>
    <r>
      <rPr>
        <sz val="12"/>
        <rFont val="Arial"/>
        <family val="2"/>
      </rPr>
      <t>Får e-postadressen användas för fondens kommunikation?</t>
    </r>
  </si>
  <si>
    <r>
      <rPr>
        <sz val="12"/>
        <rFont val="Arial"/>
        <family val="2"/>
      </rPr>
      <t>Ja</t>
    </r>
  </si>
  <si>
    <r>
      <rPr>
        <sz val="12"/>
        <rFont val="Arial"/>
        <family val="2"/>
      </rPr>
      <t>Nej</t>
    </r>
  </si>
  <si>
    <r>
      <rPr>
        <sz val="12"/>
        <rFont val="Arial"/>
        <family val="2"/>
      </rPr>
      <t>Ja</t>
    </r>
  </si>
  <si>
    <r>
      <rPr>
        <sz val="12"/>
        <rFont val="Arial"/>
        <family val="2"/>
      </rPr>
      <t>Nej</t>
    </r>
  </si>
  <si>
    <r>
      <rPr>
        <sz val="12"/>
        <rFont val="Arial"/>
        <family val="2"/>
      </rPr>
      <t>Namn</t>
    </r>
  </si>
  <si>
    <r>
      <rPr>
        <sz val="12"/>
        <rFont val="Arial"/>
        <family val="2"/>
      </rPr>
      <t>Namn</t>
    </r>
  </si>
  <si>
    <r>
      <rPr>
        <b/>
        <sz val="12"/>
        <rFont val="Arial"/>
        <family val="2"/>
      </rPr>
      <t>Samarbetsaktörer</t>
    </r>
  </si>
  <si>
    <r>
      <rPr>
        <sz val="12"/>
        <rFont val="Arial"/>
        <family val="2"/>
      </rPr>
      <t>Ja</t>
    </r>
  </si>
  <si>
    <r>
      <rPr>
        <sz val="12"/>
        <rFont val="Arial"/>
        <family val="2"/>
      </rPr>
      <t>Nej</t>
    </r>
  </si>
  <si>
    <r>
      <rPr>
        <u/>
        <sz val="12"/>
        <color theme="10"/>
        <rFont val="Arial"/>
        <family val="2"/>
      </rPr>
      <t>TILLBAKA TILL PÄRMSIDAN</t>
    </r>
  </si>
  <si>
    <r>
      <rPr>
        <b/>
        <sz val="12"/>
        <rFont val="Arial"/>
        <family val="2"/>
      </rPr>
      <t>Projektets namn</t>
    </r>
  </si>
  <si>
    <r>
      <rPr>
        <u/>
        <sz val="12"/>
        <color theme="10"/>
        <rFont val="Arial"/>
        <family val="2"/>
      </rPr>
      <t>TILLBAKA TILL PÄRMSIDAN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</si>
  <si>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</si>
  <si>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</si>
  <si>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</si>
  <si>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</si>
  <si>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</si>
  <si>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</si>
  <si>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</si>
  <si>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</si>
  <si>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</si>
  <si>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</si>
  <si>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</si>
  <si>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</si>
  <si>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sz val="12"/>
        <rFont val="Arial"/>
        <family val="2"/>
      </rPr>
      <t>Överföringsmottagarens roll i projektet och i beredningen av ansökan:</t>
    </r>
  </si>
  <si>
    <r>
      <rPr>
        <u/>
        <sz val="12"/>
        <color theme="10"/>
        <rFont val="Arial"/>
        <family val="2"/>
      </rPr>
      <t>TILLBAKA TILL PÄRMSIDAN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</si>
  <si>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</si>
  <si>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</si>
  <si>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</si>
  <si>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</si>
  <si>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</si>
  <si>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</si>
  <si>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</si>
  <si>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</si>
  <si>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</si>
  <si>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</si>
  <si>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</si>
  <si>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</si>
  <si>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</si>
  <si>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Samarbetsaktörens roll i projektet och i beredningen av ansökan:</t>
    </r>
  </si>
  <si>
    <r>
      <rPr>
        <sz val="12"/>
        <rFont val="Arial"/>
        <family val="2"/>
      </rPr>
      <t>Välj</t>
    </r>
  </si>
  <si>
    <r>
      <rPr>
        <sz val="12"/>
        <rFont val="Arial"/>
        <family val="2"/>
      </rPr>
      <t>Integrationsåtgärder som utförs av lokala och regionala myndigheter samt medborgarorganisationer</t>
    </r>
  </si>
  <si>
    <r>
      <rPr>
        <sz val="12"/>
        <rFont val="Arial"/>
        <family val="2"/>
      </rPr>
      <t>Åtgärder för utveckling och genomförande av effektiva alternativ till tagande i förvar</t>
    </r>
  </si>
  <si>
    <r>
      <rPr>
        <sz val="12"/>
        <rFont val="Arial"/>
        <family val="2"/>
      </rPr>
      <t>Understött frivilligt återvändande och återintegrationsprogram samt aktiviteter som anknyter till dessa</t>
    </r>
  </si>
  <si>
    <r>
      <rPr>
        <sz val="12"/>
        <color theme="1"/>
        <rFont val="Arial"/>
        <family val="2"/>
      </rPr>
      <t>Projektets namn</t>
    </r>
  </si>
  <si>
    <r>
      <rPr>
        <sz val="12"/>
        <rFont val="Arial"/>
        <family val="2"/>
      </rPr>
      <t>Ange en rubrik för aktiviteten som beskriver den.</t>
    </r>
  </si>
  <si>
    <r>
      <rPr>
        <sz val="12"/>
        <rFont val="Arial"/>
        <family val="2"/>
      </rPr>
      <t>Ange här ett kärnfullt namn eller en kärnfull rubrik för aktiviteten (t.ex. Utbildning). Beskriv aktiviteten närmare först i nästa punkt.</t>
    </r>
  </si>
  <si>
    <r>
      <rPr>
        <sz val="12"/>
        <rFont val="Arial"/>
        <family val="2"/>
      </rPr>
      <t>Definiera konkreta åtgärder för att uppnå målet.</t>
    </r>
  </si>
  <si>
    <r>
      <rPr>
        <sz val="12"/>
        <rFont val="Arial"/>
        <family val="2"/>
      </rPr>
      <t>Ett projekt som genomförs med engångsersättning kan genomföras som en eller högst tre separata aktiviteter. Ett projekt för vilket man ansöker om engångsersättning kan delas in i delar, det vill säga aktiviteter, om det är ändamålsenligt med tanke på det innehållsmässiga genomförandet av projektet och det för varje del kan fastställas en klar avkastning som ligger till grund för utbetalningen av understödet. Man ska också göra separata kostnadskalkyler för de olika delarna, det vill säga aktiviteterna. Med aktiviteter avses konkreta åtgärder för att uppnå målet.</t>
    </r>
  </si>
  <si>
    <r>
      <rPr>
        <sz val="12"/>
        <rFont val="Arial"/>
        <family val="2"/>
      </rPr>
      <t>Vad eller vilka är projektets konkreta produkter och resultat? Hur kan de förverkligas och mätas?</t>
    </r>
  </si>
  <si>
    <r>
      <rPr>
        <sz val="12"/>
        <rFont val="Arial"/>
        <family val="2"/>
      </rPr>
      <t>Definiera projektets konkreta, mätbara kvantitativa och kvalitativa produkter och resultat, som man får till stånd med hjälp av åtgärderna. Produkter är exempelvis rapporter, utredningar, publikationer, handböcker, seminarier, utbildningar, utarbetade modeller eller metoder. Resultaten beskriver antalet personer som utbildats med hjälp av ovan nämnda produkter och den uppnådda kvalitetsförbättringen.</t>
    </r>
  </si>
  <si>
    <r>
      <rPr>
        <sz val="12"/>
        <rFont val="Arial"/>
        <family val="2"/>
      </rPr>
      <t>Aktivitet 1 – dokument som presenteras för att bevisa resultaten</t>
    </r>
  </si>
  <si>
    <r>
      <rPr>
        <sz val="12"/>
        <rFont val="Arial"/>
        <family val="2"/>
      </rPr>
      <t>Lista de dokument som kommer att presenteras för att bevisa resultaten. 
Det kan exempelvis vara fråga om deltagarlistor, publikationer, producerat material eller en utvärderingsrapport.</t>
    </r>
  </si>
  <si>
    <r>
      <rPr>
        <sz val="12"/>
        <rFont val="Arial"/>
        <family val="2"/>
      </rPr>
      <t>Ange en rubrik för aktiviteten som beskriver den.</t>
    </r>
  </si>
  <si>
    <r>
      <rPr>
        <sz val="12"/>
        <rFont val="Arial"/>
        <family val="2"/>
      </rPr>
      <t>Ange här ett kärnfullt namn eller en kärnfull rubrik för aktiviteten (t.ex. Utbildning). Beskriv aktiviteten närmare först i nästa punkt.</t>
    </r>
  </si>
  <si>
    <r>
      <rPr>
        <sz val="12"/>
        <rFont val="Arial"/>
        <family val="2"/>
      </rPr>
      <t>Definiera konkreta åtgärder för att uppnå målet.</t>
    </r>
  </si>
  <si>
    <r>
      <rPr>
        <sz val="12"/>
        <rFont val="Arial"/>
        <family val="2"/>
      </rPr>
      <t>Ett projekt som genomförs med engångsersättning kan genomföras som en eller högst tre separata aktiviteter. Ett projekt för vilket man ansöker om engångsersättning kan delas in i delar, det vill säga aktiviteter, om det är ändamålsenligt med tanke på det innehållsmässiga genomförandet av projektet och det för varje del kan fastställas en klar avkastning som ligger till grund för utbetalningen av understödet. Man ska också göra separata kostnadskalkyler för de olika delarna, det vill säga aktiviteterna. Med aktiviteter avses konkreta åtgärder för att uppnå målet.</t>
    </r>
  </si>
  <si>
    <r>
      <rPr>
        <sz val="12"/>
        <rFont val="Arial"/>
        <family val="2"/>
      </rPr>
      <t>Vad eller vilka är projektets konkreta produkter och resultat? Hur kan de förverkligas och mätas?</t>
    </r>
  </si>
  <si>
    <r>
      <rPr>
        <sz val="12"/>
        <rFont val="Arial"/>
        <family val="2"/>
      </rPr>
      <t>Definiera projektets konkreta, mätbara kvantitativa och kvalitativa produkter och resultat, som man får till stånd med hjälp av åtgärderna. Produkter är exempelvis rapporter, utredningar, publikationer, handböcker, seminarier, utbildningar, utarbetade modeller eller metoder. Resultaten beskriver antalet personer som utbildats med hjälp av ovan nämnda produkter och den uppnådda kvalitetsförbättringen.</t>
    </r>
  </si>
  <si>
    <r>
      <rPr>
        <sz val="12"/>
        <rFont val="Arial"/>
        <family val="2"/>
      </rPr>
      <t>Lista de dokument som kommer att presenteras för att bevisa resultaten. 
Det kan exempelvis vara fråga om deltagarlistor, publikationer, producerat material eller en utvärderingsrapport.</t>
    </r>
  </si>
  <si>
    <r>
      <rPr>
        <u/>
        <sz val="12"/>
        <color theme="10"/>
        <rFont val="Arial"/>
        <family val="2"/>
        <scheme val="minor"/>
      </rPr>
      <t>TILLBAKA TILL PÄRMSIDAN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</si>
  <si>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</si>
  <si>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</si>
  <si>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</si>
  <si>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</si>
  <si>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</si>
  <si>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</si>
  <si>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</si>
  <si>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</si>
  <si>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</si>
  <si>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</si>
  <si>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</si>
  <si>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</si>
  <si>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</si>
  <si>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</si>
  <si>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</si>
  <si>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</si>
  <si>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</si>
  <si>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</si>
  <si>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</si>
  <si>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</si>
  <si>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b/>
        <sz val="12"/>
        <rFont val="Arial"/>
        <family val="2"/>
        <scheme val="minor"/>
      </rPr>
      <t>Period</t>
    </r>
  </si>
  <si>
    <r>
      <rPr>
        <sz val="12"/>
        <rFont val="Arial"/>
        <family val="2"/>
        <scheme val="minor"/>
      </rPr>
      <t>Verksamhet som genomförs under perioden</t>
    </r>
  </si>
  <si>
    <r>
      <rPr>
        <u/>
        <sz val="12"/>
        <color theme="10"/>
        <rFont val="Arial"/>
        <family val="2"/>
      </rPr>
      <t>TILLBAKA TILL PÄRMSIDAN</t>
    </r>
  </si>
  <si>
    <t>Närmare anvisningar för ansökan om understöd finns i Guiden för sökande</t>
  </si>
  <si>
    <t>Åtgärdernas typer och teman</t>
  </si>
  <si>
    <t>TILLBAKA TILL PÄRMSIDAN</t>
  </si>
  <si>
    <r>
      <rPr>
        <sz val="12"/>
        <rFont val="Arial"/>
        <family val="2"/>
      </rPr>
      <t>Förskott kan sökas om behovet av det är motiverat med tanke på genomförandet av projektet. Förskott kan betalas till offentliga organ endast om det finns särskilda skäl till det. Motivera här behovet att ansöka om förskott. Det beviljade förskottet kan vara högst 30 procent av det sökta EU-understödets belopp.</t>
    </r>
  </si>
  <si>
    <t>Horisontella principer</t>
  </si>
  <si>
    <t>Ja</t>
  </si>
  <si>
    <t>Nej</t>
  </si>
  <si>
    <t>Den sökande organisationens namn</t>
  </si>
  <si>
    <t>Det är förbjudet att modifiera, dölja eller radera flikar eller enskilda punkter på blanketten.</t>
  </si>
  <si>
    <t>• Om projektet omfattar upphandling som överskrider det nationella tröskelvärdet, ska de tillgängliga dokument som gäller upphandlingen (se förteckning över dokumenten på fliken Upphandling) fogas till ansökan</t>
  </si>
  <si>
    <t xml:space="preserve">• Undertecknade finansieringsförbindelser från alla projektets finansiärer (överföringsmottagare, dvs. projektpartner/annan </t>
  </si>
  <si>
    <t xml:space="preserve">privat eller offentlig finansiär) </t>
  </si>
  <si>
    <t>Projektet får inte vara vinstdrivande. Man bör exempelvis i princip inte uppbära deltagaravgifter för verksamhet som ordnas inom projektet, och man bör inte uppbära avgifter för material eller publikationer som produceras inom projektet. Om projektet ändå väntas ge intäkter, ska du uppskatta dem så noggrant som möjligt här. Intäkter är inkomster från försäljning, uthyrning, tjänster, avgifter och andra motsvarande källor som riktas mot projektet och orsakas direkt av projektet.</t>
  </si>
  <si>
    <t>Fyll i procentandelen för den EU-finansiering som ansöks.</t>
  </si>
  <si>
    <t>Se till att beloppet i kontrollrutan är 0 euro. Om inte, ska du justera de ovan angivna beloppen så att finansieringsplanen är i balans. Beloppet i kontrollrutan är 0 euro när kostnaderna och finansieringen tar ut varandra.</t>
  </si>
  <si>
    <t>Kryssa för alla punkter nedan som bekräftas genom underskrift (även om underskriften lämnas elektroniskt  via ett system):</t>
  </si>
  <si>
    <t>Verkliga förmånstagare, dvs. ägare, är följande aktörer:
1) en fysisk person som äger över 25 procent direkt eller indirekt via ett annat företag. Om den verkliga förmånstagaren inte kan identifieras anses den juridiska personens styrelse eller ansvariga delägare, verkställande direktör eller annan person i motsvarande ställning vara verkliga förmånstagare.
2) styrelsemedlemmarna i en ideell förening
3) styrelsemedlemmarna i religiösa samfund
4) styrelsen och förvaltningsrådet i en stiftelse</t>
  </si>
  <si>
    <t>Födelsedatum</t>
  </si>
  <si>
    <t>Bifoga till ansökan de tillgängliga dokument som gäller upphandlingen. Förvaltningsmyndigheten kan begära tillgängliga upphandlingshandlingar för granskning också när ansökan framskrider.</t>
  </si>
  <si>
    <r>
      <t>Kontrollruta (</t>
    </r>
    <r>
      <rPr>
        <sz val="12"/>
        <rFont val="Arial"/>
        <family val="2"/>
      </rPr>
      <t>beloppet ska vara 0 €, annat än EU-finansiering behövs)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</si>
</sst>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_ ;[Red]\-#,##0.00\ "/>
    <numFmt numFmtId="165" formatCode="#,##0.00\ _€"/>
    <numFmt numFmtId="166" formatCode="[$-F800]dddd\,\ mmmm\ dd\,\ yyyy"/>
    <numFmt numFmtId="167" formatCode="#,##0.00\ &quot;€&quot;"/>
  </numFmts>
  <fonts count="35" x14ac:knownFonts="1">
    <font>
      <sz val="12"/>
      <name val="Arial"/>
      <family val="2"/>
    </font>
    <font>
      <sz val="8"/>
      <name val="Arial"/>
      <family val="2"/>
    </font>
    <font>
      <b/>
      <sz val="14"/>
      <name val="Arial"/>
      <family val="2"/>
    </font>
    <font>
      <sz val="10"/>
      <name val="Arial"/>
      <family val="2"/>
    </font>
    <font>
      <sz val="10"/>
      <name val="Arial"/>
      <family val="2"/>
    </font>
    <font>
      <sz val="11"/>
      <color theme="0"/>
      <name val="Arial"/>
      <family val="2"/>
      <scheme val="minor"/>
    </font>
    <font>
      <sz val="11"/>
      <color rgb="FF9C0006"/>
      <name val="Arial"/>
      <family val="2"/>
      <scheme val="minor"/>
    </font>
    <font>
      <u/>
      <sz val="10"/>
      <color theme="10"/>
      <name val="Arial"/>
      <family val="2"/>
    </font>
    <font>
      <sz val="10"/>
      <name val="Arial"/>
      <family val="2"/>
    </font>
    <font>
      <sz val="8"/>
      <color rgb="FFFF0000"/>
      <name val="Arial"/>
      <family val="2"/>
    </font>
    <font>
      <b/>
      <sz val="12"/>
      <name val="Arial"/>
      <family val="2"/>
      <scheme val="minor"/>
    </font>
    <font>
      <b/>
      <sz val="10"/>
      <color rgb="FFFF0000"/>
      <name val="Arial"/>
      <family val="2"/>
    </font>
    <font>
      <sz val="10"/>
      <name val="Arial"/>
      <family val="2"/>
    </font>
    <font>
      <sz val="12"/>
      <color theme="1"/>
      <name val="Arial"/>
      <family val="2"/>
    </font>
    <font>
      <u/>
      <sz val="12"/>
      <color indexed="19"/>
      <name val="Tahoma"/>
      <family val="2"/>
    </font>
    <font>
      <b/>
      <sz val="12"/>
      <name val="Arial"/>
      <family val="2"/>
    </font>
    <font>
      <b/>
      <sz val="12"/>
      <color rgb="FFFF0000"/>
      <name val="Arial"/>
      <family val="2"/>
    </font>
    <font>
      <sz val="12"/>
      <color rgb="FFFF0000"/>
      <name val="Arial"/>
      <family val="2"/>
    </font>
    <font>
      <b/>
      <sz val="12"/>
      <color theme="1"/>
      <name val="Arial"/>
      <family val="2"/>
    </font>
    <font>
      <u/>
      <sz val="12"/>
      <color theme="10"/>
      <name val="Arial"/>
      <family val="2"/>
    </font>
    <font>
      <sz val="12"/>
      <name val="Arial"/>
      <family val="2"/>
    </font>
    <font>
      <sz val="12"/>
      <color rgb="FF00B050"/>
      <name val="Arial"/>
      <family val="2"/>
    </font>
    <font>
      <sz val="12"/>
      <color theme="3" tint="0.39997558519241921"/>
      <name val="Arial"/>
      <family val="2"/>
    </font>
    <font>
      <sz val="12"/>
      <name val="Arial"/>
      <family val="2"/>
      <scheme val="minor"/>
    </font>
    <font>
      <u/>
      <sz val="12"/>
      <color theme="10"/>
      <name val="Arial"/>
      <family val="2"/>
      <scheme val="minor"/>
    </font>
    <font>
      <sz val="12"/>
      <color rgb="FFFF0000"/>
      <name val="Arial"/>
      <family val="2"/>
      <scheme val="minor"/>
    </font>
    <font>
      <i/>
      <sz val="12"/>
      <name val="Arial"/>
      <family val="2"/>
    </font>
    <font>
      <sz val="12"/>
      <color theme="9"/>
      <name val="Arial"/>
      <family val="2"/>
    </font>
    <font>
      <b/>
      <sz val="9"/>
      <color indexed="81"/>
      <name val="Tahoma"/>
      <family val="2"/>
    </font>
    <font>
      <sz val="9"/>
      <color indexed="81"/>
      <name val="Tahoma"/>
      <family val="2"/>
    </font>
    <font>
      <sz val="11"/>
      <color rgb="FFFF0000"/>
      <name val="Calibri"/>
      <family val="2"/>
    </font>
    <font>
      <sz val="12"/>
      <name val="Times New Roman"/>
      <family val="1"/>
    </font>
    <font>
      <sz val="8"/>
      <name val="Arial"/>
      <family val="2"/>
      <scheme val="minor"/>
    </font>
    <font>
      <sz val="12"/>
      <name val="Arial"/>
      <family val="2"/>
      <scheme val="major"/>
    </font>
    <font>
      <sz val="11"/>
      <name val="Calibri"/>
      <family val="2"/>
    </font>
  </fonts>
  <fills count="18">
    <fill>
      <patternFill patternType="none"/>
    </fill>
    <fill>
      <patternFill patternType="gray125"/>
    </fill>
    <fill>
      <patternFill patternType="solid">
        <fgColor theme="6" tint="0.39997558519241921"/>
        <bgColor indexed="65"/>
      </patternFill>
    </fill>
    <fill>
      <patternFill patternType="solid">
        <fgColor theme="6"/>
      </patternFill>
    </fill>
    <fill>
      <patternFill patternType="solid">
        <fgColor rgb="FFFFC7CE"/>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
      <patternFill patternType="solid">
        <fgColor theme="2"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xf numFmtId="0" fontId="5"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0" borderId="0" applyNumberFormat="0" applyFill="0" applyBorder="0" applyAlignment="0" applyProtection="0"/>
    <xf numFmtId="0" fontId="4" fillId="0" borderId="0"/>
    <xf numFmtId="9" fontId="8" fillId="0" borderId="0" applyFont="0" applyFill="0" applyBorder="0" applyAlignment="0" applyProtection="0"/>
    <xf numFmtId="0" fontId="8" fillId="0" borderId="0"/>
    <xf numFmtId="0" fontId="7" fillId="0" borderId="0" applyNumberFormat="0" applyFill="0" applyBorder="0" applyAlignment="0" applyProtection="0"/>
    <xf numFmtId="44" fontId="12" fillId="0" borderId="0" applyFont="0" applyFill="0" applyBorder="0" applyAlignment="0" applyProtection="0"/>
    <xf numFmtId="0" fontId="2" fillId="0" borderId="0" applyAlignment="0">
      <alignment horizontal="center"/>
    </xf>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cellStyleXfs>
  <cellXfs count="747">
    <xf numFmtId="0" fontId="0" fillId="0" borderId="0" xfId="0"/>
    <xf numFmtId="0" fontId="0" fillId="6" borderId="0" xfId="0" applyNumberFormat="1" applyFont="1" applyFill="1" applyBorder="1" applyAlignment="1" applyProtection="1"/>
    <xf numFmtId="0" fontId="3" fillId="0" borderId="0" xfId="0" applyFont="1"/>
    <xf numFmtId="0" fontId="1" fillId="0" borderId="0" xfId="0" applyFont="1" applyProtection="1"/>
    <xf numFmtId="0" fontId="0" fillId="6" borderId="0" xfId="0" applyFill="1" applyProtection="1"/>
    <xf numFmtId="0" fontId="1" fillId="6" borderId="0" xfId="0" applyFont="1" applyFill="1" applyProtection="1"/>
    <xf numFmtId="0" fontId="1" fillId="0" borderId="0" xfId="0" applyFont="1" applyFill="1" applyAlignment="1" applyProtection="1">
      <alignment horizontal="right"/>
    </xf>
    <xf numFmtId="0" fontId="1" fillId="0" borderId="0" xfId="0" applyFont="1" applyFill="1" applyProtection="1"/>
    <xf numFmtId="0" fontId="1" fillId="0" borderId="0" xfId="0" applyFont="1" applyAlignment="1" applyProtection="1">
      <alignment horizontal="right"/>
    </xf>
    <xf numFmtId="0" fontId="1" fillId="0" borderId="0" xfId="0" applyFont="1" applyBorder="1" applyProtection="1"/>
    <xf numFmtId="49" fontId="3" fillId="0" borderId="0" xfId="0" applyNumberFormat="1" applyFont="1"/>
    <xf numFmtId="0" fontId="1" fillId="13" borderId="0" xfId="0" applyFont="1" applyFill="1" applyProtection="1"/>
    <xf numFmtId="0" fontId="0" fillId="13" borderId="0" xfId="0" applyFill="1" applyProtection="1"/>
    <xf numFmtId="0" fontId="1" fillId="0" borderId="0" xfId="0" applyFont="1" applyAlignment="1" applyProtection="1"/>
    <xf numFmtId="0" fontId="1" fillId="0" borderId="0" xfId="0" applyFont="1" applyFill="1" applyAlignment="1" applyProtection="1"/>
    <xf numFmtId="0" fontId="3" fillId="13" borderId="0" xfId="0" applyFont="1" applyFill="1" applyProtection="1"/>
    <xf numFmtId="0" fontId="11" fillId="0" borderId="0" xfId="0" applyFont="1"/>
    <xf numFmtId="0" fontId="9" fillId="6" borderId="0" xfId="0" applyFont="1" applyFill="1" applyProtection="1"/>
    <xf numFmtId="0" fontId="0" fillId="7" borderId="10" xfId="0" applyFont="1" applyFill="1" applyBorder="1" applyAlignment="1" applyProtection="1"/>
    <xf numFmtId="0" fontId="0" fillId="7" borderId="11" xfId="0" applyFont="1" applyFill="1" applyBorder="1" applyAlignment="1" applyProtection="1"/>
    <xf numFmtId="0" fontId="0" fillId="0" borderId="0" xfId="0" applyFont="1" applyProtection="1"/>
    <xf numFmtId="0" fontId="0" fillId="0" borderId="0" xfId="0" applyFont="1" applyAlignment="1" applyProtection="1">
      <alignment vertical="center"/>
    </xf>
    <xf numFmtId="0" fontId="0" fillId="0" borderId="0" xfId="0" applyFont="1" applyFill="1" applyBorder="1" applyProtection="1"/>
    <xf numFmtId="0" fontId="0" fillId="0" borderId="0" xfId="0" applyFont="1" applyBorder="1" applyProtection="1"/>
    <xf numFmtId="0" fontId="0" fillId="7" borderId="11" xfId="0" applyFont="1" applyFill="1" applyBorder="1" applyProtection="1"/>
    <xf numFmtId="0" fontId="0" fillId="7" borderId="12" xfId="0" applyFont="1" applyFill="1" applyBorder="1" applyProtection="1"/>
    <xf numFmtId="0" fontId="0" fillId="11" borderId="1" xfId="0" applyFont="1" applyFill="1" applyBorder="1" applyProtection="1"/>
    <xf numFmtId="0" fontId="0" fillId="11" borderId="0" xfId="0" applyFont="1" applyFill="1" applyBorder="1" applyProtection="1"/>
    <xf numFmtId="0" fontId="0" fillId="11" borderId="2" xfId="0" applyFont="1" applyFill="1" applyBorder="1" applyProtection="1"/>
    <xf numFmtId="0" fontId="0" fillId="9" borderId="0" xfId="0" applyFont="1" applyFill="1" applyProtection="1"/>
    <xf numFmtId="0" fontId="0" fillId="12" borderId="0" xfId="0" applyFont="1" applyFill="1" applyProtection="1"/>
    <xf numFmtId="0" fontId="15" fillId="5" borderId="0" xfId="0" applyFont="1" applyFill="1" applyBorder="1" applyAlignment="1" applyProtection="1">
      <alignment horizontal="left"/>
    </xf>
    <xf numFmtId="0" fontId="15" fillId="5" borderId="2" xfId="0" applyFont="1" applyFill="1" applyBorder="1" applyAlignment="1" applyProtection="1">
      <alignment horizontal="left"/>
    </xf>
    <xf numFmtId="0" fontId="0" fillId="5" borderId="1" xfId="0" applyFont="1" applyFill="1" applyBorder="1" applyAlignment="1" applyProtection="1">
      <alignment horizontal="left"/>
    </xf>
    <xf numFmtId="0" fontId="0" fillId="5" borderId="0" xfId="0" applyFont="1" applyFill="1" applyBorder="1" applyAlignment="1" applyProtection="1">
      <alignment horizontal="left"/>
    </xf>
    <xf numFmtId="0" fontId="15" fillId="5" borderId="2" xfId="0" applyFont="1" applyFill="1" applyBorder="1" applyAlignment="1" applyProtection="1"/>
    <xf numFmtId="0" fontId="15" fillId="5" borderId="0" xfId="0" applyFont="1" applyFill="1" applyBorder="1" applyAlignment="1" applyProtection="1"/>
    <xf numFmtId="0" fontId="16" fillId="5" borderId="0" xfId="0" applyFont="1" applyFill="1" applyBorder="1" applyAlignment="1" applyProtection="1">
      <alignment horizontal="left"/>
    </xf>
    <xf numFmtId="0" fontId="0" fillId="12" borderId="0" xfId="0" applyFont="1" applyFill="1" applyAlignment="1" applyProtection="1">
      <alignment vertical="top"/>
    </xf>
    <xf numFmtId="0" fontId="15" fillId="11" borderId="10" xfId="0" applyFont="1" applyFill="1" applyBorder="1" applyAlignment="1" applyProtection="1">
      <alignment horizontal="left"/>
    </xf>
    <xf numFmtId="0" fontId="15" fillId="11" borderId="11" xfId="0" applyFont="1" applyFill="1" applyBorder="1" applyAlignment="1" applyProtection="1">
      <alignment horizontal="left"/>
    </xf>
    <xf numFmtId="0" fontId="15" fillId="11" borderId="12" xfId="0" applyFont="1" applyFill="1" applyBorder="1" applyAlignment="1" applyProtection="1">
      <alignment horizontal="left"/>
    </xf>
    <xf numFmtId="0" fontId="17" fillId="0" borderId="0" xfId="0" applyFont="1" applyAlignment="1" applyProtection="1">
      <alignment horizontal="left" vertical="top"/>
    </xf>
    <xf numFmtId="0" fontId="0" fillId="5" borderId="8" xfId="0" applyFont="1" applyFill="1" applyBorder="1" applyAlignment="1" applyProtection="1">
      <alignment horizontal="left"/>
    </xf>
    <xf numFmtId="0" fontId="0" fillId="5" borderId="3"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2" xfId="0" applyFont="1" applyFill="1" applyBorder="1" applyProtection="1"/>
    <xf numFmtId="0" fontId="0" fillId="5" borderId="1" xfId="0" applyFont="1" applyFill="1" applyBorder="1" applyAlignment="1" applyProtection="1"/>
    <xf numFmtId="0" fontId="0" fillId="5" borderId="0" xfId="0" applyFont="1" applyFill="1" applyBorder="1" applyAlignment="1" applyProtection="1">
      <alignment horizontal="center"/>
    </xf>
    <xf numFmtId="0" fontId="0" fillId="5" borderId="0" xfId="0" applyFont="1" applyFill="1" applyBorder="1" applyProtection="1"/>
    <xf numFmtId="0" fontId="0" fillId="5" borderId="0" xfId="0" applyFont="1" applyFill="1" applyBorder="1" applyAlignment="1" applyProtection="1">
      <alignment horizontal="right"/>
    </xf>
    <xf numFmtId="0" fontId="0" fillId="5" borderId="0" xfId="0" applyFont="1" applyFill="1" applyBorder="1" applyAlignment="1" applyProtection="1">
      <alignment horizontal="left" vertical="center"/>
    </xf>
    <xf numFmtId="0" fontId="13" fillId="11" borderId="1" xfId="4" applyFont="1" applyFill="1" applyBorder="1" applyAlignment="1" applyProtection="1">
      <alignment horizontal="left" vertical="top"/>
    </xf>
    <xf numFmtId="0" fontId="17" fillId="11" borderId="0" xfId="4" applyFont="1" applyFill="1" applyBorder="1" applyAlignment="1" applyProtection="1">
      <alignment horizontal="left" vertical="top"/>
    </xf>
    <xf numFmtId="0" fontId="17" fillId="0" borderId="0" xfId="0" applyFont="1" applyProtection="1"/>
    <xf numFmtId="0" fontId="0" fillId="0" borderId="0" xfId="0" applyFont="1" applyBorder="1" applyAlignment="1" applyProtection="1"/>
    <xf numFmtId="0" fontId="0" fillId="5" borderId="2" xfId="0" applyFont="1" applyFill="1" applyBorder="1" applyAlignment="1" applyProtection="1"/>
    <xf numFmtId="0" fontId="0" fillId="5" borderId="0"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alignment horizontal="center"/>
    </xf>
    <xf numFmtId="0" fontId="0" fillId="5" borderId="4" xfId="0" applyFont="1" applyFill="1" applyBorder="1" applyProtection="1"/>
    <xf numFmtId="0" fontId="0" fillId="5" borderId="4" xfId="0" applyFont="1" applyFill="1" applyBorder="1" applyAlignment="1" applyProtection="1">
      <alignment horizontal="right"/>
    </xf>
    <xf numFmtId="0" fontId="0" fillId="5" borderId="7" xfId="0" applyFont="1" applyFill="1" applyBorder="1" applyAlignment="1" applyProtection="1">
      <alignment horizontal="left" vertical="top"/>
    </xf>
    <xf numFmtId="0" fontId="15" fillId="5" borderId="8" xfId="0" applyFont="1" applyFill="1" applyBorder="1" applyAlignment="1" applyProtection="1">
      <alignment horizontal="left" vertical="top"/>
    </xf>
    <xf numFmtId="0" fontId="17" fillId="5" borderId="3" xfId="0" applyFont="1" applyFill="1" applyBorder="1" applyAlignment="1" applyProtection="1">
      <alignment horizontal="left" vertical="top"/>
    </xf>
    <xf numFmtId="0" fontId="0" fillId="5" borderId="3" xfId="0" applyFont="1" applyFill="1" applyBorder="1" applyAlignment="1" applyProtection="1">
      <alignment horizontal="left" vertical="top"/>
    </xf>
    <xf numFmtId="0" fontId="0" fillId="5" borderId="5" xfId="0" applyFont="1" applyFill="1" applyBorder="1" applyAlignment="1" applyProtection="1">
      <alignment horizontal="left" vertical="top"/>
    </xf>
    <xf numFmtId="0" fontId="17" fillId="5" borderId="0" xfId="0" applyFont="1" applyFill="1" applyBorder="1" applyAlignment="1" applyProtection="1">
      <alignment horizontal="left" vertical="top"/>
    </xf>
    <xf numFmtId="0" fontId="17" fillId="5" borderId="0" xfId="0" applyFont="1" applyFill="1" applyBorder="1" applyAlignment="1" applyProtection="1">
      <alignment horizontal="right"/>
    </xf>
    <xf numFmtId="0" fontId="0" fillId="11" borderId="2" xfId="0" applyFont="1" applyFill="1" applyBorder="1" applyAlignment="1" applyProtection="1">
      <alignment horizontal="left" vertical="top"/>
    </xf>
    <xf numFmtId="0" fontId="17" fillId="11" borderId="6" xfId="0" applyFont="1" applyFill="1" applyBorder="1" applyAlignment="1" applyProtection="1">
      <alignment horizontal="center" wrapText="1"/>
    </xf>
    <xf numFmtId="0" fontId="17" fillId="11" borderId="4" xfId="0" applyFont="1" applyFill="1" applyBorder="1" applyAlignment="1" applyProtection="1">
      <alignment horizontal="center" wrapText="1"/>
    </xf>
    <xf numFmtId="0" fontId="0" fillId="11" borderId="4" xfId="0" applyFont="1" applyFill="1" applyBorder="1" applyAlignment="1" applyProtection="1">
      <alignment horizontal="left" vertical="top"/>
    </xf>
    <xf numFmtId="0" fontId="0" fillId="5" borderId="5" xfId="0" applyFont="1" applyFill="1" applyBorder="1" applyAlignment="1" applyProtection="1">
      <alignment horizontal="left" vertical="top" wrapText="1"/>
    </xf>
    <xf numFmtId="0" fontId="19" fillId="0" borderId="0" xfId="4" applyFont="1" applyProtection="1"/>
    <xf numFmtId="0" fontId="15" fillId="5" borderId="1" xfId="0" applyFont="1" applyFill="1" applyBorder="1" applyAlignment="1" applyProtection="1">
      <alignment horizontal="left" vertical="top"/>
    </xf>
    <xf numFmtId="0" fontId="0" fillId="5" borderId="1" xfId="0" applyFont="1" applyFill="1" applyBorder="1" applyProtection="1"/>
    <xf numFmtId="0" fontId="15" fillId="5" borderId="1" xfId="0" applyFont="1" applyFill="1" applyBorder="1" applyProtection="1"/>
    <xf numFmtId="0" fontId="0" fillId="5" borderId="6" xfId="0" applyFont="1" applyFill="1" applyBorder="1" applyProtection="1"/>
    <xf numFmtId="0" fontId="0" fillId="5" borderId="7" xfId="0" applyFont="1" applyFill="1" applyBorder="1" applyProtection="1"/>
    <xf numFmtId="0" fontId="0" fillId="11" borderId="1" xfId="0" applyFont="1" applyFill="1" applyBorder="1" applyAlignment="1" applyProtection="1">
      <alignment horizontal="left"/>
    </xf>
    <xf numFmtId="0" fontId="0" fillId="5" borderId="0" xfId="0" applyFont="1" applyFill="1" applyBorder="1" applyAlignment="1" applyProtection="1">
      <alignment wrapText="1"/>
    </xf>
    <xf numFmtId="0" fontId="0" fillId="5" borderId="2" xfId="0" applyFont="1" applyFill="1" applyBorder="1" applyAlignment="1" applyProtection="1">
      <alignment wrapText="1"/>
    </xf>
    <xf numFmtId="0" fontId="15" fillId="5" borderId="4" xfId="0" applyFont="1" applyFill="1" applyBorder="1" applyAlignment="1" applyProtection="1"/>
    <xf numFmtId="0" fontId="15" fillId="5" borderId="7" xfId="0" applyFont="1" applyFill="1" applyBorder="1" applyAlignment="1" applyProtection="1"/>
    <xf numFmtId="0" fontId="0" fillId="5" borderId="8" xfId="0" applyFont="1" applyFill="1" applyBorder="1" applyAlignment="1" applyProtection="1"/>
    <xf numFmtId="0" fontId="0" fillId="5" borderId="3" xfId="0" applyFont="1" applyFill="1" applyBorder="1" applyAlignment="1" applyProtection="1"/>
    <xf numFmtId="0" fontId="0" fillId="5" borderId="3" xfId="0" applyFont="1" applyFill="1" applyBorder="1" applyAlignment="1" applyProtection="1">
      <alignment wrapText="1"/>
    </xf>
    <xf numFmtId="0" fontId="0" fillId="5" borderId="5" xfId="0" applyFont="1" applyFill="1" applyBorder="1" applyAlignment="1" applyProtection="1">
      <alignment wrapText="1"/>
    </xf>
    <xf numFmtId="0" fontId="0" fillId="5" borderId="15" xfId="0" applyFont="1" applyFill="1" applyBorder="1" applyAlignment="1" applyProtection="1">
      <alignment horizontal="center" vertical="top" wrapText="1"/>
    </xf>
    <xf numFmtId="0" fontId="15" fillId="5" borderId="6" xfId="0" applyFont="1" applyFill="1" applyBorder="1" applyAlignment="1" applyProtection="1">
      <alignment horizontal="left"/>
    </xf>
    <xf numFmtId="0" fontId="15" fillId="5" borderId="4" xfId="0" applyFont="1" applyFill="1" applyBorder="1" applyAlignment="1" applyProtection="1">
      <alignment horizontal="left"/>
    </xf>
    <xf numFmtId="0" fontId="15" fillId="5" borderId="7" xfId="0" applyFont="1" applyFill="1" applyBorder="1" applyAlignment="1" applyProtection="1">
      <alignment horizontal="left"/>
    </xf>
    <xf numFmtId="0" fontId="21" fillId="0" borderId="0" xfId="0" applyFont="1" applyProtection="1"/>
    <xf numFmtId="0" fontId="0" fillId="11" borderId="0" xfId="0" applyFont="1" applyFill="1" applyBorder="1" applyAlignment="1" applyProtection="1">
      <alignment horizontal="left"/>
    </xf>
    <xf numFmtId="0" fontId="15" fillId="5" borderId="0" xfId="0" applyFont="1" applyFill="1" applyBorder="1" applyAlignment="1" applyProtection="1">
      <alignment horizontal="left" wrapText="1"/>
    </xf>
    <xf numFmtId="0" fontId="0" fillId="11" borderId="0" xfId="0" applyFont="1" applyFill="1" applyBorder="1" applyAlignment="1" applyProtection="1">
      <alignment horizontal="center"/>
    </xf>
    <xf numFmtId="0" fontId="17" fillId="10" borderId="3" xfId="0" applyFont="1" applyFill="1" applyBorder="1" applyAlignment="1" applyProtection="1">
      <alignment vertical="center"/>
    </xf>
    <xf numFmtId="0" fontId="17" fillId="10" borderId="0" xfId="0" applyFont="1" applyFill="1" applyBorder="1" applyAlignment="1" applyProtection="1">
      <alignment vertical="center"/>
    </xf>
    <xf numFmtId="0" fontId="0" fillId="5" borderId="4" xfId="0" applyFont="1" applyFill="1" applyBorder="1" applyAlignment="1" applyProtection="1">
      <alignment horizontal="left"/>
    </xf>
    <xf numFmtId="0" fontId="22" fillId="5" borderId="0" xfId="0" applyFont="1" applyFill="1" applyBorder="1" applyProtection="1"/>
    <xf numFmtId="9" fontId="3" fillId="0" borderId="0" xfId="0" applyNumberFormat="1" applyFont="1"/>
    <xf numFmtId="0" fontId="23" fillId="0" borderId="0" xfId="0" applyFont="1" applyBorder="1" applyProtection="1"/>
    <xf numFmtId="0" fontId="23" fillId="11" borderId="1" xfId="0" applyFont="1" applyFill="1" applyBorder="1" applyProtection="1"/>
    <xf numFmtId="0" fontId="23" fillId="11" borderId="0" xfId="0" applyFont="1" applyFill="1" applyBorder="1" applyProtection="1"/>
    <xf numFmtId="0" fontId="23" fillId="11" borderId="0" xfId="0" applyFont="1" applyFill="1" applyBorder="1" applyAlignment="1" applyProtection="1"/>
    <xf numFmtId="0" fontId="23" fillId="11" borderId="2" xfId="0" applyFont="1" applyFill="1" applyBorder="1" applyProtection="1"/>
    <xf numFmtId="0" fontId="23" fillId="5" borderId="0" xfId="0" applyFont="1" applyFill="1" applyBorder="1" applyProtection="1"/>
    <xf numFmtId="0" fontId="25" fillId="5" borderId="0" xfId="0" applyFont="1" applyFill="1" applyBorder="1" applyProtection="1"/>
    <xf numFmtId="0" fontId="23" fillId="5" borderId="0" xfId="0" applyFont="1" applyFill="1" applyBorder="1" applyAlignment="1" applyProtection="1">
      <alignment horizontal="left" vertical="top" wrapText="1"/>
    </xf>
    <xf numFmtId="0" fontId="25" fillId="0" borderId="0" xfId="0" applyFont="1" applyAlignment="1" applyProtection="1">
      <alignment vertical="top" wrapText="1"/>
    </xf>
    <xf numFmtId="0" fontId="23" fillId="6" borderId="0" xfId="0" applyFont="1" applyFill="1" applyBorder="1" applyAlignment="1" applyProtection="1">
      <alignment horizontal="left" vertical="top" wrapText="1"/>
    </xf>
    <xf numFmtId="0" fontId="23" fillId="6" borderId="0" xfId="0" applyFont="1" applyFill="1" applyBorder="1" applyProtection="1"/>
    <xf numFmtId="0" fontId="23" fillId="6" borderId="0" xfId="0" applyFont="1" applyFill="1" applyAlignment="1" applyProtection="1">
      <alignment horizontal="left" vertical="top" wrapText="1"/>
    </xf>
    <xf numFmtId="0" fontId="23" fillId="10" borderId="4" xfId="0" applyFont="1" applyFill="1" applyBorder="1" applyProtection="1"/>
    <xf numFmtId="0" fontId="0" fillId="0" borderId="0" xfId="0" applyFont="1" applyAlignment="1" applyProtection="1"/>
    <xf numFmtId="0" fontId="0" fillId="0" borderId="0" xfId="0" applyFont="1" applyAlignment="1" applyProtection="1">
      <alignment wrapText="1"/>
    </xf>
    <xf numFmtId="0" fontId="15" fillId="0" borderId="0" xfId="0" applyFont="1" applyAlignment="1" applyProtection="1">
      <alignment wrapText="1"/>
    </xf>
    <xf numFmtId="0" fontId="15" fillId="11" borderId="8" xfId="0" applyFont="1" applyFill="1" applyBorder="1" applyAlignment="1" applyProtection="1"/>
    <xf numFmtId="0" fontId="0" fillId="11" borderId="3" xfId="0" applyFont="1" applyFill="1" applyBorder="1" applyProtection="1"/>
    <xf numFmtId="0" fontId="0" fillId="11" borderId="5" xfId="0" applyFont="1" applyFill="1" applyBorder="1" applyProtection="1"/>
    <xf numFmtId="0" fontId="15" fillId="11" borderId="1" xfId="0" applyFont="1" applyFill="1" applyBorder="1" applyAlignment="1" applyProtection="1"/>
    <xf numFmtId="0" fontId="0" fillId="11" borderId="1" xfId="0" applyFont="1" applyFill="1" applyBorder="1" applyAlignment="1" applyProtection="1">
      <alignment wrapText="1"/>
    </xf>
    <xf numFmtId="0" fontId="15" fillId="11" borderId="0" xfId="0" applyFont="1" applyFill="1" applyBorder="1" applyProtection="1"/>
    <xf numFmtId="0" fontId="0" fillId="11" borderId="4" xfId="0" applyFont="1" applyFill="1" applyBorder="1" applyProtection="1"/>
    <xf numFmtId="0" fontId="0" fillId="11" borderId="7" xfId="0" applyFont="1" applyFill="1" applyBorder="1" applyProtection="1"/>
    <xf numFmtId="0" fontId="0" fillId="0" borderId="0" xfId="0" applyFont="1" applyFill="1" applyAlignment="1" applyProtection="1"/>
    <xf numFmtId="0" fontId="0" fillId="0" borderId="0" xfId="0" applyFont="1" applyFill="1" applyProtection="1"/>
    <xf numFmtId="0" fontId="0" fillId="0" borderId="0" xfId="0" applyFont="1" applyFill="1" applyAlignment="1" applyProtection="1">
      <alignment horizontal="right"/>
    </xf>
    <xf numFmtId="0" fontId="0" fillId="0" borderId="0" xfId="0" applyFont="1" applyAlignment="1" applyProtection="1">
      <alignment horizontal="right"/>
    </xf>
    <xf numFmtId="0" fontId="0" fillId="10" borderId="1" xfId="0" applyFont="1" applyFill="1" applyBorder="1" applyProtection="1"/>
    <xf numFmtId="0" fontId="15" fillId="10" borderId="0" xfId="0" applyFont="1" applyFill="1" applyBorder="1" applyProtection="1"/>
    <xf numFmtId="0" fontId="0" fillId="10" borderId="0" xfId="0" applyFont="1" applyFill="1" applyBorder="1" applyProtection="1"/>
    <xf numFmtId="0" fontId="0" fillId="10" borderId="9" xfId="0" applyFont="1" applyFill="1" applyBorder="1" applyAlignment="1" applyProtection="1">
      <alignment horizontal="right"/>
    </xf>
    <xf numFmtId="0" fontId="0" fillId="10" borderId="2" xfId="0" applyFont="1" applyFill="1" applyBorder="1" applyProtection="1"/>
    <xf numFmtId="0" fontId="0" fillId="5" borderId="3" xfId="0" applyFont="1" applyFill="1" applyBorder="1" applyProtection="1"/>
    <xf numFmtId="0" fontId="0" fillId="0" borderId="9" xfId="0" applyFont="1" applyFill="1" applyBorder="1" applyProtection="1">
      <protection locked="0"/>
    </xf>
    <xf numFmtId="0" fontId="0" fillId="10" borderId="7" xfId="0" applyFont="1" applyFill="1" applyBorder="1" applyAlignment="1" applyProtection="1">
      <alignment horizontal="right"/>
    </xf>
    <xf numFmtId="0" fontId="0" fillId="6" borderId="0" xfId="0" applyFont="1" applyFill="1" applyBorder="1" applyProtection="1"/>
    <xf numFmtId="0" fontId="17" fillId="6" borderId="0" xfId="0" applyFont="1" applyFill="1" applyBorder="1" applyProtection="1"/>
    <xf numFmtId="0" fontId="17" fillId="5" borderId="0" xfId="0" applyFont="1" applyFill="1" applyBorder="1" applyProtection="1"/>
    <xf numFmtId="0" fontId="0" fillId="6" borderId="0" xfId="0" applyFont="1" applyFill="1" applyProtection="1"/>
    <xf numFmtId="0" fontId="0" fillId="5" borderId="5" xfId="0" applyFont="1" applyFill="1" applyBorder="1" applyProtection="1"/>
    <xf numFmtId="0" fontId="15" fillId="11" borderId="0" xfId="0" applyFont="1" applyFill="1" applyBorder="1" applyAlignment="1" applyProtection="1">
      <alignment horizontal="left" wrapText="1"/>
    </xf>
    <xf numFmtId="0" fontId="0" fillId="0" borderId="0" xfId="0" applyFont="1" applyBorder="1" applyAlignment="1" applyProtection="1">
      <alignment horizontal="center" vertical="top" wrapText="1"/>
    </xf>
    <xf numFmtId="0" fontId="15" fillId="6" borderId="0" xfId="0" applyFont="1" applyFill="1" applyBorder="1" applyAlignment="1" applyProtection="1">
      <alignment horizontal="left"/>
    </xf>
    <xf numFmtId="0" fontId="0" fillId="10" borderId="9" xfId="0" applyFont="1" applyFill="1" applyBorder="1" applyAlignment="1" applyProtection="1">
      <alignment horizontal="center"/>
    </xf>
    <xf numFmtId="0" fontId="0" fillId="10" borderId="10" xfId="0" applyFont="1" applyFill="1" applyBorder="1" applyProtection="1"/>
    <xf numFmtId="0" fontId="0" fillId="0" borderId="9" xfId="0" applyFont="1" applyBorder="1" applyAlignment="1" applyProtection="1">
      <alignment horizontal="center"/>
      <protection locked="0"/>
    </xf>
    <xf numFmtId="0" fontId="0" fillId="0" borderId="9" xfId="0" applyFont="1" applyBorder="1" applyAlignment="1" applyProtection="1">
      <alignment wrapText="1"/>
      <protection locked="0"/>
    </xf>
    <xf numFmtId="10" fontId="0" fillId="0" borderId="9" xfId="0" applyNumberFormat="1" applyFont="1" applyBorder="1" applyProtection="1">
      <protection locked="0"/>
    </xf>
    <xf numFmtId="0" fontId="0" fillId="13" borderId="0" xfId="0" applyFont="1" applyFill="1" applyProtection="1"/>
    <xf numFmtId="0" fontId="10" fillId="10" borderId="8" xfId="2" applyNumberFormat="1" applyFont="1" applyFill="1" applyBorder="1" applyAlignment="1" applyProtection="1">
      <alignment horizontal="left" vertical="top"/>
    </xf>
    <xf numFmtId="0" fontId="0" fillId="10" borderId="5" xfId="0" applyFont="1" applyFill="1" applyBorder="1" applyProtection="1"/>
    <xf numFmtId="49" fontId="10" fillId="10" borderId="9" xfId="1" applyNumberFormat="1" applyFont="1" applyFill="1" applyBorder="1" applyAlignment="1" applyProtection="1">
      <alignment horizontal="center" vertical="center" wrapText="1"/>
    </xf>
    <xf numFmtId="0" fontId="0" fillId="0" borderId="9" xfId="0" applyFont="1" applyBorder="1" applyProtection="1">
      <protection locked="0"/>
    </xf>
    <xf numFmtId="9" fontId="0" fillId="0" borderId="9" xfId="0" applyNumberFormat="1" applyFont="1" applyBorder="1" applyProtection="1">
      <protection locked="0"/>
    </xf>
    <xf numFmtId="0" fontId="15" fillId="0" borderId="0" xfId="0" applyFont="1" applyProtection="1"/>
    <xf numFmtId="4" fontId="15" fillId="10" borderId="9" xfId="0" applyNumberFormat="1" applyFont="1" applyFill="1" applyBorder="1" applyProtection="1"/>
    <xf numFmtId="0" fontId="26" fillId="0" borderId="0" xfId="0" applyFont="1" applyBorder="1" applyAlignment="1" applyProtection="1">
      <alignment wrapText="1"/>
    </xf>
    <xf numFmtId="164" fontId="0" fillId="0" borderId="0" xfId="0" applyNumberFormat="1" applyFont="1" applyBorder="1" applyAlignment="1" applyProtection="1">
      <alignment wrapText="1"/>
    </xf>
    <xf numFmtId="164" fontId="0" fillId="0" borderId="0" xfId="0" applyNumberFormat="1" applyFont="1" applyBorder="1" applyProtection="1"/>
    <xf numFmtId="4" fontId="0" fillId="0" borderId="0" xfId="0" applyNumberFormat="1" applyFont="1" applyBorder="1" applyProtection="1"/>
    <xf numFmtId="0" fontId="0" fillId="13" borderId="0" xfId="0" applyFont="1" applyFill="1" applyBorder="1" applyProtection="1"/>
    <xf numFmtId="49" fontId="10" fillId="13" borderId="0" xfId="1" applyNumberFormat="1" applyFont="1" applyFill="1" applyBorder="1" applyAlignment="1" applyProtection="1">
      <alignment horizontal="right" vertical="top"/>
    </xf>
    <xf numFmtId="4" fontId="0" fillId="13" borderId="0" xfId="0" applyNumberFormat="1" applyFont="1" applyFill="1" applyBorder="1" applyAlignment="1" applyProtection="1"/>
    <xf numFmtId="0" fontId="15" fillId="13" borderId="0" xfId="0" applyFont="1" applyFill="1" applyBorder="1" applyAlignment="1" applyProtection="1">
      <alignment horizontal="right"/>
    </xf>
    <xf numFmtId="4" fontId="15" fillId="13" borderId="0" xfId="0" applyNumberFormat="1" applyFont="1" applyFill="1" applyBorder="1" applyProtection="1"/>
    <xf numFmtId="0" fontId="10" fillId="13" borderId="0" xfId="2" applyNumberFormat="1" applyFont="1" applyFill="1" applyBorder="1" applyAlignment="1" applyProtection="1">
      <alignment vertical="top"/>
    </xf>
    <xf numFmtId="4" fontId="10" fillId="13" borderId="0" xfId="2" applyNumberFormat="1" applyFont="1" applyFill="1" applyBorder="1" applyAlignment="1" applyProtection="1">
      <alignment horizontal="right" vertical="top"/>
    </xf>
    <xf numFmtId="0" fontId="21" fillId="13" borderId="0" xfId="0" applyFont="1" applyFill="1" applyProtection="1"/>
    <xf numFmtId="0" fontId="15" fillId="14" borderId="10" xfId="2" applyNumberFormat="1" applyFont="1" applyFill="1" applyBorder="1" applyAlignment="1" applyProtection="1"/>
    <xf numFmtId="0" fontId="15" fillId="14" borderId="11" xfId="2" applyNumberFormat="1" applyFont="1" applyFill="1" applyBorder="1" applyAlignment="1" applyProtection="1">
      <alignment horizontal="right" vertical="top"/>
    </xf>
    <xf numFmtId="4" fontId="0" fillId="14" borderId="12" xfId="0" applyNumberFormat="1" applyFont="1" applyFill="1" applyBorder="1" applyAlignment="1" applyProtection="1">
      <alignment horizontal="right"/>
    </xf>
    <xf numFmtId="0" fontId="15" fillId="14" borderId="9" xfId="1" applyNumberFormat="1" applyFont="1" applyFill="1" applyBorder="1" applyAlignment="1" applyProtection="1">
      <alignment horizontal="left" vertical="top"/>
    </xf>
    <xf numFmtId="49" fontId="15" fillId="14" borderId="9" xfId="1" applyNumberFormat="1" applyFont="1" applyFill="1" applyBorder="1" applyAlignment="1" applyProtection="1">
      <alignment horizontal="left" vertical="top"/>
    </xf>
    <xf numFmtId="49" fontId="0" fillId="13" borderId="9" xfId="3" applyNumberFormat="1" applyFont="1" applyFill="1" applyBorder="1" applyAlignment="1" applyProtection="1">
      <alignment horizontal="left" vertical="top" wrapText="1"/>
      <protection locked="0"/>
    </xf>
    <xf numFmtId="4" fontId="0" fillId="14" borderId="12" xfId="0" applyNumberFormat="1" applyFont="1" applyFill="1" applyBorder="1" applyProtection="1"/>
    <xf numFmtId="0" fontId="15" fillId="14" borderId="9" xfId="1" applyNumberFormat="1" applyFont="1" applyFill="1" applyBorder="1" applyAlignment="1" applyProtection="1">
      <alignment horizontal="left" vertical="top" wrapText="1"/>
    </xf>
    <xf numFmtId="164" fontId="0" fillId="14" borderId="12" xfId="0" applyNumberFormat="1" applyFont="1" applyFill="1" applyBorder="1" applyAlignment="1" applyProtection="1">
      <alignment horizontal="right"/>
    </xf>
    <xf numFmtId="0" fontId="15" fillId="10" borderId="10" xfId="2" applyNumberFormat="1" applyFont="1" applyFill="1" applyBorder="1" applyAlignment="1" applyProtection="1"/>
    <xf numFmtId="0" fontId="15" fillId="10" borderId="11" xfId="2" applyNumberFormat="1" applyFont="1" applyFill="1" applyBorder="1" applyAlignment="1" applyProtection="1">
      <alignment horizontal="right" vertical="top"/>
    </xf>
    <xf numFmtId="4" fontId="0" fillId="10" borderId="12" xfId="0" applyNumberFormat="1" applyFont="1" applyFill="1" applyBorder="1" applyProtection="1"/>
    <xf numFmtId="0" fontId="0" fillId="10" borderId="14" xfId="0" applyFont="1" applyFill="1" applyBorder="1" applyProtection="1"/>
    <xf numFmtId="0" fontId="0" fillId="10" borderId="15" xfId="0" applyFont="1" applyFill="1" applyBorder="1" applyProtection="1"/>
    <xf numFmtId="0" fontId="15" fillId="10" borderId="9" xfId="0" applyFont="1" applyFill="1" applyBorder="1" applyProtection="1"/>
    <xf numFmtId="0" fontId="0" fillId="10" borderId="9" xfId="0" applyFont="1" applyFill="1" applyBorder="1" applyProtection="1"/>
    <xf numFmtId="0" fontId="0" fillId="10" borderId="13" xfId="0" applyFont="1" applyFill="1" applyBorder="1" applyProtection="1"/>
    <xf numFmtId="0" fontId="16" fillId="0" borderId="0" xfId="0" applyFont="1" applyBorder="1" applyAlignment="1" applyProtection="1"/>
    <xf numFmtId="0" fontId="15" fillId="11" borderId="10" xfId="0" applyFont="1" applyFill="1" applyBorder="1" applyAlignment="1" applyProtection="1"/>
    <xf numFmtId="0" fontId="15" fillId="11" borderId="12" xfId="0" applyFont="1" applyFill="1" applyBorder="1" applyAlignment="1" applyProtection="1"/>
    <xf numFmtId="0" fontId="0" fillId="10" borderId="9" xfId="0" applyFont="1" applyFill="1" applyBorder="1" applyAlignment="1" applyProtection="1">
      <alignment horizontal="left"/>
    </xf>
    <xf numFmtId="165" fontId="0" fillId="10" borderId="9" xfId="0" applyNumberFormat="1" applyFont="1" applyFill="1" applyBorder="1" applyProtection="1"/>
    <xf numFmtId="164" fontId="0" fillId="0" borderId="0" xfId="0" applyNumberFormat="1" applyFont="1" applyProtection="1"/>
    <xf numFmtId="0" fontId="15" fillId="10" borderId="8" xfId="0" applyFont="1" applyFill="1" applyBorder="1" applyProtection="1"/>
    <xf numFmtId="0" fontId="0" fillId="10" borderId="3" xfId="0" applyFont="1" applyFill="1" applyBorder="1" applyProtection="1"/>
    <xf numFmtId="0" fontId="0" fillId="10" borderId="1" xfId="0" applyFont="1" applyFill="1" applyBorder="1" applyAlignment="1" applyProtection="1">
      <alignment horizontal="center"/>
    </xf>
    <xf numFmtId="0" fontId="0" fillId="10" borderId="0" xfId="0" applyFont="1" applyFill="1" applyBorder="1" applyAlignment="1" applyProtection="1">
      <alignment horizontal="center"/>
    </xf>
    <xf numFmtId="0" fontId="15" fillId="10" borderId="1" xfId="0" applyFont="1" applyFill="1" applyBorder="1" applyProtection="1"/>
    <xf numFmtId="0" fontId="17" fillId="10" borderId="0" xfId="0" applyFont="1" applyFill="1" applyBorder="1" applyProtection="1"/>
    <xf numFmtId="44" fontId="0" fillId="10" borderId="0" xfId="0" applyNumberFormat="1" applyFont="1" applyFill="1" applyBorder="1" applyProtection="1"/>
    <xf numFmtId="44" fontId="0" fillId="10" borderId="2" xfId="0" applyNumberFormat="1" applyFont="1" applyFill="1" applyBorder="1" applyProtection="1"/>
    <xf numFmtId="0" fontId="0" fillId="13" borderId="9" xfId="0" applyFont="1" applyFill="1" applyBorder="1" applyProtection="1"/>
    <xf numFmtId="0" fontId="0" fillId="13" borderId="9" xfId="0" applyFont="1" applyFill="1" applyBorder="1" applyProtection="1">
      <protection locked="0"/>
    </xf>
    <xf numFmtId="0" fontId="17" fillId="13" borderId="0" xfId="0" applyFont="1" applyFill="1" applyProtection="1"/>
    <xf numFmtId="0" fontId="17" fillId="10" borderId="1" xfId="0" applyFont="1" applyFill="1" applyBorder="1" applyProtection="1"/>
    <xf numFmtId="44" fontId="0" fillId="10" borderId="9" xfId="0" applyNumberFormat="1" applyFont="1" applyFill="1" applyBorder="1" applyProtection="1"/>
    <xf numFmtId="0" fontId="15" fillId="12" borderId="8" xfId="0" applyFont="1" applyFill="1" applyBorder="1" applyProtection="1"/>
    <xf numFmtId="0" fontId="0" fillId="12" borderId="5" xfId="0" applyFont="1" applyFill="1" applyBorder="1" applyProtection="1"/>
    <xf numFmtId="0" fontId="0" fillId="12" borderId="1" xfId="0" applyFont="1" applyFill="1" applyBorder="1" applyProtection="1"/>
    <xf numFmtId="0" fontId="0" fillId="12" borderId="6" xfId="0" applyFont="1" applyFill="1" applyBorder="1" applyProtection="1"/>
    <xf numFmtId="0" fontId="0" fillId="10" borderId="6" xfId="0" applyFont="1" applyFill="1" applyBorder="1" applyProtection="1"/>
    <xf numFmtId="0" fontId="0" fillId="10" borderId="4" xfId="0" applyFont="1" applyFill="1" applyBorder="1" applyProtection="1"/>
    <xf numFmtId="0" fontId="0" fillId="10" borderId="7" xfId="0" applyFont="1" applyFill="1" applyBorder="1" applyProtection="1"/>
    <xf numFmtId="0" fontId="15" fillId="10" borderId="8" xfId="2" applyNumberFormat="1" applyFont="1" applyFill="1" applyBorder="1" applyAlignment="1" applyProtection="1"/>
    <xf numFmtId="0" fontId="15" fillId="10" borderId="3" xfId="2" applyNumberFormat="1" applyFont="1" applyFill="1" applyBorder="1" applyAlignment="1" applyProtection="1"/>
    <xf numFmtId="0" fontId="15" fillId="10" borderId="5" xfId="2" applyNumberFormat="1" applyFont="1" applyFill="1" applyBorder="1" applyAlignment="1" applyProtection="1">
      <alignment horizontal="right" vertical="top"/>
    </xf>
    <xf numFmtId="0" fontId="0" fillId="10" borderId="6" xfId="0" applyFont="1" applyFill="1" applyBorder="1" applyAlignment="1" applyProtection="1">
      <alignment horizontal="left"/>
    </xf>
    <xf numFmtId="0" fontId="0" fillId="5" borderId="12" xfId="0" applyFont="1" applyFill="1" applyBorder="1" applyAlignment="1" applyProtection="1">
      <alignment horizontal="left" vertical="top" wrapText="1"/>
    </xf>
    <xf numFmtId="0" fontId="15" fillId="10" borderId="13" xfId="0" applyFont="1" applyFill="1" applyBorder="1" applyAlignment="1" applyProtection="1">
      <alignment horizontal="center" vertical="center"/>
    </xf>
    <xf numFmtId="0" fontId="15" fillId="6" borderId="0" xfId="0" applyFont="1" applyFill="1" applyBorder="1" applyAlignment="1" applyProtection="1"/>
    <xf numFmtId="0" fontId="0" fillId="10" borderId="10" xfId="0" applyFont="1" applyFill="1" applyBorder="1" applyAlignment="1" applyProtection="1"/>
    <xf numFmtId="0" fontId="0" fillId="10" borderId="11" xfId="0" applyFont="1" applyFill="1" applyBorder="1" applyAlignment="1" applyProtection="1"/>
    <xf numFmtId="0" fontId="0" fillId="10" borderId="12" xfId="0" applyFont="1" applyFill="1" applyBorder="1" applyAlignment="1" applyProtection="1"/>
    <xf numFmtId="0" fontId="0" fillId="11" borderId="8" xfId="0" applyFont="1" applyFill="1" applyBorder="1" applyProtection="1"/>
    <xf numFmtId="0" fontId="0" fillId="11" borderId="6" xfId="0" applyFont="1" applyFill="1" applyBorder="1" applyProtection="1"/>
    <xf numFmtId="0" fontId="15" fillId="11" borderId="8" xfId="0" applyFont="1" applyFill="1" applyBorder="1" applyProtection="1"/>
    <xf numFmtId="0" fontId="15" fillId="11" borderId="3" xfId="0" applyFont="1" applyFill="1" applyBorder="1" applyProtection="1"/>
    <xf numFmtId="0" fontId="15" fillId="11" borderId="9" xfId="0" applyFont="1" applyFill="1" applyBorder="1" applyProtection="1"/>
    <xf numFmtId="0" fontId="0" fillId="13" borderId="9" xfId="0" applyFont="1" applyFill="1" applyBorder="1" applyAlignment="1" applyProtection="1">
      <alignment wrapText="1"/>
      <protection locked="0"/>
    </xf>
    <xf numFmtId="0" fontId="0" fillId="0" borderId="6" xfId="0" applyFont="1" applyBorder="1" applyProtection="1"/>
    <xf numFmtId="0" fontId="14" fillId="0" borderId="4" xfId="0" applyFont="1" applyBorder="1" applyProtection="1"/>
    <xf numFmtId="0" fontId="0" fillId="0" borderId="4" xfId="0" applyFont="1" applyFill="1" applyBorder="1" applyProtection="1"/>
    <xf numFmtId="0" fontId="0" fillId="0" borderId="4" xfId="0" applyFont="1" applyBorder="1" applyProtection="1"/>
    <xf numFmtId="0" fontId="0" fillId="0" borderId="7" xfId="0" applyFont="1" applyBorder="1" applyProtection="1"/>
    <xf numFmtId="49" fontId="0" fillId="13" borderId="9" xfId="3" applyNumberFormat="1" applyFont="1" applyFill="1" applyBorder="1" applyAlignment="1" applyProtection="1">
      <alignment horizontal="left" wrapText="1"/>
      <protection locked="0"/>
    </xf>
    <xf numFmtId="10" fontId="0" fillId="13" borderId="9" xfId="3" applyNumberFormat="1" applyFont="1" applyFill="1" applyBorder="1" applyAlignment="1" applyProtection="1">
      <alignment horizontal="left" wrapText="1"/>
      <protection locked="0"/>
    </xf>
    <xf numFmtId="0" fontId="0" fillId="6" borderId="0" xfId="0" applyFont="1" applyFill="1" applyBorder="1" applyAlignment="1" applyProtection="1">
      <alignment vertical="top" wrapText="1"/>
    </xf>
    <xf numFmtId="0" fontId="15" fillId="5" borderId="0" xfId="0" applyFont="1" applyFill="1" applyBorder="1" applyAlignment="1" applyProtection="1">
      <alignment wrapText="1"/>
    </xf>
    <xf numFmtId="0" fontId="15" fillId="11" borderId="0" xfId="0" applyFont="1" applyFill="1" applyBorder="1" applyAlignment="1" applyProtection="1"/>
    <xf numFmtId="0" fontId="15" fillId="11" borderId="2" xfId="0" applyFont="1" applyFill="1" applyBorder="1" applyAlignment="1" applyProtection="1"/>
    <xf numFmtId="0" fontId="15" fillId="11" borderId="3" xfId="0" applyFont="1" applyFill="1" applyBorder="1" applyAlignment="1" applyProtection="1"/>
    <xf numFmtId="0" fontId="15" fillId="11" borderId="5" xfId="0" applyFont="1" applyFill="1" applyBorder="1" applyAlignment="1" applyProtection="1"/>
    <xf numFmtId="0" fontId="0" fillId="11" borderId="2" xfId="0" applyFont="1" applyFill="1" applyBorder="1" applyAlignment="1" applyProtection="1">
      <alignment horizontal="center"/>
    </xf>
    <xf numFmtId="0" fontId="0" fillId="5" borderId="2" xfId="0" applyFont="1" applyFill="1" applyBorder="1" applyAlignment="1" applyProtection="1">
      <alignment horizontal="left"/>
    </xf>
    <xf numFmtId="0" fontId="0" fillId="6" borderId="0" xfId="0" applyFont="1" applyFill="1" applyBorder="1" applyAlignment="1" applyProtection="1">
      <alignment wrapText="1"/>
    </xf>
    <xf numFmtId="0" fontId="15" fillId="6" borderId="0" xfId="0" applyFont="1" applyFill="1" applyBorder="1" applyAlignment="1" applyProtection="1">
      <alignment wrapText="1"/>
    </xf>
    <xf numFmtId="0" fontId="0" fillId="6" borderId="0" xfId="0" applyFont="1" applyFill="1" applyBorder="1" applyAlignment="1" applyProtection="1">
      <alignment horizontal="left" vertical="top"/>
    </xf>
    <xf numFmtId="0" fontId="15" fillId="6" borderId="0" xfId="0" applyFont="1" applyFill="1" applyBorder="1" applyAlignment="1" applyProtection="1">
      <alignment horizontal="left" vertical="top"/>
    </xf>
    <xf numFmtId="0" fontId="20" fillId="0" borderId="0" xfId="0" applyFont="1" applyProtection="1"/>
    <xf numFmtId="0" fontId="20" fillId="0" borderId="0" xfId="0" applyFont="1"/>
    <xf numFmtId="0" fontId="20" fillId="13" borderId="0" xfId="0" applyFont="1" applyFill="1" applyProtection="1"/>
    <xf numFmtId="0" fontId="20" fillId="13" borderId="0" xfId="0" applyFont="1" applyFill="1" applyAlignment="1" applyProtection="1">
      <alignment horizontal="left" vertical="top" wrapText="1"/>
    </xf>
    <xf numFmtId="0" fontId="20" fillId="0" borderId="0" xfId="0" applyFont="1" applyBorder="1" applyProtection="1"/>
    <xf numFmtId="0" fontId="10" fillId="11" borderId="8" xfId="0" applyFont="1" applyFill="1" applyBorder="1" applyAlignment="1" applyProtection="1"/>
    <xf numFmtId="0" fontId="10" fillId="11" borderId="3" xfId="0" applyFont="1" applyFill="1" applyBorder="1" applyAlignment="1" applyProtection="1"/>
    <xf numFmtId="0" fontId="10" fillId="11" borderId="5" xfId="0" applyFont="1" applyFill="1" applyBorder="1" applyAlignment="1" applyProtection="1"/>
    <xf numFmtId="0" fontId="23" fillId="0" borderId="0" xfId="0" applyFont="1" applyFill="1" applyBorder="1" applyProtection="1"/>
    <xf numFmtId="0" fontId="10" fillId="0" borderId="0" xfId="0" applyFont="1" applyFill="1" applyBorder="1" applyAlignment="1" applyProtection="1"/>
    <xf numFmtId="0" fontId="15" fillId="14" borderId="11" xfId="2" applyNumberFormat="1" applyFont="1" applyFill="1" applyBorder="1" applyAlignment="1" applyProtection="1">
      <alignment horizontal="right"/>
    </xf>
    <xf numFmtId="0" fontId="23" fillId="5" borderId="0" xfId="0" applyFont="1" applyFill="1" applyBorder="1" applyAlignment="1" applyProtection="1">
      <alignment horizontal="left" vertical="top" wrapText="1"/>
    </xf>
    <xf numFmtId="0" fontId="0" fillId="0" borderId="0" xfId="0" applyFont="1" applyFill="1" applyAlignment="1" applyProtection="1">
      <alignment vertical="top" wrapText="1"/>
    </xf>
    <xf numFmtId="0" fontId="0" fillId="6" borderId="0" xfId="0" applyFont="1" applyFill="1" applyBorder="1" applyAlignment="1" applyProtection="1">
      <alignment horizontal="left" vertical="top" wrapText="1"/>
    </xf>
    <xf numFmtId="0" fontId="0" fillId="11" borderId="2" xfId="0" applyFont="1" applyFill="1" applyBorder="1" applyAlignment="1" applyProtection="1">
      <alignment horizontal="left" vertical="top" wrapText="1"/>
    </xf>
    <xf numFmtId="0" fontId="0" fillId="11" borderId="2" xfId="0" applyFont="1" applyFill="1" applyBorder="1" applyAlignment="1" applyProtection="1">
      <alignment horizontal="left" wrapText="1"/>
    </xf>
    <xf numFmtId="0" fontId="0" fillId="5" borderId="7" xfId="0" applyFont="1" applyFill="1" applyBorder="1" applyAlignment="1" applyProtection="1">
      <alignment horizontal="left" vertical="top" wrapText="1"/>
    </xf>
    <xf numFmtId="0" fontId="0" fillId="13" borderId="0" xfId="0" applyFont="1" applyFill="1" applyAlignment="1" applyProtection="1"/>
    <xf numFmtId="0" fontId="0" fillId="13" borderId="0" xfId="0" applyFill="1" applyAlignment="1" applyProtection="1"/>
    <xf numFmtId="0" fontId="0" fillId="5" borderId="7" xfId="0" applyFont="1" applyFill="1" applyBorder="1" applyAlignment="1" applyProtection="1">
      <alignment horizontal="left"/>
    </xf>
    <xf numFmtId="0" fontId="15" fillId="5" borderId="0" xfId="0" applyFont="1" applyFill="1" applyBorder="1" applyAlignment="1" applyProtection="1">
      <alignment horizontal="left" vertical="top"/>
    </xf>
    <xf numFmtId="0" fontId="15" fillId="11" borderId="8" xfId="0" applyFont="1" applyFill="1" applyBorder="1" applyAlignment="1" applyProtection="1">
      <alignment horizontal="left" vertical="top"/>
    </xf>
    <xf numFmtId="0" fontId="15" fillId="11" borderId="1" xfId="0" applyFont="1" applyFill="1" applyBorder="1" applyAlignment="1" applyProtection="1">
      <alignment horizontal="left" vertical="top"/>
    </xf>
    <xf numFmtId="0" fontId="0" fillId="11" borderId="1" xfId="0" applyFont="1" applyFill="1" applyBorder="1" applyAlignment="1" applyProtection="1">
      <alignment horizontal="left" vertical="top"/>
    </xf>
    <xf numFmtId="0" fontId="0" fillId="11" borderId="6" xfId="0" applyFont="1" applyFill="1" applyBorder="1" applyAlignment="1" applyProtection="1">
      <alignment horizontal="left"/>
    </xf>
    <xf numFmtId="0" fontId="0" fillId="11" borderId="15" xfId="0" applyFill="1" applyBorder="1" applyProtection="1"/>
    <xf numFmtId="0" fontId="0" fillId="5" borderId="4" xfId="0" applyFont="1" applyFill="1" applyBorder="1" applyAlignment="1" applyProtection="1">
      <alignment horizontal="left" vertical="top"/>
    </xf>
    <xf numFmtId="0" fontId="0" fillId="11" borderId="3" xfId="0" applyFont="1" applyFill="1" applyBorder="1" applyAlignment="1" applyProtection="1">
      <alignment horizontal="left" vertical="top" wrapText="1"/>
    </xf>
    <xf numFmtId="0" fontId="0" fillId="11" borderId="1" xfId="0" applyFill="1" applyBorder="1" applyProtection="1"/>
    <xf numFmtId="0" fontId="15" fillId="5" borderId="3" xfId="0" applyFont="1" applyFill="1" applyBorder="1" applyAlignment="1" applyProtection="1">
      <alignment horizontal="left" vertical="center"/>
    </xf>
    <xf numFmtId="0" fontId="10" fillId="5" borderId="0" xfId="0" applyFont="1" applyFill="1" applyBorder="1" applyProtection="1"/>
    <xf numFmtId="0" fontId="10" fillId="11" borderId="1" xfId="0" applyFont="1" applyFill="1" applyBorder="1" applyProtection="1"/>
    <xf numFmtId="0" fontId="23" fillId="11" borderId="1" xfId="0" applyFont="1" applyFill="1" applyBorder="1" applyAlignment="1" applyProtection="1">
      <alignment horizontal="left" vertical="top" wrapText="1"/>
    </xf>
    <xf numFmtId="0" fontId="23" fillId="11" borderId="6" xfId="0" applyFont="1" applyFill="1" applyBorder="1" applyProtection="1"/>
    <xf numFmtId="0" fontId="23" fillId="11" borderId="8" xfId="0" applyFont="1" applyFill="1" applyBorder="1" applyProtection="1"/>
    <xf numFmtId="0" fontId="23" fillId="5" borderId="3" xfId="0" applyFont="1" applyFill="1" applyBorder="1" applyProtection="1"/>
    <xf numFmtId="0" fontId="23" fillId="11" borderId="2" xfId="0" applyFont="1" applyFill="1" applyBorder="1" applyAlignment="1" applyProtection="1">
      <alignment horizontal="left" vertical="top" wrapText="1"/>
    </xf>
    <xf numFmtId="0" fontId="23" fillId="11" borderId="5" xfId="0" applyFont="1" applyFill="1" applyBorder="1" applyProtection="1"/>
    <xf numFmtId="0" fontId="23" fillId="11" borderId="7" xfId="0" applyFont="1" applyFill="1" applyBorder="1" applyProtection="1"/>
    <xf numFmtId="0" fontId="15" fillId="11" borderId="3" xfId="0" applyFont="1" applyFill="1" applyBorder="1" applyAlignment="1" applyProtection="1">
      <alignment horizontal="left" wrapText="1"/>
    </xf>
    <xf numFmtId="0" fontId="15" fillId="11" borderId="0" xfId="0" applyFont="1" applyFill="1" applyBorder="1" applyAlignment="1" applyProtection="1">
      <alignment horizontal="center" wrapText="1"/>
    </xf>
    <xf numFmtId="0" fontId="15" fillId="11" borderId="0" xfId="0" applyFont="1" applyFill="1" applyBorder="1" applyAlignment="1" applyProtection="1">
      <alignment horizontal="right" wrapText="1"/>
    </xf>
    <xf numFmtId="0" fontId="0" fillId="11" borderId="0" xfId="0" applyFont="1" applyFill="1" applyBorder="1" applyAlignment="1" applyProtection="1"/>
    <xf numFmtId="0" fontId="0" fillId="11" borderId="0" xfId="0" applyFont="1" applyFill="1" applyBorder="1" applyAlignment="1" applyProtection="1">
      <alignment horizontal="right"/>
    </xf>
    <xf numFmtId="0" fontId="0" fillId="11" borderId="4" xfId="0" applyFont="1" applyFill="1" applyBorder="1" applyAlignment="1" applyProtection="1">
      <alignment horizontal="right"/>
    </xf>
    <xf numFmtId="16" fontId="0" fillId="11" borderId="0" xfId="0" applyNumberFormat="1" applyFont="1" applyFill="1" applyBorder="1" applyAlignment="1" applyProtection="1">
      <alignment horizontal="left"/>
    </xf>
    <xf numFmtId="0" fontId="0" fillId="11" borderId="3" xfId="0" applyFont="1" applyFill="1" applyBorder="1" applyAlignment="1" applyProtection="1">
      <alignment horizontal="left"/>
    </xf>
    <xf numFmtId="0" fontId="0" fillId="11" borderId="3" xfId="0" applyFont="1" applyFill="1" applyBorder="1" applyAlignment="1" applyProtection="1">
      <alignment horizontal="right"/>
    </xf>
    <xf numFmtId="49" fontId="0" fillId="11" borderId="0" xfId="0" applyNumberFormat="1" applyFont="1" applyFill="1" applyBorder="1" applyAlignment="1" applyProtection="1"/>
    <xf numFmtId="49" fontId="0" fillId="11" borderId="0" xfId="0" applyNumberFormat="1" applyFont="1" applyFill="1" applyBorder="1" applyAlignment="1" applyProtection="1">
      <alignment horizontal="right"/>
    </xf>
    <xf numFmtId="49" fontId="0" fillId="11" borderId="0" xfId="0" applyNumberFormat="1" applyFont="1" applyFill="1" applyBorder="1" applyAlignment="1" applyProtection="1">
      <alignment horizontal="right" wrapText="1"/>
    </xf>
    <xf numFmtId="0" fontId="0" fillId="11" borderId="4" xfId="0" applyFont="1" applyFill="1" applyBorder="1" applyAlignment="1" applyProtection="1">
      <alignment horizontal="left"/>
    </xf>
    <xf numFmtId="16" fontId="0" fillId="11" borderId="3" xfId="0" applyNumberFormat="1" applyFont="1" applyFill="1" applyBorder="1" applyAlignment="1" applyProtection="1">
      <alignment horizontal="left"/>
    </xf>
    <xf numFmtId="0" fontId="0" fillId="11" borderId="0" xfId="0" applyFont="1" applyFill="1" applyBorder="1" applyAlignment="1" applyProtection="1">
      <alignment horizontal="center" wrapText="1"/>
    </xf>
    <xf numFmtId="49" fontId="0" fillId="11" borderId="0" xfId="0" applyNumberFormat="1" applyFont="1" applyFill="1" applyBorder="1" applyAlignment="1" applyProtection="1">
      <alignment horizontal="left"/>
    </xf>
    <xf numFmtId="0" fontId="0" fillId="11" borderId="0" xfId="0" applyFont="1" applyFill="1" applyBorder="1" applyAlignment="1" applyProtection="1">
      <alignment wrapText="1"/>
    </xf>
    <xf numFmtId="0" fontId="0" fillId="11" borderId="3" xfId="0" applyFont="1" applyFill="1" applyBorder="1" applyAlignment="1" applyProtection="1">
      <alignment horizontal="center" wrapText="1"/>
    </xf>
    <xf numFmtId="0" fontId="0" fillId="11" borderId="5" xfId="0" applyFont="1" applyFill="1" applyBorder="1" applyAlignment="1" applyProtection="1">
      <alignment horizontal="right" wrapText="1"/>
    </xf>
    <xf numFmtId="0" fontId="0" fillId="11" borderId="0" xfId="0" applyFont="1" applyFill="1" applyBorder="1" applyAlignment="1" applyProtection="1">
      <alignment horizontal="right" wrapText="1"/>
    </xf>
    <xf numFmtId="0" fontId="0" fillId="11" borderId="2" xfId="0" applyFont="1" applyFill="1" applyBorder="1" applyAlignment="1" applyProtection="1">
      <alignment horizontal="right" wrapText="1"/>
    </xf>
    <xf numFmtId="0" fontId="0" fillId="11" borderId="2" xfId="0" applyFont="1" applyFill="1" applyBorder="1" applyAlignment="1" applyProtection="1">
      <alignment horizontal="right"/>
    </xf>
    <xf numFmtId="0" fontId="0" fillId="11" borderId="3" xfId="0" applyFont="1" applyFill="1" applyBorder="1" applyAlignment="1" applyProtection="1"/>
    <xf numFmtId="0" fontId="0" fillId="11" borderId="5" xfId="0" applyFont="1" applyFill="1" applyBorder="1" applyAlignment="1" applyProtection="1">
      <alignment horizontal="right"/>
    </xf>
    <xf numFmtId="49" fontId="0" fillId="11" borderId="2" xfId="0" applyNumberFormat="1" applyFont="1" applyFill="1" applyBorder="1" applyAlignment="1" applyProtection="1">
      <alignment horizontal="right"/>
    </xf>
    <xf numFmtId="0" fontId="0" fillId="11" borderId="2" xfId="0" applyFont="1" applyFill="1" applyBorder="1" applyAlignment="1" applyProtection="1">
      <alignment vertical="top" wrapText="1"/>
    </xf>
    <xf numFmtId="0" fontId="0" fillId="11" borderId="4" xfId="0" applyFont="1" applyFill="1" applyBorder="1" applyAlignment="1" applyProtection="1"/>
    <xf numFmtId="0" fontId="0" fillId="11" borderId="7" xfId="0" applyFont="1" applyFill="1" applyBorder="1" applyAlignment="1" applyProtection="1">
      <alignment horizontal="right"/>
    </xf>
    <xf numFmtId="0" fontId="0" fillId="11" borderId="2" xfId="0" applyFont="1" applyFill="1" applyBorder="1" applyAlignment="1" applyProtection="1"/>
    <xf numFmtId="49" fontId="0" fillId="11" borderId="0" xfId="0" applyNumberFormat="1" applyFont="1" applyFill="1" applyBorder="1" applyAlignment="1" applyProtection="1">
      <alignment vertical="top"/>
    </xf>
    <xf numFmtId="49" fontId="0" fillId="11" borderId="2" xfId="0" applyNumberFormat="1" applyFont="1" applyFill="1" applyBorder="1" applyAlignment="1" applyProtection="1">
      <alignment vertical="top"/>
    </xf>
    <xf numFmtId="49" fontId="0" fillId="11" borderId="4" xfId="0" applyNumberFormat="1" applyFont="1" applyFill="1" applyBorder="1" applyAlignment="1" applyProtection="1">
      <alignment vertical="top"/>
    </xf>
    <xf numFmtId="49" fontId="0" fillId="11" borderId="7" xfId="0" applyNumberFormat="1" applyFont="1" applyFill="1" applyBorder="1" applyAlignment="1" applyProtection="1">
      <alignment vertical="top"/>
    </xf>
    <xf numFmtId="49" fontId="0" fillId="11" borderId="2" xfId="0" applyNumberFormat="1" applyFont="1" applyFill="1" applyBorder="1" applyAlignment="1" applyProtection="1">
      <alignment wrapText="1"/>
    </xf>
    <xf numFmtId="0" fontId="15" fillId="11" borderId="3" xfId="0" applyFont="1" applyFill="1" applyBorder="1" applyAlignment="1" applyProtection="1">
      <alignment wrapText="1"/>
    </xf>
    <xf numFmtId="0" fontId="15" fillId="11" borderId="0" xfId="0" applyFont="1" applyFill="1" applyBorder="1" applyAlignment="1" applyProtection="1">
      <alignment wrapText="1"/>
    </xf>
    <xf numFmtId="49" fontId="0" fillId="11" borderId="0" xfId="0" applyNumberFormat="1" applyFont="1" applyFill="1" applyBorder="1" applyAlignment="1" applyProtection="1">
      <alignment vertical="top" wrapText="1"/>
    </xf>
    <xf numFmtId="0" fontId="0" fillId="11" borderId="0" xfId="0" applyFont="1" applyFill="1" applyBorder="1" applyAlignment="1" applyProtection="1">
      <alignment vertical="top"/>
    </xf>
    <xf numFmtId="49" fontId="0" fillId="11" borderId="2" xfId="0" applyNumberFormat="1" applyFont="1" applyFill="1" applyBorder="1" applyAlignment="1" applyProtection="1">
      <alignment vertical="top" wrapText="1"/>
    </xf>
    <xf numFmtId="49" fontId="0" fillId="11" borderId="2" xfId="0" applyNumberFormat="1" applyFont="1" applyFill="1" applyBorder="1" applyAlignment="1" applyProtection="1">
      <alignment horizontal="left" vertical="top"/>
    </xf>
    <xf numFmtId="49" fontId="0" fillId="11" borderId="7" xfId="0" applyNumberFormat="1" applyFont="1" applyFill="1" applyBorder="1" applyAlignment="1" applyProtection="1">
      <alignment horizontal="left" vertical="top"/>
    </xf>
    <xf numFmtId="16" fontId="0" fillId="11" borderId="0" xfId="0" applyNumberFormat="1" applyFont="1" applyFill="1" applyBorder="1" applyAlignment="1" applyProtection="1"/>
    <xf numFmtId="0" fontId="15" fillId="10" borderId="7" xfId="0" applyFont="1" applyFill="1" applyBorder="1" applyProtection="1"/>
    <xf numFmtId="9" fontId="0" fillId="6" borderId="13" xfId="6" applyFont="1" applyFill="1" applyBorder="1" applyProtection="1">
      <protection locked="0"/>
    </xf>
    <xf numFmtId="44" fontId="0" fillId="10" borderId="13" xfId="9" applyFont="1" applyFill="1" applyBorder="1" applyProtection="1"/>
    <xf numFmtId="9" fontId="0" fillId="6" borderId="9" xfId="6" applyFont="1" applyFill="1" applyBorder="1" applyProtection="1">
      <protection locked="0"/>
    </xf>
    <xf numFmtId="44" fontId="0" fillId="10" borderId="9" xfId="9" applyFont="1" applyFill="1" applyBorder="1" applyProtection="1"/>
    <xf numFmtId="9" fontId="0" fillId="10" borderId="9" xfId="9" applyNumberFormat="1" applyFont="1" applyFill="1" applyBorder="1" applyProtection="1"/>
    <xf numFmtId="0" fontId="15" fillId="5" borderId="3" xfId="0" applyFont="1" applyFill="1" applyBorder="1" applyAlignment="1" applyProtection="1">
      <alignment horizontal="left" vertical="top"/>
    </xf>
    <xf numFmtId="0" fontId="15" fillId="5" borderId="0" xfId="0" applyFont="1" applyFill="1" applyBorder="1" applyAlignment="1" applyProtection="1">
      <alignment horizontal="left" vertical="center"/>
    </xf>
    <xf numFmtId="0" fontId="0" fillId="11" borderId="0" xfId="0" applyFont="1" applyFill="1" applyBorder="1" applyAlignment="1" applyProtection="1">
      <alignment vertical="top" wrapText="1"/>
    </xf>
    <xf numFmtId="0" fontId="15" fillId="10" borderId="0" xfId="0" applyFont="1" applyFill="1" applyBorder="1" applyAlignment="1" applyProtection="1">
      <alignment vertical="center"/>
    </xf>
    <xf numFmtId="0" fontId="15" fillId="5" borderId="0" xfId="0" applyFont="1" applyFill="1" applyBorder="1" applyProtection="1"/>
    <xf numFmtId="0" fontId="1" fillId="11" borderId="8" xfId="0" applyFont="1" applyFill="1" applyBorder="1" applyProtection="1"/>
    <xf numFmtId="0" fontId="1" fillId="11" borderId="1" xfId="0" applyFont="1" applyFill="1" applyBorder="1" applyProtection="1"/>
    <xf numFmtId="0" fontId="1" fillId="11" borderId="6" xfId="0" applyFont="1" applyFill="1" applyBorder="1" applyProtection="1"/>
    <xf numFmtId="0" fontId="0" fillId="11" borderId="2" xfId="0" applyFont="1" applyFill="1" applyBorder="1" applyAlignment="1" applyProtection="1">
      <alignment wrapText="1"/>
    </xf>
    <xf numFmtId="0" fontId="15" fillId="11" borderId="2" xfId="0" applyFont="1" applyFill="1" applyBorder="1" applyAlignment="1" applyProtection="1">
      <alignment wrapText="1"/>
    </xf>
    <xf numFmtId="0" fontId="13" fillId="11" borderId="2" xfId="0" applyFont="1" applyFill="1" applyBorder="1" applyAlignment="1" applyProtection="1">
      <alignment horizontal="left" vertical="top" wrapText="1"/>
    </xf>
    <xf numFmtId="0" fontId="0" fillId="11" borderId="2" xfId="0" applyFont="1" applyFill="1" applyBorder="1" applyAlignment="1" applyProtection="1">
      <alignment horizontal="left"/>
    </xf>
    <xf numFmtId="0" fontId="17" fillId="11" borderId="2" xfId="0" applyFont="1" applyFill="1" applyBorder="1" applyAlignment="1" applyProtection="1">
      <alignment vertical="center"/>
    </xf>
    <xf numFmtId="0" fontId="17" fillId="10" borderId="4" xfId="0" applyFont="1" applyFill="1" applyBorder="1" applyAlignment="1" applyProtection="1">
      <alignment vertical="center"/>
    </xf>
    <xf numFmtId="0" fontId="0" fillId="11" borderId="5" xfId="0" applyFont="1" applyFill="1" applyBorder="1" applyAlignment="1" applyProtection="1">
      <alignment horizontal="left" wrapText="1"/>
    </xf>
    <xf numFmtId="0" fontId="0" fillId="10" borderId="0" xfId="0" applyFont="1" applyFill="1" applyProtection="1"/>
    <xf numFmtId="0" fontId="0" fillId="10" borderId="8" xfId="0" applyFont="1" applyFill="1" applyBorder="1" applyProtection="1"/>
    <xf numFmtId="0" fontId="0" fillId="10" borderId="1" xfId="0" applyFont="1" applyFill="1" applyBorder="1" applyAlignment="1" applyProtection="1">
      <alignment wrapText="1"/>
    </xf>
    <xf numFmtId="0" fontId="0" fillId="5" borderId="0" xfId="0" applyFont="1" applyFill="1" applyBorder="1" applyAlignment="1" applyProtection="1">
      <alignment vertical="top"/>
    </xf>
    <xf numFmtId="0" fontId="0" fillId="13" borderId="0" xfId="0" applyFill="1"/>
    <xf numFmtId="0" fontId="0" fillId="10" borderId="0" xfId="0" applyFont="1" applyFill="1" applyBorder="1" applyAlignment="1" applyProtection="1"/>
    <xf numFmtId="167" fontId="0" fillId="6" borderId="13" xfId="0" applyNumberFormat="1" applyFont="1" applyFill="1" applyBorder="1" applyAlignment="1" applyProtection="1">
      <alignment horizontal="left" vertical="top" wrapText="1"/>
      <protection locked="0"/>
    </xf>
    <xf numFmtId="0" fontId="19" fillId="0" borderId="0" xfId="4" applyFont="1" applyFill="1" applyBorder="1" applyProtection="1"/>
    <xf numFmtId="0" fontId="7" fillId="0" borderId="0" xfId="4" applyBorder="1" applyProtection="1"/>
    <xf numFmtId="167" fontId="0" fillId="13" borderId="9" xfId="0" applyNumberFormat="1" applyFont="1" applyFill="1" applyBorder="1" applyAlignment="1" applyProtection="1">
      <alignment wrapText="1"/>
      <protection locked="0"/>
    </xf>
    <xf numFmtId="10" fontId="0" fillId="0" borderId="9" xfId="0" applyNumberFormat="1" applyFont="1" applyBorder="1" applyAlignment="1" applyProtection="1">
      <alignment horizontal="left" indent="6"/>
      <protection locked="0"/>
    </xf>
    <xf numFmtId="167" fontId="0" fillId="0" borderId="9" xfId="0" applyNumberFormat="1" applyFont="1" applyBorder="1" applyProtection="1">
      <protection locked="0"/>
    </xf>
    <xf numFmtId="0" fontId="0" fillId="0" borderId="0" xfId="0" applyFont="1" applyFill="1" applyBorder="1" applyAlignment="1" applyProtection="1">
      <alignment wrapText="1"/>
    </xf>
    <xf numFmtId="0" fontId="0" fillId="11" borderId="9" xfId="0" applyFont="1" applyFill="1" applyBorder="1" applyAlignment="1" applyProtection="1">
      <alignment horizontal="left"/>
    </xf>
    <xf numFmtId="0" fontId="15" fillId="14" borderId="11" xfId="2" applyNumberFormat="1" applyFont="1" applyFill="1" applyBorder="1" applyAlignment="1" applyProtection="1"/>
    <xf numFmtId="0" fontId="0" fillId="16" borderId="11" xfId="0" applyFont="1" applyFill="1" applyBorder="1" applyProtection="1"/>
    <xf numFmtId="0" fontId="0" fillId="10" borderId="13" xfId="0" applyFont="1" applyFill="1" applyBorder="1" applyAlignment="1" applyProtection="1">
      <alignment horizontal="left" vertical="top" wrapText="1"/>
    </xf>
    <xf numFmtId="0" fontId="15" fillId="10" borderId="6" xfId="0" applyFont="1" applyFill="1" applyBorder="1" applyProtection="1">
      <protection locked="0"/>
    </xf>
    <xf numFmtId="0" fontId="0" fillId="0" borderId="0" xfId="0" applyProtection="1"/>
    <xf numFmtId="0" fontId="0" fillId="10" borderId="0" xfId="0" applyFill="1" applyProtection="1"/>
    <xf numFmtId="167" fontId="0" fillId="13" borderId="9" xfId="3" applyNumberFormat="1" applyFont="1" applyFill="1" applyBorder="1" applyAlignment="1" applyProtection="1">
      <alignment wrapText="1"/>
      <protection locked="0"/>
    </xf>
    <xf numFmtId="167" fontId="0" fillId="10" borderId="9" xfId="0" applyNumberFormat="1" applyFont="1" applyFill="1" applyBorder="1" applyProtection="1"/>
    <xf numFmtId="0" fontId="15" fillId="10" borderId="0" xfId="0" applyFont="1" applyFill="1" applyBorder="1" applyAlignment="1" applyProtection="1">
      <alignment horizontal="left" vertical="top"/>
    </xf>
    <xf numFmtId="0" fontId="20" fillId="6" borderId="0" xfId="0" applyFont="1" applyFill="1" applyProtection="1"/>
    <xf numFmtId="0" fontId="1" fillId="11" borderId="0" xfId="0" applyFont="1" applyFill="1" applyProtection="1"/>
    <xf numFmtId="0" fontId="0" fillId="10" borderId="0" xfId="0" applyFont="1" applyFill="1" applyBorder="1" applyAlignment="1" applyProtection="1">
      <alignment horizontal="left" vertical="top" wrapText="1"/>
      <protection locked="0"/>
    </xf>
    <xf numFmtId="0" fontId="0" fillId="6" borderId="9" xfId="0" applyFont="1" applyFill="1" applyBorder="1" applyAlignment="1" applyProtection="1">
      <alignment horizontal="center"/>
      <protection locked="0"/>
    </xf>
    <xf numFmtId="167" fontId="15" fillId="10" borderId="9" xfId="0" applyNumberFormat="1" applyFont="1" applyFill="1" applyBorder="1" applyProtection="1"/>
    <xf numFmtId="0" fontId="3" fillId="0" borderId="0" xfId="0" quotePrefix="1" applyFont="1"/>
    <xf numFmtId="16" fontId="0" fillId="11" borderId="3" xfId="0" applyNumberFormat="1" applyFont="1" applyFill="1" applyBorder="1" applyAlignment="1" applyProtection="1"/>
    <xf numFmtId="0" fontId="3" fillId="0" borderId="0" xfId="0" applyFont="1" applyAlignment="1">
      <alignment wrapText="1"/>
    </xf>
    <xf numFmtId="0" fontId="17" fillId="0" borderId="0" xfId="0" applyFont="1" applyFill="1" applyAlignment="1" applyProtection="1">
      <alignment vertical="top"/>
    </xf>
    <xf numFmtId="0" fontId="0" fillId="11" borderId="1" xfId="0" applyFont="1" applyFill="1" applyBorder="1" applyAlignment="1" applyProtection="1">
      <alignment horizontal="left" vertical="top" wrapText="1"/>
    </xf>
    <xf numFmtId="0" fontId="17" fillId="11" borderId="0" xfId="0" applyFont="1" applyFill="1" applyBorder="1" applyAlignment="1" applyProtection="1">
      <alignment horizontal="left" vertical="top" wrapText="1"/>
    </xf>
    <xf numFmtId="0" fontId="17" fillId="11" borderId="2" xfId="0" applyFont="1" applyFill="1" applyBorder="1" applyAlignment="1" applyProtection="1">
      <alignment horizontal="left" vertical="top" wrapText="1"/>
    </xf>
    <xf numFmtId="0" fontId="0" fillId="5" borderId="1" xfId="0" applyFont="1"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0" fontId="0" fillId="5" borderId="1" xfId="0" applyFont="1" applyFill="1" applyBorder="1" applyAlignment="1" applyProtection="1">
      <alignment horizontal="left" wrapText="1"/>
    </xf>
    <xf numFmtId="0" fontId="0" fillId="5" borderId="0" xfId="0" applyFont="1" applyFill="1" applyBorder="1" applyAlignment="1" applyProtection="1">
      <alignment horizontal="left" wrapText="1"/>
    </xf>
    <xf numFmtId="0" fontId="15" fillId="11" borderId="1" xfId="0" applyFont="1" applyFill="1" applyBorder="1" applyAlignment="1" applyProtection="1">
      <alignment horizontal="left"/>
    </xf>
    <xf numFmtId="0" fontId="15" fillId="11" borderId="0" xfId="0" applyFont="1" applyFill="1" applyBorder="1" applyAlignment="1" applyProtection="1">
      <alignment horizontal="left"/>
    </xf>
    <xf numFmtId="0" fontId="15" fillId="11" borderId="2" xfId="0" applyFont="1" applyFill="1" applyBorder="1" applyAlignment="1" applyProtection="1">
      <alignment horizontal="left"/>
    </xf>
    <xf numFmtId="0" fontId="0" fillId="5" borderId="1"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0" fontId="0" fillId="5" borderId="4" xfId="0" applyFont="1" applyFill="1" applyBorder="1" applyAlignment="1" applyProtection="1">
      <alignment horizontal="left" wrapText="1"/>
    </xf>
    <xf numFmtId="0" fontId="0" fillId="11" borderId="0" xfId="0" applyFont="1" applyFill="1" applyBorder="1" applyAlignment="1" applyProtection="1">
      <alignment horizontal="left" vertical="top" wrapText="1"/>
    </xf>
    <xf numFmtId="0" fontId="20" fillId="6" borderId="0" xfId="0" applyFont="1" applyFill="1" applyAlignment="1" applyProtection="1">
      <alignment horizontal="left" vertical="top" wrapText="1"/>
    </xf>
    <xf numFmtId="0" fontId="0" fillId="11" borderId="0" xfId="0" applyFont="1" applyFill="1" applyBorder="1" applyAlignment="1" applyProtection="1">
      <alignment horizontal="left" wrapText="1"/>
    </xf>
    <xf numFmtId="0" fontId="0" fillId="15" borderId="0" xfId="0" applyFont="1" applyFill="1" applyAlignment="1" applyProtection="1">
      <alignment horizontal="left" vertical="top" wrapText="1"/>
    </xf>
    <xf numFmtId="0" fontId="0" fillId="10" borderId="0" xfId="0" applyFont="1" applyFill="1" applyBorder="1" applyAlignment="1" applyProtection="1">
      <alignment horizontal="left" vertical="top" wrapText="1"/>
    </xf>
    <xf numFmtId="49" fontId="0" fillId="11" borderId="0" xfId="0" applyNumberFormat="1" applyFont="1" applyFill="1" applyBorder="1" applyAlignment="1" applyProtection="1">
      <alignment horizontal="left" wrapText="1"/>
    </xf>
    <xf numFmtId="49" fontId="0" fillId="11" borderId="0" xfId="0" applyNumberFormat="1" applyFont="1" applyFill="1" applyBorder="1" applyAlignment="1" applyProtection="1">
      <alignment horizontal="left" vertical="top" wrapText="1"/>
    </xf>
    <xf numFmtId="0" fontId="0" fillId="11" borderId="4" xfId="0" applyFont="1" applyFill="1" applyBorder="1" applyAlignment="1" applyProtection="1">
      <alignment horizontal="left" vertical="top" wrapText="1"/>
    </xf>
    <xf numFmtId="0" fontId="0" fillId="11" borderId="7" xfId="0" applyFont="1" applyFill="1" applyBorder="1" applyAlignment="1" applyProtection="1">
      <alignment horizontal="left" vertical="top" wrapText="1"/>
    </xf>
    <xf numFmtId="49" fontId="0" fillId="11" borderId="2" xfId="0" applyNumberFormat="1" applyFont="1" applyFill="1" applyBorder="1" applyAlignment="1" applyProtection="1">
      <alignment horizontal="left" vertical="top" wrapText="1"/>
    </xf>
    <xf numFmtId="0" fontId="0" fillId="6" borderId="9" xfId="0" applyFont="1" applyFill="1" applyBorder="1" applyProtection="1">
      <protection locked="0"/>
    </xf>
    <xf numFmtId="0" fontId="15" fillId="14" borderId="11" xfId="2" applyNumberFormat="1" applyFont="1" applyFill="1" applyBorder="1" applyAlignment="1" applyProtection="1">
      <alignment horizontal="left" vertical="top" wrapText="1"/>
    </xf>
    <xf numFmtId="0" fontId="1" fillId="0" borderId="0" xfId="11" applyFont="1" applyBorder="1" applyProtection="1"/>
    <xf numFmtId="0" fontId="20" fillId="0" borderId="0" xfId="11" applyFont="1" applyBorder="1" applyProtection="1"/>
    <xf numFmtId="0" fontId="20" fillId="0" borderId="0" xfId="11" applyFont="1" applyFill="1" applyBorder="1" applyProtection="1"/>
    <xf numFmtId="0" fontId="17" fillId="10" borderId="0" xfId="11" applyFont="1" applyFill="1" applyBorder="1" applyProtection="1"/>
    <xf numFmtId="0" fontId="20" fillId="10" borderId="0" xfId="11" applyFont="1" applyFill="1" applyBorder="1" applyProtection="1"/>
    <xf numFmtId="0" fontId="15" fillId="0" borderId="0" xfId="11" applyFont="1" applyFill="1" applyBorder="1" applyProtection="1"/>
    <xf numFmtId="0" fontId="15" fillId="10" borderId="0" xfId="11" applyFont="1" applyFill="1" applyBorder="1" applyAlignment="1" applyProtection="1"/>
    <xf numFmtId="0" fontId="20" fillId="10" borderId="0" xfId="11" applyFont="1" applyFill="1" applyBorder="1" applyAlignment="1" applyProtection="1"/>
    <xf numFmtId="0" fontId="19" fillId="0" borderId="0" xfId="4" applyFont="1" applyFill="1" applyBorder="1" applyProtection="1">
      <protection locked="0"/>
    </xf>
    <xf numFmtId="0" fontId="20" fillId="0" borderId="0" xfId="11" applyFont="1" applyFill="1" applyBorder="1" applyProtection="1">
      <protection locked="0"/>
    </xf>
    <xf numFmtId="0" fontId="0" fillId="10" borderId="0" xfId="11" applyFont="1" applyFill="1" applyBorder="1" applyProtection="1"/>
    <xf numFmtId="0" fontId="19" fillId="0" borderId="0" xfId="4" applyFont="1" applyBorder="1" applyProtection="1">
      <protection locked="0"/>
    </xf>
    <xf numFmtId="0" fontId="0" fillId="11" borderId="0" xfId="11" applyFont="1" applyFill="1" applyBorder="1" applyProtection="1"/>
    <xf numFmtId="0" fontId="20" fillId="11" borderId="0" xfId="11" applyFont="1" applyFill="1" applyBorder="1" applyProtection="1"/>
    <xf numFmtId="0" fontId="17" fillId="0" borderId="0" xfId="11" applyFont="1" applyBorder="1" applyProtection="1"/>
    <xf numFmtId="0" fontId="17" fillId="0" borderId="0" xfId="11" applyFont="1" applyFill="1" applyBorder="1" applyProtection="1"/>
    <xf numFmtId="0" fontId="0" fillId="6" borderId="0" xfId="11" applyFont="1" applyFill="1" applyBorder="1" applyProtection="1"/>
    <xf numFmtId="0" fontId="15" fillId="6" borderId="0" xfId="11" applyFont="1" applyFill="1" applyBorder="1" applyProtection="1"/>
    <xf numFmtId="0" fontId="20" fillId="6" borderId="0" xfId="11" applyFont="1" applyFill="1" applyBorder="1" applyProtection="1"/>
    <xf numFmtId="0" fontId="20" fillId="0" borderId="0" xfId="11" applyFont="1" applyBorder="1" applyProtection="1">
      <protection locked="0"/>
    </xf>
    <xf numFmtId="0" fontId="0" fillId="0" borderId="0" xfId="11" applyFont="1" applyBorder="1" applyProtection="1"/>
    <xf numFmtId="0" fontId="17" fillId="6" borderId="0" xfId="11" applyFont="1" applyFill="1" applyBorder="1" applyProtection="1"/>
    <xf numFmtId="0" fontId="30" fillId="0" borderId="0" xfId="0" applyFont="1"/>
    <xf numFmtId="0" fontId="0" fillId="6" borderId="0" xfId="0" applyFont="1" applyFill="1" applyBorder="1" applyAlignment="1" applyProtection="1"/>
    <xf numFmtId="0" fontId="13" fillId="6" borderId="0" xfId="0" applyFont="1" applyFill="1" applyAlignment="1" applyProtection="1">
      <alignment vertical="top" wrapText="1"/>
    </xf>
    <xf numFmtId="0" fontId="0" fillId="9" borderId="0" xfId="0" applyFont="1" applyFill="1" applyBorder="1" applyProtection="1"/>
    <xf numFmtId="0" fontId="17" fillId="6" borderId="0" xfId="0" applyFont="1" applyFill="1" applyAlignment="1" applyProtection="1">
      <alignment vertical="top"/>
    </xf>
    <xf numFmtId="0" fontId="13" fillId="5" borderId="0" xfId="0" applyFont="1" applyFill="1" applyBorder="1" applyAlignment="1" applyProtection="1">
      <alignment horizontal="left"/>
    </xf>
    <xf numFmtId="0" fontId="20" fillId="0" borderId="0" xfId="0" applyFont="1" applyAlignment="1" applyProtection="1"/>
    <xf numFmtId="0" fontId="20" fillId="0" borderId="0" xfId="0" applyFont="1" applyAlignment="1" applyProtection="1">
      <alignment wrapText="1"/>
    </xf>
    <xf numFmtId="0" fontId="0" fillId="6" borderId="0" xfId="0" applyFont="1" applyFill="1" applyAlignment="1" applyProtection="1">
      <alignment horizontal="left" vertical="top" wrapText="1"/>
    </xf>
    <xf numFmtId="0" fontId="0" fillId="5" borderId="6" xfId="0" applyFont="1" applyFill="1" applyBorder="1" applyAlignment="1" applyProtection="1">
      <alignment horizontal="left"/>
    </xf>
    <xf numFmtId="0" fontId="0" fillId="11" borderId="9" xfId="0" applyFont="1" applyFill="1" applyBorder="1" applyProtection="1"/>
    <xf numFmtId="0" fontId="19" fillId="9" borderId="0" xfId="4" applyFont="1" applyFill="1" applyBorder="1" applyAlignment="1" applyProtection="1">
      <alignment horizontal="center"/>
    </xf>
    <xf numFmtId="4" fontId="10" fillId="6" borderId="0" xfId="2" applyNumberFormat="1" applyFont="1" applyFill="1" applyBorder="1" applyAlignment="1" applyProtection="1">
      <alignment horizontal="right" vertical="top"/>
    </xf>
    <xf numFmtId="4" fontId="0" fillId="10" borderId="9" xfId="0" applyNumberFormat="1" applyFont="1" applyFill="1" applyBorder="1" applyProtection="1"/>
    <xf numFmtId="0" fontId="0" fillId="12" borderId="0" xfId="0" applyFont="1" applyFill="1" applyAlignment="1" applyProtection="1">
      <alignment horizontal="left" vertical="center" wrapText="1"/>
    </xf>
    <xf numFmtId="0" fontId="19" fillId="6" borderId="0" xfId="4" applyFont="1" applyFill="1" applyBorder="1" applyAlignment="1" applyProtection="1">
      <alignment horizontal="center"/>
    </xf>
    <xf numFmtId="0" fontId="0" fillId="6" borderId="0" xfId="0" applyFont="1" applyFill="1" applyAlignment="1" applyProtection="1">
      <alignment horizontal="left" vertical="center" wrapText="1"/>
    </xf>
    <xf numFmtId="0" fontId="19" fillId="15" borderId="0" xfId="4" applyFont="1" applyFill="1" applyBorder="1" applyAlignment="1" applyProtection="1">
      <alignment horizontal="center"/>
    </xf>
    <xf numFmtId="44" fontId="0" fillId="10" borderId="3" xfId="12" applyFont="1" applyFill="1" applyBorder="1" applyProtection="1"/>
    <xf numFmtId="0" fontId="0" fillId="13" borderId="0" xfId="0" applyFont="1" applyFill="1" applyAlignment="1" applyProtection="1">
      <alignment vertical="top"/>
    </xf>
    <xf numFmtId="44" fontId="0" fillId="10" borderId="0" xfId="12" applyFont="1" applyFill="1" applyBorder="1" applyAlignment="1" applyProtection="1">
      <alignment vertical="center"/>
    </xf>
    <xf numFmtId="44" fontId="0" fillId="10" borderId="0" xfId="12" applyFont="1" applyFill="1" applyBorder="1" applyProtection="1"/>
    <xf numFmtId="9" fontId="0" fillId="13" borderId="9" xfId="13" applyFont="1" applyFill="1" applyBorder="1" applyProtection="1">
      <protection locked="0"/>
    </xf>
    <xf numFmtId="167" fontId="0" fillId="13" borderId="9" xfId="12" applyNumberFormat="1" applyFont="1" applyFill="1" applyBorder="1" applyProtection="1">
      <protection locked="0"/>
    </xf>
    <xf numFmtId="0" fontId="0" fillId="13" borderId="0" xfId="0" applyFont="1" applyFill="1" applyAlignment="1" applyProtection="1">
      <alignment vertical="top" wrapText="1"/>
    </xf>
    <xf numFmtId="44" fontId="0" fillId="12" borderId="2" xfId="12" applyFont="1" applyFill="1" applyBorder="1" applyProtection="1"/>
    <xf numFmtId="44" fontId="0" fillId="12" borderId="7" xfId="12" applyFont="1" applyFill="1" applyBorder="1" applyProtection="1"/>
    <xf numFmtId="0" fontId="31" fillId="0" borderId="0" xfId="0" applyFont="1" applyAlignment="1">
      <alignment horizontal="left" vertical="center" indent="1"/>
    </xf>
    <xf numFmtId="0" fontId="0" fillId="5" borderId="0" xfId="14" applyFont="1" applyFill="1" applyBorder="1" applyProtection="1"/>
    <xf numFmtId="0" fontId="7" fillId="0" borderId="0" xfId="4" applyAlignment="1">
      <alignment horizontal="left" vertical="center" indent="1"/>
    </xf>
    <xf numFmtId="0" fontId="0" fillId="5" borderId="2" xfId="14" applyFont="1" applyFill="1" applyBorder="1" applyProtection="1"/>
    <xf numFmtId="0" fontId="0" fillId="0" borderId="0" xfId="14" applyFont="1" applyProtection="1"/>
    <xf numFmtId="0" fontId="0" fillId="11" borderId="0" xfId="14" applyFont="1" applyFill="1" applyBorder="1" applyProtection="1"/>
    <xf numFmtId="0" fontId="17" fillId="0" borderId="0" xfId="14" applyFont="1" applyBorder="1" applyAlignment="1" applyProtection="1">
      <alignment wrapText="1"/>
    </xf>
    <xf numFmtId="0" fontId="0" fillId="5" borderId="1" xfId="14" applyFont="1" applyFill="1" applyBorder="1" applyAlignment="1" applyProtection="1">
      <alignment vertical="top"/>
    </xf>
    <xf numFmtId="0" fontId="0" fillId="0" borderId="0" xfId="14" applyFont="1" applyBorder="1" applyProtection="1"/>
    <xf numFmtId="0" fontId="0" fillId="5" borderId="1" xfId="14" applyFont="1" applyFill="1" applyBorder="1" applyProtection="1"/>
    <xf numFmtId="0" fontId="0" fillId="5" borderId="0" xfId="14" applyFont="1" applyFill="1" applyBorder="1" applyAlignment="1" applyProtection="1">
      <alignment vertical="top"/>
    </xf>
    <xf numFmtId="0" fontId="0" fillId="5" borderId="2" xfId="14" applyFont="1" applyFill="1" applyBorder="1" applyAlignment="1" applyProtection="1">
      <alignment vertical="top"/>
    </xf>
    <xf numFmtId="0" fontId="0" fillId="0" borderId="0" xfId="14" applyFont="1" applyBorder="1" applyAlignment="1" applyProtection="1">
      <alignment vertical="top"/>
    </xf>
    <xf numFmtId="0" fontId="0" fillId="0" borderId="0" xfId="14" applyFont="1" applyAlignment="1" applyProtection="1">
      <alignment vertical="top"/>
    </xf>
    <xf numFmtId="0" fontId="1" fillId="11" borderId="3" xfId="0" applyFont="1" applyFill="1" applyBorder="1" applyProtection="1"/>
    <xf numFmtId="0" fontId="1" fillId="11" borderId="3" xfId="0" applyFont="1" applyFill="1" applyBorder="1" applyAlignment="1" applyProtection="1"/>
    <xf numFmtId="0" fontId="1" fillId="11" borderId="3" xfId="0" applyFont="1" applyFill="1" applyBorder="1" applyAlignment="1" applyProtection="1">
      <alignment horizontal="right"/>
    </xf>
    <xf numFmtId="0" fontId="1" fillId="11" borderId="5" xfId="0" applyFont="1" applyFill="1" applyBorder="1" applyProtection="1"/>
    <xf numFmtId="0" fontId="10" fillId="11" borderId="0" xfId="0" applyFont="1" applyFill="1" applyBorder="1" applyAlignment="1">
      <alignment vertical="center"/>
    </xf>
    <xf numFmtId="0" fontId="32" fillId="11" borderId="0" xfId="0" applyFont="1" applyFill="1" applyBorder="1" applyAlignment="1" applyProtection="1"/>
    <xf numFmtId="0" fontId="32" fillId="11" borderId="0" xfId="0" applyFont="1" applyFill="1" applyBorder="1" applyProtection="1"/>
    <xf numFmtId="0" fontId="32" fillId="11" borderId="0" xfId="0" applyFont="1" applyFill="1" applyBorder="1" applyAlignment="1" applyProtection="1">
      <alignment horizontal="right"/>
    </xf>
    <xf numFmtId="0" fontId="1" fillId="11" borderId="0" xfId="0" applyFont="1" applyFill="1" applyBorder="1" applyProtection="1"/>
    <xf numFmtId="0" fontId="1" fillId="11" borderId="2" xfId="0" applyFont="1" applyFill="1" applyBorder="1" applyProtection="1"/>
    <xf numFmtId="0" fontId="23" fillId="11" borderId="0" xfId="0" applyFont="1" applyFill="1" applyBorder="1" applyAlignment="1">
      <alignment vertical="center"/>
    </xf>
    <xf numFmtId="0" fontId="32" fillId="11" borderId="4" xfId="0" applyFont="1" applyFill="1" applyBorder="1" applyProtection="1"/>
    <xf numFmtId="0" fontId="32" fillId="11" borderId="4" xfId="0" applyFont="1" applyFill="1" applyBorder="1" applyAlignment="1" applyProtection="1"/>
    <xf numFmtId="0" fontId="32" fillId="11" borderId="4" xfId="0" applyFont="1" applyFill="1" applyBorder="1" applyAlignment="1" applyProtection="1">
      <alignment horizontal="right"/>
    </xf>
    <xf numFmtId="0" fontId="1" fillId="11" borderId="4" xfId="0" applyFont="1" applyFill="1" applyBorder="1" applyProtection="1"/>
    <xf numFmtId="0" fontId="1" fillId="11" borderId="7" xfId="0" applyFont="1" applyFill="1" applyBorder="1" applyProtection="1"/>
    <xf numFmtId="0" fontId="0" fillId="0" borderId="0" xfId="0" applyFont="1" applyFill="1" applyBorder="1" applyAlignment="1" applyProtection="1">
      <alignment vertical="top" wrapText="1"/>
    </xf>
    <xf numFmtId="0" fontId="0" fillId="0" borderId="0" xfId="0" applyFont="1" applyBorder="1" applyAlignment="1" applyProtection="1">
      <alignment horizontal="right"/>
    </xf>
    <xf numFmtId="0" fontId="1" fillId="11" borderId="5" xfId="0" applyFont="1" applyFill="1" applyBorder="1" applyAlignment="1" applyProtection="1">
      <alignment horizontal="right"/>
    </xf>
    <xf numFmtId="0" fontId="32" fillId="11" borderId="2" xfId="0" applyFont="1" applyFill="1" applyBorder="1" applyAlignment="1" applyProtection="1">
      <alignment horizontal="right"/>
    </xf>
    <xf numFmtId="0" fontId="23" fillId="11" borderId="0" xfId="0" applyFont="1" applyFill="1" applyBorder="1" applyAlignment="1" applyProtection="1">
      <alignment horizontal="right"/>
    </xf>
    <xf numFmtId="0" fontId="32" fillId="11" borderId="7" xfId="0" applyFont="1" applyFill="1" applyBorder="1" applyAlignment="1" applyProtection="1">
      <alignment horizontal="right"/>
    </xf>
    <xf numFmtId="0" fontId="13" fillId="6" borderId="0" xfId="0" applyFont="1" applyFill="1"/>
    <xf numFmtId="0" fontId="0" fillId="6" borderId="0" xfId="0" applyFill="1"/>
    <xf numFmtId="0" fontId="13" fillId="11" borderId="8" xfId="0" applyFont="1" applyFill="1" applyBorder="1"/>
    <xf numFmtId="0" fontId="13" fillId="11" borderId="3" xfId="0" applyFont="1" applyFill="1" applyBorder="1"/>
    <xf numFmtId="0" fontId="13" fillId="11" borderId="5" xfId="0" applyFont="1" applyFill="1" applyBorder="1"/>
    <xf numFmtId="0" fontId="13" fillId="11" borderId="1" xfId="0" applyFont="1" applyFill="1" applyBorder="1"/>
    <xf numFmtId="0" fontId="18" fillId="11" borderId="0" xfId="0" applyFont="1" applyFill="1" applyBorder="1"/>
    <xf numFmtId="0" fontId="13" fillId="11" borderId="0" xfId="0" applyFont="1" applyFill="1" applyBorder="1"/>
    <xf numFmtId="0" fontId="13" fillId="11" borderId="2" xfId="0" applyFont="1" applyFill="1" applyBorder="1"/>
    <xf numFmtId="0" fontId="18" fillId="11" borderId="4" xfId="0" applyFont="1" applyFill="1" applyBorder="1" applyAlignment="1">
      <alignment horizontal="left" wrapText="1"/>
    </xf>
    <xf numFmtId="0" fontId="13" fillId="6" borderId="0" xfId="0" applyFont="1" applyFill="1" applyBorder="1" applyAlignment="1">
      <alignment vertical="top"/>
    </xf>
    <xf numFmtId="0" fontId="18" fillId="11" borderId="0" xfId="0" applyFont="1" applyFill="1" applyBorder="1" applyAlignment="1">
      <alignment horizontal="left" wrapText="1"/>
    </xf>
    <xf numFmtId="0" fontId="17" fillId="11" borderId="0" xfId="0" applyFont="1" applyFill="1" applyBorder="1"/>
    <xf numFmtId="0" fontId="13" fillId="6" borderId="0" xfId="0" applyFont="1" applyFill="1" applyBorder="1" applyAlignment="1">
      <alignment horizontal="left" vertical="top" wrapText="1"/>
    </xf>
    <xf numFmtId="0" fontId="13" fillId="11" borderId="2" xfId="0" applyFont="1" applyFill="1" applyBorder="1" applyAlignment="1">
      <alignment vertical="top" wrapText="1"/>
    </xf>
    <xf numFmtId="0" fontId="20" fillId="11" borderId="0" xfId="0" applyFont="1" applyFill="1" applyBorder="1" applyAlignment="1">
      <alignment horizontal="left" vertical="top" wrapText="1"/>
    </xf>
    <xf numFmtId="0" fontId="13" fillId="11" borderId="6" xfId="0" applyFont="1" applyFill="1" applyBorder="1"/>
    <xf numFmtId="0" fontId="13" fillId="11" borderId="4" xfId="0" applyFont="1" applyFill="1" applyBorder="1"/>
    <xf numFmtId="0" fontId="13" fillId="11" borderId="7" xfId="0" applyFont="1" applyFill="1" applyBorder="1"/>
    <xf numFmtId="0" fontId="27" fillId="0" borderId="0" xfId="0" applyFont="1"/>
    <xf numFmtId="0" fontId="0" fillId="10" borderId="1" xfId="0" applyFont="1" applyFill="1" applyBorder="1" applyAlignment="1" applyProtection="1">
      <alignment horizontal="left"/>
    </xf>
    <xf numFmtId="0" fontId="0" fillId="10" borderId="1" xfId="0" applyFont="1" applyFill="1" applyBorder="1" applyAlignment="1" applyProtection="1"/>
    <xf numFmtId="0" fontId="0" fillId="6" borderId="9" xfId="0" applyFont="1" applyFill="1" applyBorder="1" applyProtection="1">
      <protection locked="0"/>
    </xf>
    <xf numFmtId="0" fontId="34" fillId="0" borderId="0" xfId="0" applyFont="1"/>
    <xf numFmtId="0" fontId="0" fillId="6" borderId="9" xfId="0" applyFont="1" applyFill="1" applyBorder="1" applyAlignment="1" applyProtection="1">
      <alignment horizontal="center" wrapText="1"/>
      <protection locked="0"/>
    </xf>
    <xf numFmtId="0" fontId="0" fillId="6" borderId="0" xfId="11" applyFont="1" applyFill="1" applyBorder="1" applyAlignment="1" applyProtection="1">
      <alignment horizontal="left" wrapText="1"/>
    </xf>
    <xf numFmtId="0" fontId="20" fillId="6" borderId="0" xfId="11" applyFont="1" applyFill="1" applyBorder="1" applyAlignment="1" applyProtection="1">
      <alignment horizontal="left" wrapText="1"/>
    </xf>
    <xf numFmtId="0" fontId="0" fillId="10" borderId="0" xfId="11" applyFont="1" applyFill="1" applyBorder="1" applyAlignment="1" applyProtection="1">
      <alignment horizontal="left" vertical="top" wrapText="1"/>
    </xf>
    <xf numFmtId="0" fontId="20" fillId="10" borderId="0" xfId="11" applyFont="1" applyFill="1" applyBorder="1" applyAlignment="1" applyProtection="1">
      <alignment horizontal="left" vertical="top" wrapText="1"/>
    </xf>
    <xf numFmtId="0" fontId="20" fillId="0" borderId="0" xfId="11" applyFont="1" applyFill="1" applyBorder="1" applyAlignment="1" applyProtection="1">
      <alignment horizontal="right"/>
    </xf>
    <xf numFmtId="0" fontId="20" fillId="10" borderId="0" xfId="11" applyFont="1" applyFill="1" applyBorder="1" applyAlignment="1" applyProtection="1">
      <alignment horizontal="right"/>
    </xf>
    <xf numFmtId="0" fontId="15" fillId="10" borderId="0" xfId="11" applyFont="1" applyFill="1" applyBorder="1" applyAlignment="1" applyProtection="1">
      <alignment horizontal="center"/>
    </xf>
    <xf numFmtId="0" fontId="0" fillId="10" borderId="0" xfId="11" quotePrefix="1" applyFont="1" applyFill="1" applyBorder="1" applyAlignment="1" applyProtection="1">
      <alignment horizontal="left" vertical="top" wrapText="1"/>
    </xf>
    <xf numFmtId="0" fontId="0" fillId="6" borderId="0" xfId="11" applyFont="1" applyFill="1" applyBorder="1" applyAlignment="1" applyProtection="1">
      <alignment vertical="top" wrapText="1"/>
    </xf>
    <xf numFmtId="0" fontId="0" fillId="6" borderId="0" xfId="0" applyFill="1" applyAlignment="1">
      <alignment vertical="top" wrapText="1"/>
    </xf>
    <xf numFmtId="0" fontId="0" fillId="0" borderId="0" xfId="0" applyAlignment="1">
      <alignment horizontal="left" vertical="top" wrapText="1"/>
    </xf>
    <xf numFmtId="0" fontId="3" fillId="0" borderId="0" xfId="0" applyFont="1" applyAlignment="1">
      <alignment horizontal="center"/>
    </xf>
    <xf numFmtId="0" fontId="0" fillId="6" borderId="10" xfId="0" applyFont="1" applyFill="1" applyBorder="1" applyAlignment="1" applyProtection="1">
      <alignment horizontal="center" wrapText="1"/>
      <protection locked="0"/>
    </xf>
    <xf numFmtId="0" fontId="0" fillId="6" borderId="11" xfId="0" applyFont="1" applyFill="1" applyBorder="1" applyAlignment="1" applyProtection="1">
      <alignment horizontal="center" wrapText="1"/>
      <protection locked="0"/>
    </xf>
    <xf numFmtId="0" fontId="0" fillId="6" borderId="12" xfId="0" applyFont="1" applyFill="1" applyBorder="1" applyAlignment="1" applyProtection="1">
      <alignment horizontal="center" wrapText="1"/>
      <protection locked="0"/>
    </xf>
    <xf numFmtId="0" fontId="0" fillId="9" borderId="0" xfId="0" applyFont="1" applyFill="1" applyAlignment="1" applyProtection="1">
      <alignment horizontal="left" wrapText="1"/>
    </xf>
    <xf numFmtId="0" fontId="0" fillId="12" borderId="0" xfId="0" applyFont="1" applyFill="1" applyAlignment="1" applyProtection="1">
      <alignment horizontal="left" vertical="top" wrapText="1"/>
    </xf>
    <xf numFmtId="0" fontId="0" fillId="6" borderId="10" xfId="4" applyFont="1" applyFill="1" applyBorder="1" applyAlignment="1" applyProtection="1">
      <alignment horizontal="left" vertical="top" wrapText="1"/>
      <protection locked="0"/>
    </xf>
    <xf numFmtId="0" fontId="0" fillId="6" borderId="11" xfId="4" applyFont="1" applyFill="1" applyBorder="1" applyAlignment="1" applyProtection="1">
      <alignment horizontal="left" vertical="top" wrapText="1"/>
      <protection locked="0"/>
    </xf>
    <xf numFmtId="0" fontId="0" fillId="6" borderId="12" xfId="4" applyFont="1" applyFill="1" applyBorder="1" applyAlignment="1" applyProtection="1">
      <alignment horizontal="left" vertical="top" wrapText="1"/>
      <protection locked="0"/>
    </xf>
    <xf numFmtId="0" fontId="0" fillId="9" borderId="0" xfId="0" applyFont="1" applyFill="1" applyBorder="1" applyAlignment="1" applyProtection="1">
      <alignment horizontal="left" vertical="top" wrapText="1"/>
    </xf>
    <xf numFmtId="0" fontId="0" fillId="6" borderId="10" xfId="0" applyFont="1" applyFill="1" applyBorder="1" applyAlignment="1" applyProtection="1">
      <alignment horizontal="left" vertical="top" wrapText="1"/>
      <protection locked="0"/>
    </xf>
    <xf numFmtId="0" fontId="0" fillId="6" borderId="11" xfId="0" applyFont="1" applyFill="1" applyBorder="1" applyAlignment="1" applyProtection="1">
      <alignment horizontal="left" vertical="top" wrapText="1"/>
      <protection locked="0"/>
    </xf>
    <xf numFmtId="0" fontId="0" fillId="6" borderId="12" xfId="0" applyFont="1" applyFill="1" applyBorder="1" applyAlignment="1" applyProtection="1">
      <alignment horizontal="left" vertical="top" wrapText="1"/>
      <protection locked="0"/>
    </xf>
    <xf numFmtId="49" fontId="0" fillId="6" borderId="10" xfId="0" applyNumberFormat="1" applyFont="1" applyFill="1" applyBorder="1" applyAlignment="1" applyProtection="1">
      <alignment horizontal="left" vertical="top" wrapText="1"/>
      <protection locked="0"/>
    </xf>
    <xf numFmtId="49" fontId="0" fillId="6" borderId="11" xfId="0" applyNumberFormat="1" applyFont="1" applyFill="1" applyBorder="1" applyAlignment="1" applyProtection="1">
      <alignment horizontal="left" vertical="top" wrapText="1"/>
      <protection locked="0"/>
    </xf>
    <xf numFmtId="49" fontId="0" fillId="6" borderId="12" xfId="0" applyNumberFormat="1" applyFont="1" applyFill="1" applyBorder="1" applyAlignment="1" applyProtection="1">
      <alignment horizontal="left" vertical="top" wrapText="1"/>
      <protection locked="0"/>
    </xf>
    <xf numFmtId="3" fontId="0" fillId="6" borderId="10" xfId="0" applyNumberFormat="1" applyFont="1" applyFill="1" applyBorder="1" applyAlignment="1" applyProtection="1">
      <alignment horizontal="left" vertical="top" wrapText="1"/>
      <protection locked="0"/>
    </xf>
    <xf numFmtId="3" fontId="0" fillId="6" borderId="11" xfId="0" applyNumberFormat="1" applyFont="1" applyFill="1" applyBorder="1" applyAlignment="1" applyProtection="1">
      <alignment horizontal="left" vertical="top" wrapText="1"/>
      <protection locked="0"/>
    </xf>
    <xf numFmtId="3" fontId="0" fillId="6" borderId="12" xfId="0" applyNumberFormat="1" applyFont="1" applyFill="1" applyBorder="1" applyAlignment="1" applyProtection="1">
      <alignment horizontal="left" vertical="top" wrapText="1"/>
      <protection locked="0"/>
    </xf>
    <xf numFmtId="0" fontId="17" fillId="6" borderId="0" xfId="0" applyFont="1" applyFill="1" applyAlignment="1" applyProtection="1">
      <alignment vertical="top" wrapText="1"/>
    </xf>
    <xf numFmtId="0" fontId="0" fillId="6" borderId="0" xfId="0" applyFont="1" applyFill="1" applyAlignment="1" applyProtection="1">
      <alignment vertical="top"/>
    </xf>
    <xf numFmtId="0" fontId="0" fillId="5" borderId="1" xfId="0" applyFont="1"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0" fontId="18" fillId="11" borderId="8" xfId="0" applyFont="1" applyFill="1" applyBorder="1" applyAlignment="1" applyProtection="1">
      <alignment horizontal="left" vertical="top" wrapText="1"/>
    </xf>
    <xf numFmtId="0" fontId="18" fillId="11" borderId="3" xfId="0" applyFont="1" applyFill="1" applyBorder="1" applyAlignment="1" applyProtection="1">
      <alignment horizontal="left" vertical="top" wrapText="1"/>
    </xf>
    <xf numFmtId="0" fontId="18" fillId="11" borderId="5" xfId="0" applyFont="1" applyFill="1" applyBorder="1" applyAlignment="1" applyProtection="1">
      <alignment horizontal="left" vertical="top" wrapText="1"/>
    </xf>
    <xf numFmtId="0" fontId="13" fillId="11" borderId="1" xfId="0" applyFont="1" applyFill="1" applyBorder="1" applyAlignment="1" applyProtection="1">
      <alignment horizontal="left" vertical="top" wrapText="1"/>
    </xf>
    <xf numFmtId="0" fontId="13" fillId="11" borderId="0" xfId="0" applyFont="1" applyFill="1" applyBorder="1" applyAlignment="1" applyProtection="1">
      <alignment horizontal="left" vertical="top" wrapText="1"/>
    </xf>
    <xf numFmtId="0" fontId="13" fillId="11" borderId="2" xfId="0" applyFont="1" applyFill="1" applyBorder="1" applyAlignment="1" applyProtection="1">
      <alignment horizontal="left" vertical="top" wrapText="1"/>
    </xf>
    <xf numFmtId="0" fontId="13" fillId="9" borderId="0" xfId="0" applyFont="1" applyFill="1" applyAlignment="1" applyProtection="1">
      <alignment horizontal="left" vertical="top" wrapText="1"/>
    </xf>
    <xf numFmtId="49" fontId="0" fillId="6" borderId="10" xfId="4" applyNumberFormat="1" applyFont="1" applyFill="1" applyBorder="1" applyAlignment="1" applyProtection="1">
      <alignment horizontal="left" vertical="top"/>
      <protection locked="0"/>
    </xf>
    <xf numFmtId="49" fontId="0" fillId="6" borderId="11" xfId="4" applyNumberFormat="1" applyFont="1" applyFill="1" applyBorder="1" applyAlignment="1" applyProtection="1">
      <alignment horizontal="left" vertical="top"/>
      <protection locked="0"/>
    </xf>
    <xf numFmtId="49" fontId="0" fillId="6" borderId="12" xfId="4" applyNumberFormat="1" applyFont="1" applyFill="1" applyBorder="1" applyAlignment="1" applyProtection="1">
      <alignment horizontal="left" vertical="top"/>
      <protection locked="0"/>
    </xf>
    <xf numFmtId="0" fontId="0" fillId="12" borderId="0" xfId="0" applyFont="1" applyFill="1" applyBorder="1" applyAlignment="1" applyProtection="1">
      <alignment horizontal="left" vertical="top" wrapText="1"/>
    </xf>
    <xf numFmtId="0" fontId="0" fillId="6" borderId="10" xfId="4" applyFont="1" applyFill="1" applyBorder="1" applyAlignment="1" applyProtection="1">
      <alignment horizontal="left" vertical="top"/>
      <protection locked="0"/>
    </xf>
    <xf numFmtId="0" fontId="0" fillId="6" borderId="11" xfId="4" applyFont="1" applyFill="1" applyBorder="1" applyAlignment="1" applyProtection="1">
      <alignment horizontal="left" vertical="top"/>
      <protection locked="0"/>
    </xf>
    <xf numFmtId="0" fontId="0" fillId="6" borderId="12" xfId="4" applyFont="1" applyFill="1" applyBorder="1" applyAlignment="1" applyProtection="1">
      <alignment horizontal="left" vertical="top"/>
      <protection locked="0"/>
    </xf>
    <xf numFmtId="2" fontId="0" fillId="6" borderId="10" xfId="0" applyNumberFormat="1" applyFont="1" applyFill="1" applyBorder="1" applyAlignment="1" applyProtection="1">
      <alignment horizontal="left" vertical="top" wrapText="1"/>
      <protection locked="0"/>
    </xf>
    <xf numFmtId="2" fontId="0" fillId="6" borderId="11" xfId="0" applyNumberFormat="1" applyFont="1" applyFill="1" applyBorder="1" applyAlignment="1" applyProtection="1">
      <alignment horizontal="left" vertical="top" wrapText="1"/>
      <protection locked="0"/>
    </xf>
    <xf numFmtId="2" fontId="0" fillId="6" borderId="12" xfId="0" applyNumberFormat="1" applyFont="1" applyFill="1" applyBorder="1" applyAlignment="1" applyProtection="1">
      <alignment horizontal="left" vertical="top" wrapText="1"/>
      <protection locked="0"/>
    </xf>
    <xf numFmtId="0" fontId="0" fillId="6" borderId="9" xfId="0" applyFont="1" applyFill="1" applyBorder="1" applyAlignment="1" applyProtection="1">
      <alignment horizontal="center" vertical="top" wrapText="1"/>
      <protection locked="0"/>
    </xf>
    <xf numFmtId="0" fontId="0" fillId="9" borderId="0" xfId="0" applyFont="1" applyFill="1" applyAlignment="1" applyProtection="1">
      <alignment horizontal="left" vertical="top" wrapText="1"/>
    </xf>
    <xf numFmtId="14" fontId="0" fillId="6" borderId="10" xfId="0" applyNumberFormat="1" applyFont="1" applyFill="1" applyBorder="1" applyAlignment="1" applyProtection="1">
      <alignment horizontal="left" vertical="top" wrapText="1"/>
      <protection locked="0"/>
    </xf>
    <xf numFmtId="0" fontId="0" fillId="12" borderId="0" xfId="0" applyFont="1" applyFill="1" applyAlignment="1" applyProtection="1">
      <alignment horizontal="left" wrapText="1"/>
    </xf>
    <xf numFmtId="0" fontId="0" fillId="6" borderId="10" xfId="0" applyFont="1" applyFill="1" applyBorder="1" applyAlignment="1" applyProtection="1">
      <alignment horizontal="center" vertical="top" wrapText="1"/>
      <protection locked="0"/>
    </xf>
    <xf numFmtId="0" fontId="0" fillId="6" borderId="11" xfId="0" applyFont="1" applyFill="1" applyBorder="1" applyAlignment="1" applyProtection="1">
      <alignment horizontal="center" vertical="top" wrapText="1"/>
      <protection locked="0"/>
    </xf>
    <xf numFmtId="0" fontId="0" fillId="6" borderId="12" xfId="0" applyFont="1" applyFill="1" applyBorder="1" applyAlignment="1" applyProtection="1">
      <alignment horizontal="center" vertical="top" wrapText="1"/>
      <protection locked="0"/>
    </xf>
    <xf numFmtId="166" fontId="0" fillId="6" borderId="10" xfId="0" applyNumberFormat="1" applyFont="1" applyFill="1" applyBorder="1" applyAlignment="1" applyProtection="1">
      <alignment horizontal="center" vertical="top" wrapText="1"/>
      <protection locked="0"/>
    </xf>
    <xf numFmtId="166" fontId="0" fillId="6" borderId="11" xfId="0" applyNumberFormat="1" applyFont="1" applyFill="1" applyBorder="1" applyAlignment="1" applyProtection="1">
      <alignment horizontal="center" vertical="top" wrapText="1"/>
      <protection locked="0"/>
    </xf>
    <xf numFmtId="166" fontId="0" fillId="6" borderId="12" xfId="0" applyNumberFormat="1" applyFont="1" applyFill="1" applyBorder="1" applyAlignment="1" applyProtection="1">
      <alignment horizontal="center" vertical="top" wrapText="1"/>
      <protection locked="0"/>
    </xf>
    <xf numFmtId="2" fontId="0" fillId="6" borderId="10" xfId="0" applyNumberFormat="1" applyFont="1" applyFill="1" applyBorder="1" applyAlignment="1" applyProtection="1">
      <alignment horizontal="center" vertical="top" wrapText="1"/>
      <protection locked="0"/>
    </xf>
    <xf numFmtId="2" fontId="0" fillId="6" borderId="11" xfId="0" applyNumberFormat="1" applyFont="1" applyFill="1" applyBorder="1" applyAlignment="1" applyProtection="1">
      <alignment horizontal="center" vertical="top" wrapText="1"/>
      <protection locked="0"/>
    </xf>
    <xf numFmtId="2" fontId="0" fillId="6" borderId="12" xfId="0" applyNumberFormat="1" applyFont="1" applyFill="1" applyBorder="1" applyAlignment="1" applyProtection="1">
      <alignment horizontal="center" vertical="top" wrapText="1"/>
      <protection locked="0"/>
    </xf>
    <xf numFmtId="166" fontId="0" fillId="6" borderId="9" xfId="0" applyNumberFormat="1" applyFont="1" applyFill="1" applyBorder="1" applyAlignment="1" applyProtection="1">
      <alignment horizontal="center" vertical="top" wrapText="1"/>
      <protection locked="0"/>
    </xf>
    <xf numFmtId="167" fontId="0" fillId="6" borderId="9" xfId="0" applyNumberFormat="1" applyFont="1" applyFill="1" applyBorder="1" applyAlignment="1" applyProtection="1">
      <alignment horizontal="center" vertical="top" wrapText="1"/>
      <protection locked="0"/>
    </xf>
    <xf numFmtId="0" fontId="0" fillId="5" borderId="1" xfId="0" applyFont="1" applyFill="1" applyBorder="1" applyAlignment="1" applyProtection="1">
      <alignment horizontal="left" wrapText="1"/>
    </xf>
    <xf numFmtId="0" fontId="0" fillId="5" borderId="0" xfId="0" applyFont="1" applyFill="1" applyBorder="1" applyAlignment="1" applyProtection="1">
      <alignment horizontal="left" wrapText="1"/>
    </xf>
    <xf numFmtId="0" fontId="0" fillId="5" borderId="2" xfId="0" applyFont="1" applyFill="1" applyBorder="1" applyAlignment="1" applyProtection="1">
      <alignment horizontal="left" wrapText="1"/>
    </xf>
    <xf numFmtId="0" fontId="2" fillId="0" borderId="8" xfId="10" applyBorder="1" applyAlignment="1">
      <alignment horizontal="center"/>
    </xf>
    <xf numFmtId="0" fontId="2" fillId="0" borderId="3" xfId="10" applyBorder="1" applyAlignment="1">
      <alignment horizontal="center"/>
    </xf>
    <xf numFmtId="0" fontId="2" fillId="0" borderId="5" xfId="10" applyBorder="1" applyAlignment="1">
      <alignment horizontal="center"/>
    </xf>
    <xf numFmtId="0" fontId="19" fillId="9" borderId="10" xfId="4" applyFont="1" applyFill="1" applyBorder="1" applyAlignment="1" applyProtection="1">
      <alignment horizontal="center"/>
      <protection locked="0"/>
    </xf>
    <xf numFmtId="0" fontId="19" fillId="9" borderId="11" xfId="4" applyFont="1" applyFill="1" applyBorder="1" applyAlignment="1" applyProtection="1">
      <alignment horizontal="center"/>
      <protection locked="0"/>
    </xf>
    <xf numFmtId="0" fontId="19" fillId="9" borderId="12" xfId="4" applyFont="1" applyFill="1" applyBorder="1" applyAlignment="1" applyProtection="1">
      <alignment horizontal="center"/>
      <protection locked="0"/>
    </xf>
    <xf numFmtId="0" fontId="0" fillId="0" borderId="1" xfId="0" applyFont="1" applyBorder="1" applyAlignment="1">
      <alignment horizontal="center"/>
    </xf>
    <xf numFmtId="0" fontId="0" fillId="0" borderId="0" xfId="0" applyFont="1" applyBorder="1" applyAlignment="1">
      <alignment horizontal="center"/>
    </xf>
    <xf numFmtId="0" fontId="0" fillId="0" borderId="2" xfId="0" applyFont="1" applyBorder="1" applyAlignment="1">
      <alignment horizontal="center"/>
    </xf>
    <xf numFmtId="0" fontId="0" fillId="7" borderId="11" xfId="0" applyFont="1" applyFill="1" applyBorder="1" applyAlignment="1" applyProtection="1">
      <alignment horizontal="right"/>
    </xf>
    <xf numFmtId="0" fontId="15" fillId="11" borderId="1" xfId="0" applyFont="1" applyFill="1" applyBorder="1" applyAlignment="1" applyProtection="1">
      <alignment horizontal="left"/>
    </xf>
    <xf numFmtId="0" fontId="15" fillId="11" borderId="0" xfId="0" applyFont="1" applyFill="1" applyBorder="1" applyAlignment="1" applyProtection="1">
      <alignment horizontal="left"/>
    </xf>
    <xf numFmtId="0" fontId="15" fillId="11" borderId="2" xfId="0" applyFont="1" applyFill="1" applyBorder="1" applyAlignment="1" applyProtection="1">
      <alignment horizontal="left"/>
    </xf>
    <xf numFmtId="0" fontId="0" fillId="5" borderId="1" xfId="0" applyFont="1" applyFill="1" applyBorder="1" applyAlignment="1" applyProtection="1">
      <alignment horizontal="left" vertical="top"/>
    </xf>
    <xf numFmtId="0" fontId="0" fillId="5" borderId="0" xfId="0" applyFont="1" applyFill="1" applyBorder="1" applyAlignment="1" applyProtection="1">
      <alignment horizontal="left" vertical="top"/>
    </xf>
    <xf numFmtId="0" fontId="0" fillId="5" borderId="2" xfId="0" applyFont="1" applyFill="1" applyBorder="1" applyAlignment="1" applyProtection="1">
      <alignment horizontal="left" vertical="top"/>
    </xf>
    <xf numFmtId="167" fontId="0" fillId="6" borderId="10" xfId="0" applyNumberFormat="1" applyFont="1" applyFill="1" applyBorder="1" applyAlignment="1" applyProtection="1">
      <alignment horizontal="center" vertical="top" wrapText="1"/>
      <protection locked="0"/>
    </xf>
    <xf numFmtId="167" fontId="0" fillId="6" borderId="11" xfId="0" applyNumberFormat="1" applyFont="1" applyFill="1" applyBorder="1" applyAlignment="1" applyProtection="1">
      <alignment horizontal="center" vertical="top" wrapText="1"/>
      <protection locked="0"/>
    </xf>
    <xf numFmtId="167" fontId="0" fillId="6" borderId="12" xfId="0" applyNumberFormat="1" applyFont="1" applyFill="1" applyBorder="1" applyAlignment="1" applyProtection="1">
      <alignment horizontal="center" vertical="top" wrapText="1"/>
      <protection locked="0"/>
    </xf>
    <xf numFmtId="0" fontId="0" fillId="0" borderId="1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6" borderId="9" xfId="4" applyFont="1" applyFill="1" applyBorder="1" applyAlignment="1" applyProtection="1">
      <alignment horizontal="left" vertical="top" wrapText="1"/>
      <protection locked="0"/>
    </xf>
    <xf numFmtId="0" fontId="19" fillId="6" borderId="9" xfId="4" applyFont="1" applyFill="1" applyBorder="1" applyAlignment="1" applyProtection="1">
      <alignment horizontal="left" vertical="top" wrapText="1"/>
      <protection locked="0"/>
    </xf>
    <xf numFmtId="0" fontId="0" fillId="13" borderId="0" xfId="0" applyFont="1" applyFill="1" applyAlignment="1" applyProtection="1">
      <alignment horizontal="left" vertical="top" wrapText="1"/>
    </xf>
    <xf numFmtId="0" fontId="0" fillId="0" borderId="9" xfId="0" applyFont="1" applyBorder="1" applyAlignment="1" applyProtection="1">
      <alignment horizontal="left" vertical="top" wrapText="1"/>
      <protection locked="0"/>
    </xf>
    <xf numFmtId="0" fontId="19" fillId="6" borderId="11" xfId="4" applyFont="1" applyFill="1" applyBorder="1" applyAlignment="1" applyProtection="1">
      <alignment horizontal="left" vertical="top" wrapText="1"/>
      <protection locked="0"/>
    </xf>
    <xf numFmtId="0" fontId="19" fillId="6" borderId="12" xfId="4" applyFont="1" applyFill="1" applyBorder="1" applyAlignment="1" applyProtection="1">
      <alignment horizontal="left" vertical="top" wrapText="1"/>
      <protection locked="0"/>
    </xf>
    <xf numFmtId="0" fontId="0" fillId="6" borderId="9"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wrapText="1"/>
    </xf>
    <xf numFmtId="0" fontId="0" fillId="6" borderId="0" xfId="0" applyFont="1" applyFill="1" applyAlignment="1" applyProtection="1">
      <alignment horizontal="left" vertical="top" wrapText="1"/>
    </xf>
    <xf numFmtId="0" fontId="0" fillId="15" borderId="0" xfId="0" applyFont="1" applyFill="1" applyAlignment="1" applyProtection="1">
      <alignment horizontal="left" vertical="top" wrapText="1"/>
    </xf>
    <xf numFmtId="0" fontId="20" fillId="6" borderId="0" xfId="0" applyFont="1" applyFill="1" applyAlignment="1" applyProtection="1">
      <alignment horizontal="left" vertical="top" wrapText="1"/>
    </xf>
    <xf numFmtId="0" fontId="13" fillId="6" borderId="0" xfId="0" applyFont="1" applyFill="1" applyAlignment="1" applyProtection="1">
      <alignment horizontal="left" vertical="top" wrapText="1"/>
    </xf>
    <xf numFmtId="0" fontId="0" fillId="10" borderId="0" xfId="0" applyFont="1" applyFill="1" applyBorder="1" applyAlignment="1" applyProtection="1">
      <alignment horizontal="left" vertical="top" wrapText="1"/>
    </xf>
    <xf numFmtId="0" fontId="20" fillId="12" borderId="0" xfId="0" applyFont="1" applyFill="1" applyAlignment="1" applyProtection="1">
      <alignment horizontal="left" vertical="top" wrapText="1"/>
    </xf>
    <xf numFmtId="0" fontId="15" fillId="11" borderId="3" xfId="0" applyFont="1" applyFill="1" applyBorder="1" applyAlignment="1" applyProtection="1">
      <alignment horizontal="left" wrapText="1"/>
    </xf>
    <xf numFmtId="0" fontId="0" fillId="11" borderId="3" xfId="0" applyFont="1" applyFill="1" applyBorder="1" applyAlignment="1" applyProtection="1">
      <alignment horizontal="left" wrapText="1"/>
    </xf>
    <xf numFmtId="0" fontId="0" fillId="11" borderId="0" xfId="0" applyFont="1" applyFill="1" applyBorder="1" applyAlignment="1" applyProtection="1">
      <alignment horizontal="left" vertical="top" wrapText="1"/>
    </xf>
    <xf numFmtId="0" fontId="0" fillId="0" borderId="0" xfId="0" applyFont="1" applyAlignment="1" applyProtection="1">
      <alignment horizontal="left" vertical="top" wrapText="1"/>
    </xf>
    <xf numFmtId="0" fontId="13" fillId="12" borderId="0" xfId="0" applyFont="1" applyFill="1" applyAlignment="1" applyProtection="1">
      <alignment horizontal="left" vertical="top" wrapText="1"/>
    </xf>
    <xf numFmtId="14" fontId="0" fillId="6" borderId="9" xfId="0" applyNumberFormat="1" applyFont="1" applyFill="1" applyBorder="1" applyAlignment="1" applyProtection="1">
      <alignment horizontal="left" vertical="top" wrapText="1"/>
      <protection locked="0"/>
    </xf>
    <xf numFmtId="0" fontId="20" fillId="9" borderId="0" xfId="0" applyFont="1" applyFill="1" applyAlignment="1" applyProtection="1">
      <alignment horizontal="left" vertical="top" wrapText="1"/>
    </xf>
    <xf numFmtId="0" fontId="20" fillId="0" borderId="0" xfId="0" applyFont="1" applyFill="1" applyAlignment="1" applyProtection="1">
      <alignment horizontal="left" vertical="top" wrapText="1"/>
    </xf>
    <xf numFmtId="0" fontId="13" fillId="5" borderId="0" xfId="0" applyFont="1" applyFill="1" applyBorder="1" applyAlignment="1" applyProtection="1">
      <alignment horizontal="left" vertical="top" wrapText="1"/>
    </xf>
    <xf numFmtId="0" fontId="0" fillId="6" borderId="10" xfId="0" applyFont="1" applyFill="1" applyBorder="1" applyAlignment="1" applyProtection="1">
      <alignment horizontal="left" wrapText="1"/>
      <protection locked="0"/>
    </xf>
    <xf numFmtId="0" fontId="0" fillId="6" borderId="11" xfId="0" applyFont="1" applyFill="1" applyBorder="1" applyAlignment="1" applyProtection="1">
      <alignment horizontal="left" wrapText="1"/>
      <protection locked="0"/>
    </xf>
    <xf numFmtId="0" fontId="0" fillId="6" borderId="12" xfId="0" applyFont="1" applyFill="1" applyBorder="1" applyAlignment="1" applyProtection="1">
      <alignment horizontal="left" wrapText="1"/>
      <protection locked="0"/>
    </xf>
    <xf numFmtId="0" fontId="0" fillId="11" borderId="0" xfId="0" applyFont="1" applyFill="1" applyBorder="1" applyAlignment="1" applyProtection="1">
      <alignment horizontal="left" wrapText="1"/>
    </xf>
    <xf numFmtId="0" fontId="23" fillId="6" borderId="0" xfId="0" applyFont="1" applyFill="1" applyBorder="1" applyAlignment="1" applyProtection="1">
      <alignment horizontal="left" vertical="top" wrapText="1"/>
    </xf>
    <xf numFmtId="0" fontId="23" fillId="6" borderId="0" xfId="0" applyFont="1" applyFill="1" applyAlignment="1" applyProtection="1">
      <alignment horizontal="left" vertical="top" wrapText="1"/>
    </xf>
    <xf numFmtId="0" fontId="23" fillId="5" borderId="0" xfId="0" applyFont="1" applyFill="1" applyBorder="1" applyAlignment="1" applyProtection="1">
      <alignment horizontal="left" vertical="top" wrapText="1"/>
    </xf>
    <xf numFmtId="0" fontId="23" fillId="5" borderId="2" xfId="0" applyFont="1" applyFill="1" applyBorder="1" applyAlignment="1" applyProtection="1">
      <alignment horizontal="left" vertical="top" wrapText="1"/>
    </xf>
    <xf numFmtId="0" fontId="23" fillId="8" borderId="0" xfId="0" applyFont="1" applyFill="1" applyBorder="1" applyAlignment="1" applyProtection="1">
      <alignment horizontal="left" vertical="top" wrapText="1"/>
    </xf>
    <xf numFmtId="0" fontId="23" fillId="6" borderId="10" xfId="0" applyFont="1" applyFill="1" applyBorder="1" applyAlignment="1" applyProtection="1">
      <alignment horizontal="left" vertical="top" wrapText="1"/>
      <protection locked="0"/>
    </xf>
    <xf numFmtId="0" fontId="23" fillId="6" borderId="11" xfId="0" applyFont="1" applyFill="1" applyBorder="1" applyAlignment="1" applyProtection="1">
      <alignment horizontal="left" vertical="top" wrapText="1"/>
      <protection locked="0"/>
    </xf>
    <xf numFmtId="0" fontId="23" fillId="6" borderId="12" xfId="0" applyFont="1" applyFill="1" applyBorder="1" applyAlignment="1" applyProtection="1">
      <alignment horizontal="left" vertical="top" wrapText="1"/>
      <protection locked="0"/>
    </xf>
    <xf numFmtId="0" fontId="23" fillId="6" borderId="9" xfId="0" applyFont="1" applyFill="1" applyBorder="1" applyAlignment="1" applyProtection="1">
      <alignment horizontal="left" vertical="top" wrapText="1"/>
      <protection locked="0"/>
    </xf>
    <xf numFmtId="0" fontId="24" fillId="9" borderId="10" xfId="4" applyFont="1" applyFill="1" applyBorder="1" applyAlignment="1" applyProtection="1">
      <alignment horizontal="center"/>
      <protection locked="0"/>
    </xf>
    <xf numFmtId="0" fontId="24" fillId="9" borderId="11" xfId="4" applyFont="1" applyFill="1" applyBorder="1" applyAlignment="1" applyProtection="1">
      <alignment horizontal="center"/>
      <protection locked="0"/>
    </xf>
    <xf numFmtId="0" fontId="24" fillId="9" borderId="12" xfId="4" applyFont="1" applyFill="1" applyBorder="1" applyAlignment="1" applyProtection="1">
      <alignment horizontal="center"/>
      <protection locked="0"/>
    </xf>
    <xf numFmtId="0" fontId="17" fillId="0" borderId="0" xfId="0" applyFont="1" applyAlignment="1" applyProtection="1">
      <alignment horizontal="left" vertical="top" wrapText="1"/>
    </xf>
    <xf numFmtId="0" fontId="0" fillId="15" borderId="0" xfId="0" applyFont="1" applyFill="1" applyAlignment="1" applyProtection="1">
      <alignment horizontal="left" vertical="center" wrapText="1"/>
    </xf>
    <xf numFmtId="49" fontId="0" fillId="11" borderId="0" xfId="0" applyNumberFormat="1" applyFont="1" applyFill="1" applyBorder="1" applyAlignment="1" applyProtection="1">
      <alignment horizontal="left" vertical="top" wrapText="1"/>
    </xf>
    <xf numFmtId="49" fontId="0" fillId="11" borderId="4" xfId="0" applyNumberFormat="1" applyFont="1" applyFill="1" applyBorder="1" applyAlignment="1" applyProtection="1">
      <alignment horizontal="left" vertical="top" wrapText="1"/>
    </xf>
    <xf numFmtId="0" fontId="0" fillId="0" borderId="0" xfId="0" applyFont="1" applyFill="1" applyAlignment="1" applyProtection="1">
      <alignment horizontal="left" vertical="top" wrapText="1"/>
    </xf>
    <xf numFmtId="0" fontId="15" fillId="11" borderId="3" xfId="0" applyFont="1" applyFill="1" applyBorder="1" applyAlignment="1" applyProtection="1">
      <alignment horizontal="left"/>
    </xf>
    <xf numFmtId="49" fontId="0" fillId="11" borderId="0" xfId="0" applyNumberFormat="1" applyFont="1" applyFill="1" applyBorder="1" applyAlignment="1" applyProtection="1">
      <alignment horizontal="left" wrapText="1"/>
    </xf>
    <xf numFmtId="0" fontId="23" fillId="13" borderId="10" xfId="0" applyFont="1" applyFill="1" applyBorder="1" applyAlignment="1" applyProtection="1">
      <alignment horizontal="left" vertical="top" wrapText="1"/>
      <protection locked="0"/>
    </xf>
    <xf numFmtId="0" fontId="23" fillId="13" borderId="11" xfId="0" applyFont="1" applyFill="1" applyBorder="1" applyAlignment="1" applyProtection="1">
      <alignment horizontal="left" vertical="top" wrapText="1"/>
      <protection locked="0"/>
    </xf>
    <xf numFmtId="0" fontId="23" fillId="13" borderId="12" xfId="0" applyFont="1" applyFill="1" applyBorder="1" applyAlignment="1" applyProtection="1">
      <alignment horizontal="left" vertical="top" wrapText="1"/>
      <protection locked="0"/>
    </xf>
    <xf numFmtId="0" fontId="0" fillId="11" borderId="4" xfId="0" applyFont="1" applyFill="1" applyBorder="1" applyAlignment="1" applyProtection="1">
      <alignment horizontal="left" vertical="top" wrapText="1"/>
    </xf>
    <xf numFmtId="0" fontId="0" fillId="11" borderId="7" xfId="0" applyFont="1" applyFill="1" applyBorder="1" applyAlignment="1" applyProtection="1">
      <alignment horizontal="left" vertical="top" wrapText="1"/>
    </xf>
    <xf numFmtId="49" fontId="0" fillId="11" borderId="2" xfId="0" applyNumberFormat="1" applyFont="1" applyFill="1" applyBorder="1" applyAlignment="1" applyProtection="1">
      <alignment horizontal="left" wrapText="1"/>
    </xf>
    <xf numFmtId="49" fontId="0" fillId="11" borderId="2" xfId="0" applyNumberFormat="1" applyFont="1" applyFill="1" applyBorder="1" applyAlignment="1" applyProtection="1">
      <alignment horizontal="left" vertical="top" wrapText="1"/>
    </xf>
    <xf numFmtId="49" fontId="0" fillId="11" borderId="0" xfId="0" applyNumberFormat="1" applyFont="1" applyFill="1" applyBorder="1" applyAlignment="1" applyProtection="1">
      <alignment horizontal="left" vertical="top"/>
    </xf>
    <xf numFmtId="49" fontId="0" fillId="11" borderId="4" xfId="0" applyNumberFormat="1" applyFont="1" applyFill="1" applyBorder="1" applyAlignment="1" applyProtection="1">
      <alignment horizontal="left" vertical="top"/>
    </xf>
    <xf numFmtId="0" fontId="18" fillId="11" borderId="0" xfId="0" applyFont="1" applyFill="1" applyBorder="1" applyAlignment="1">
      <alignment horizontal="left" vertical="top" wrapText="1"/>
    </xf>
    <xf numFmtId="0" fontId="18" fillId="11" borderId="2" xfId="0" applyFont="1" applyFill="1" applyBorder="1" applyAlignment="1">
      <alignment horizontal="left" vertical="top" wrapText="1"/>
    </xf>
    <xf numFmtId="0" fontId="20" fillId="11" borderId="0" xfId="0" applyFont="1" applyFill="1" applyBorder="1" applyAlignment="1">
      <alignment horizontal="left" vertical="top" wrapText="1"/>
    </xf>
    <xf numFmtId="0" fontId="13" fillId="9" borderId="0" xfId="0" applyFont="1" applyFill="1" applyBorder="1" applyAlignment="1">
      <alignment horizontal="left" vertical="top" wrapText="1"/>
    </xf>
    <xf numFmtId="0" fontId="18" fillId="11" borderId="0" xfId="0" applyFont="1" applyFill="1" applyBorder="1" applyAlignment="1">
      <alignment horizontal="left" wrapText="1"/>
    </xf>
    <xf numFmtId="0" fontId="17" fillId="6" borderId="0" xfId="0" applyFont="1" applyFill="1" applyBorder="1" applyAlignment="1">
      <alignment horizontal="left" wrapText="1"/>
    </xf>
    <xf numFmtId="0" fontId="17" fillId="6" borderId="0" xfId="0" applyFont="1" applyFill="1" applyAlignment="1">
      <alignment horizontal="left" wrapText="1"/>
    </xf>
    <xf numFmtId="0" fontId="13" fillId="11" borderId="0" xfId="0" applyFont="1" applyFill="1" applyBorder="1" applyAlignment="1">
      <alignment horizontal="left" wrapText="1"/>
    </xf>
    <xf numFmtId="0" fontId="13" fillId="11" borderId="2" xfId="0" applyFont="1" applyFill="1" applyBorder="1" applyAlignment="1">
      <alignment horizontal="left" wrapText="1"/>
    </xf>
    <xf numFmtId="0" fontId="13" fillId="11" borderId="0" xfId="0" applyFont="1" applyFill="1" applyBorder="1" applyAlignment="1">
      <alignment horizontal="left" vertical="top" wrapText="1"/>
    </xf>
    <xf numFmtId="0" fontId="13" fillId="11" borderId="2" xfId="0" applyFont="1" applyFill="1" applyBorder="1" applyAlignment="1">
      <alignment horizontal="left" vertical="top" wrapText="1"/>
    </xf>
    <xf numFmtId="0" fontId="20" fillId="6" borderId="0" xfId="0" applyFont="1" applyFill="1" applyBorder="1" applyAlignment="1">
      <alignment horizontal="left" vertical="top" wrapText="1"/>
    </xf>
    <xf numFmtId="0" fontId="20" fillId="6" borderId="0" xfId="0" applyFont="1" applyFill="1" applyAlignment="1">
      <alignment horizontal="left" vertical="top" wrapText="1"/>
    </xf>
    <xf numFmtId="0" fontId="13" fillId="11" borderId="0" xfId="0" applyFont="1" applyFill="1" applyBorder="1" applyAlignment="1">
      <alignment wrapText="1"/>
    </xf>
    <xf numFmtId="0" fontId="0" fillId="0" borderId="0" xfId="0" applyAlignment="1">
      <alignment wrapText="1"/>
    </xf>
    <xf numFmtId="0" fontId="0" fillId="6" borderId="9" xfId="0" applyFont="1" applyFill="1" applyBorder="1" applyProtection="1">
      <protection locked="0"/>
    </xf>
    <xf numFmtId="0" fontId="0" fillId="6" borderId="10"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0" fontId="0" fillId="6" borderId="12" xfId="0" applyFont="1" applyFill="1" applyBorder="1" applyAlignment="1" applyProtection="1">
      <alignment horizontal="center" vertical="center"/>
      <protection locked="0"/>
    </xf>
    <xf numFmtId="0" fontId="15" fillId="5" borderId="3" xfId="0" applyFont="1" applyFill="1" applyBorder="1" applyAlignment="1" applyProtection="1">
      <alignment horizontal="left" wrapText="1"/>
    </xf>
    <xf numFmtId="0" fontId="15" fillId="5" borderId="5" xfId="0" applyFont="1" applyFill="1" applyBorder="1" applyAlignment="1" applyProtection="1">
      <alignment horizontal="left" wrapText="1"/>
    </xf>
    <xf numFmtId="0" fontId="0" fillId="12" borderId="0" xfId="0" applyFont="1" applyFill="1" applyAlignment="1" applyProtection="1">
      <alignment vertical="top" wrapText="1"/>
    </xf>
    <xf numFmtId="0" fontId="0" fillId="0" borderId="10" xfId="0" applyFont="1" applyFill="1" applyBorder="1" applyAlignment="1" applyProtection="1">
      <alignment horizontal="center"/>
      <protection locked="0"/>
    </xf>
    <xf numFmtId="0" fontId="0" fillId="0" borderId="11"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0" xfId="0" applyAlignment="1"/>
    <xf numFmtId="0" fontId="0" fillId="10" borderId="1" xfId="0" applyFont="1" applyFill="1" applyBorder="1" applyAlignment="1" applyProtection="1">
      <alignment horizontal="center" wrapText="1"/>
    </xf>
    <xf numFmtId="0" fontId="0" fillId="10" borderId="2" xfId="0" applyFont="1" applyFill="1" applyBorder="1" applyAlignment="1" applyProtection="1">
      <alignment horizontal="center" wrapText="1"/>
    </xf>
    <xf numFmtId="0" fontId="0" fillId="13" borderId="0" xfId="0" applyFont="1" applyFill="1" applyBorder="1" applyAlignment="1" applyProtection="1">
      <alignment horizontal="center" wrapText="1"/>
    </xf>
    <xf numFmtId="0" fontId="0" fillId="13" borderId="0" xfId="0" applyFont="1" applyFill="1" applyBorder="1" applyAlignment="1" applyProtection="1">
      <alignment horizontal="center" vertical="top"/>
    </xf>
    <xf numFmtId="0" fontId="0" fillId="12" borderId="0" xfId="0" applyFont="1" applyFill="1" applyAlignment="1" applyProtection="1">
      <alignment horizontal="left" vertical="center" wrapText="1"/>
    </xf>
    <xf numFmtId="49" fontId="10" fillId="13" borderId="0" xfId="1" applyNumberFormat="1" applyFont="1" applyFill="1" applyBorder="1" applyAlignment="1" applyProtection="1">
      <alignment horizontal="left" vertical="top"/>
    </xf>
    <xf numFmtId="0" fontId="33" fillId="9" borderId="0" xfId="0" applyFont="1" applyFill="1" applyAlignment="1">
      <alignment vertical="center" wrapText="1"/>
    </xf>
    <xf numFmtId="0" fontId="33" fillId="0" borderId="0" xfId="0" applyFont="1" applyAlignment="1">
      <alignment wrapText="1"/>
    </xf>
    <xf numFmtId="0" fontId="19" fillId="12" borderId="10" xfId="4" applyFont="1" applyFill="1" applyBorder="1" applyAlignment="1" applyProtection="1">
      <alignment horizontal="center"/>
      <protection locked="0"/>
    </xf>
    <xf numFmtId="0" fontId="19" fillId="12" borderId="11" xfId="4" applyFont="1" applyFill="1" applyBorder="1" applyAlignment="1" applyProtection="1">
      <alignment horizontal="center"/>
      <protection locked="0"/>
    </xf>
    <xf numFmtId="0" fontId="19" fillId="12" borderId="12" xfId="4" applyFont="1" applyFill="1" applyBorder="1" applyAlignment="1" applyProtection="1">
      <alignment horizontal="center"/>
      <protection locked="0"/>
    </xf>
    <xf numFmtId="0" fontId="15" fillId="14" borderId="10" xfId="2" applyNumberFormat="1" applyFont="1" applyFill="1" applyBorder="1" applyAlignment="1" applyProtection="1">
      <alignment horizontal="left" wrapText="1"/>
    </xf>
    <xf numFmtId="0" fontId="15" fillId="14" borderId="11" xfId="2" applyNumberFormat="1" applyFont="1" applyFill="1" applyBorder="1" applyAlignment="1" applyProtection="1">
      <alignment horizontal="left" wrapText="1"/>
    </xf>
    <xf numFmtId="0" fontId="0" fillId="10" borderId="11" xfId="0" applyFont="1" applyFill="1" applyBorder="1" applyAlignment="1" applyProtection="1">
      <alignment horizontal="center"/>
    </xf>
    <xf numFmtId="0" fontId="0" fillId="10" borderId="12" xfId="0" applyFont="1" applyFill="1" applyBorder="1" applyAlignment="1" applyProtection="1">
      <alignment horizontal="center"/>
    </xf>
    <xf numFmtId="0" fontId="15" fillId="14" borderId="10" xfId="2" applyNumberFormat="1" applyFont="1" applyFill="1" applyBorder="1" applyAlignment="1" applyProtection="1">
      <alignment horizontal="left" vertical="top" wrapText="1"/>
    </xf>
    <xf numFmtId="0" fontId="15" fillId="14" borderId="11" xfId="2" applyNumberFormat="1" applyFont="1" applyFill="1" applyBorder="1" applyAlignment="1" applyProtection="1">
      <alignment horizontal="left" vertical="top" wrapText="1"/>
    </xf>
    <xf numFmtId="0" fontId="19" fillId="15" borderId="10" xfId="4" applyFont="1" applyFill="1" applyBorder="1" applyAlignment="1" applyProtection="1">
      <alignment horizontal="center"/>
      <protection locked="0"/>
    </xf>
    <xf numFmtId="0" fontId="19" fillId="15" borderId="11" xfId="4" applyFont="1" applyFill="1" applyBorder="1" applyAlignment="1" applyProtection="1">
      <alignment horizontal="center"/>
      <protection locked="0"/>
    </xf>
    <xf numFmtId="0" fontId="19" fillId="15" borderId="12" xfId="4" applyFont="1" applyFill="1" applyBorder="1" applyAlignment="1" applyProtection="1">
      <alignment horizontal="center"/>
      <protection locked="0"/>
    </xf>
    <xf numFmtId="0" fontId="0" fillId="17" borderId="0" xfId="0" applyFont="1" applyFill="1" applyAlignment="1" applyProtection="1">
      <alignment vertical="top" wrapText="1"/>
    </xf>
    <xf numFmtId="0" fontId="0" fillId="17" borderId="0" xfId="0" applyFill="1" applyAlignment="1">
      <alignment vertical="top" wrapText="1"/>
    </xf>
    <xf numFmtId="0" fontId="15" fillId="10" borderId="8" xfId="0" applyFont="1" applyFill="1" applyBorder="1" applyAlignment="1" applyProtection="1">
      <alignment horizontal="center" vertical="center" wrapText="1"/>
    </xf>
    <xf numFmtId="0" fontId="15" fillId="10" borderId="5" xfId="0" applyFont="1" applyFill="1" applyBorder="1" applyAlignment="1" applyProtection="1">
      <alignment horizontal="center" vertical="center" wrapText="1"/>
    </xf>
    <xf numFmtId="0" fontId="15" fillId="10" borderId="1" xfId="0" applyFont="1" applyFill="1" applyBorder="1" applyAlignment="1" applyProtection="1">
      <alignment horizontal="center" vertical="center" wrapText="1"/>
    </xf>
    <xf numFmtId="0" fontId="15" fillId="10" borderId="2"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xf>
    <xf numFmtId="0" fontId="15" fillId="10" borderId="5" xfId="0" applyFont="1" applyFill="1" applyBorder="1" applyAlignment="1" applyProtection="1">
      <alignment horizontal="center" vertical="center"/>
    </xf>
    <xf numFmtId="0" fontId="15" fillId="10" borderId="1" xfId="0" applyFont="1" applyFill="1" applyBorder="1" applyAlignment="1" applyProtection="1">
      <alignment horizontal="center" vertical="center"/>
    </xf>
    <xf numFmtId="0" fontId="15" fillId="10" borderId="2" xfId="0" applyFont="1" applyFill="1" applyBorder="1" applyAlignment="1" applyProtection="1">
      <alignment horizontal="center" vertical="center"/>
    </xf>
    <xf numFmtId="0" fontId="15" fillId="10" borderId="6" xfId="0" applyFont="1" applyFill="1" applyBorder="1" applyAlignment="1" applyProtection="1">
      <alignment horizontal="center" vertical="center"/>
    </xf>
    <xf numFmtId="0" fontId="15" fillId="10" borderId="7" xfId="0" applyFont="1" applyFill="1" applyBorder="1" applyAlignment="1" applyProtection="1">
      <alignment horizontal="center" vertical="center"/>
    </xf>
    <xf numFmtId="0" fontId="0" fillId="6" borderId="13" xfId="0" applyFont="1" applyFill="1" applyBorder="1" applyAlignment="1" applyProtection="1">
      <alignment horizontal="left"/>
      <protection locked="0"/>
    </xf>
    <xf numFmtId="0" fontId="0" fillId="6" borderId="6" xfId="0" applyFont="1" applyFill="1" applyBorder="1" applyAlignment="1" applyProtection="1">
      <alignment horizontal="left"/>
      <protection locked="0"/>
    </xf>
    <xf numFmtId="0" fontId="0" fillId="6" borderId="9" xfId="0" applyFont="1" applyFill="1" applyBorder="1" applyAlignment="1" applyProtection="1">
      <alignment horizontal="left"/>
      <protection locked="0"/>
    </xf>
    <xf numFmtId="0" fontId="0" fillId="6" borderId="10" xfId="0" applyFont="1" applyFill="1" applyBorder="1" applyAlignment="1" applyProtection="1">
      <alignment horizontal="left"/>
      <protection locked="0"/>
    </xf>
    <xf numFmtId="0" fontId="15" fillId="10" borderId="10" xfId="0" applyFont="1" applyFill="1" applyBorder="1" applyAlignment="1" applyProtection="1">
      <alignment wrapText="1"/>
    </xf>
    <xf numFmtId="0" fontId="0" fillId="0" borderId="11" xfId="0" applyBorder="1" applyAlignment="1">
      <alignment wrapText="1"/>
    </xf>
    <xf numFmtId="0" fontId="0" fillId="0" borderId="12" xfId="0" applyBorder="1" applyAlignment="1">
      <alignment wrapText="1"/>
    </xf>
    <xf numFmtId="0" fontId="15" fillId="10" borderId="1" xfId="0" applyFont="1" applyFill="1" applyBorder="1" applyAlignment="1" applyProtection="1">
      <alignment horizontal="right"/>
    </xf>
    <xf numFmtId="0" fontId="15" fillId="10" borderId="0" xfId="0" applyFont="1" applyFill="1" applyBorder="1" applyAlignment="1" applyProtection="1">
      <alignment horizontal="right"/>
    </xf>
    <xf numFmtId="0" fontId="15" fillId="10" borderId="6" xfId="0" applyFont="1" applyFill="1" applyBorder="1" applyAlignment="1" applyProtection="1">
      <alignment horizontal="right"/>
    </xf>
    <xf numFmtId="0" fontId="15" fillId="10" borderId="4" xfId="0" applyFont="1" applyFill="1" applyBorder="1" applyAlignment="1" applyProtection="1">
      <alignment horizontal="right"/>
    </xf>
    <xf numFmtId="167" fontId="0" fillId="0" borderId="6" xfId="9" applyNumberFormat="1" applyFont="1" applyBorder="1" applyAlignment="1" applyProtection="1">
      <alignment horizontal="center"/>
      <protection locked="0"/>
    </xf>
    <xf numFmtId="167" fontId="0" fillId="0" borderId="7" xfId="9" applyNumberFormat="1" applyFont="1" applyBorder="1" applyAlignment="1" applyProtection="1">
      <alignment horizontal="center"/>
      <protection locked="0"/>
    </xf>
    <xf numFmtId="0" fontId="0" fillId="6" borderId="0" xfId="14" applyFont="1" applyFill="1" applyBorder="1" applyAlignment="1" applyProtection="1">
      <alignment horizontal="left" vertical="top" wrapText="1"/>
      <protection locked="0"/>
    </xf>
    <xf numFmtId="0" fontId="0" fillId="6" borderId="0" xfId="0" applyFont="1" applyFill="1" applyBorder="1" applyAlignment="1" applyProtection="1">
      <alignment horizontal="left" vertical="top" wrapText="1"/>
      <protection locked="0"/>
    </xf>
    <xf numFmtId="14" fontId="0" fillId="6" borderId="0" xfId="0" applyNumberFormat="1" applyFont="1" applyFill="1" applyBorder="1" applyAlignment="1" applyProtection="1">
      <alignment vertical="top" wrapText="1"/>
      <protection locked="0"/>
    </xf>
    <xf numFmtId="0" fontId="15" fillId="5" borderId="1" xfId="0" applyFont="1" applyFill="1" applyBorder="1" applyAlignment="1" applyProtection="1">
      <alignment wrapText="1"/>
    </xf>
    <xf numFmtId="0" fontId="0" fillId="0" borderId="2" xfId="0" applyBorder="1" applyAlignment="1">
      <alignment wrapText="1"/>
    </xf>
    <xf numFmtId="0" fontId="0" fillId="6" borderId="0" xfId="0" applyFont="1" applyFill="1" applyBorder="1" applyAlignment="1" applyProtection="1">
      <alignment horizontal="right"/>
    </xf>
    <xf numFmtId="0" fontId="15" fillId="5" borderId="1" xfId="0" applyFont="1" applyFill="1" applyBorder="1" applyAlignment="1" applyProtection="1">
      <alignment horizontal="left" vertical="top" wrapText="1"/>
    </xf>
    <xf numFmtId="0" fontId="15" fillId="5" borderId="0" xfId="0" applyFont="1" applyFill="1" applyBorder="1" applyAlignment="1" applyProtection="1">
      <alignment horizontal="left" vertical="top" wrapText="1"/>
    </xf>
    <xf numFmtId="0" fontId="15" fillId="5" borderId="2" xfId="0" applyFont="1" applyFill="1" applyBorder="1" applyAlignment="1" applyProtection="1">
      <alignment horizontal="left" vertical="top" wrapText="1"/>
    </xf>
  </cellXfs>
  <cellStyles count="15">
    <cellStyle name="60 % - Aksentti3" xfId="1" builtinId="40"/>
    <cellStyle name="Aksentti3" xfId="2" builtinId="37"/>
    <cellStyle name="Huono" xfId="3" builtinId="27"/>
    <cellStyle name="Hyperlink 2" xfId="8" xr:uid="{00000000-0005-0000-0000-000003000000}"/>
    <cellStyle name="Hyperlinkki" xfId="4" builtinId="8"/>
    <cellStyle name="Normaali" xfId="0" builtinId="0" customBuiltin="1"/>
    <cellStyle name="Normaali 2" xfId="5" xr:uid="{00000000-0005-0000-0000-000006000000}"/>
    <cellStyle name="Normaali 2 2" xfId="14" xr:uid="{CB84A6E5-685E-419C-AAF7-C4498D7FADB1}"/>
    <cellStyle name="Normal 2" xfId="7" xr:uid="{00000000-0005-0000-0000-000007000000}"/>
    <cellStyle name="Normal 2 2" xfId="11" xr:uid="{2F826D69-4902-4373-8EDC-8D48EA55DA72}"/>
    <cellStyle name="Prosenttia" xfId="6" builtinId="5"/>
    <cellStyle name="Prosenttia 2" xfId="13" xr:uid="{9D15A3DF-7F74-4235-9AD0-0A3676F5F0CC}"/>
    <cellStyle name="Sivun otsikko" xfId="10" xr:uid="{00000000-0005-0000-0000-000009000000}"/>
    <cellStyle name="Valuutta" xfId="9" builtinId="4"/>
    <cellStyle name="Valuutta 2" xfId="12" xr:uid="{D4612DDA-7FD5-48BB-AB41-BD382E3F271F}"/>
  </cellStyles>
  <dxfs count="10">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1565910</xdr:colOff>
      <xdr:row>0</xdr:row>
      <xdr:rowOff>28799</xdr:rowOff>
    </xdr:from>
    <xdr:to>
      <xdr:col>7</xdr:col>
      <xdr:colOff>879</xdr:colOff>
      <xdr:row>0</xdr:row>
      <xdr:rowOff>618819</xdr:rowOff>
    </xdr:to>
    <xdr:pic>
      <xdr:nvPicPr>
        <xdr:cNvPr id="2" name="Kuv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885" y="28799"/>
          <a:ext cx="2809875" cy="590020"/>
        </a:xfrm>
        <a:prstGeom prst="rect">
          <a:avLst/>
        </a:prstGeom>
      </xdr:spPr>
    </xdr:pic>
    <xdr:clientData/>
  </xdr:twoCellAnchor>
  <xdr:twoCellAnchor editAs="oneCell">
    <xdr:from>
      <xdr:col>1</xdr:col>
      <xdr:colOff>0</xdr:colOff>
      <xdr:row>0</xdr:row>
      <xdr:rowOff>0</xdr:rowOff>
    </xdr:from>
    <xdr:to>
      <xdr:col>2</xdr:col>
      <xdr:colOff>1335024</xdr:colOff>
      <xdr:row>0</xdr:row>
      <xdr:rowOff>652272</xdr:rowOff>
    </xdr:to>
    <xdr:pic>
      <xdr:nvPicPr>
        <xdr:cNvPr id="3" name="Kuv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 y="0"/>
          <a:ext cx="1658874" cy="652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5</xdr:row>
          <xdr:rowOff>184150</xdr:rowOff>
        </xdr:from>
        <xdr:to>
          <xdr:col>2</xdr:col>
          <xdr:colOff>590550</xdr:colOff>
          <xdr:row>7</xdr:row>
          <xdr:rowOff>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0E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xdr:row>
          <xdr:rowOff>190500</xdr:rowOff>
        </xdr:from>
        <xdr:to>
          <xdr:col>5</xdr:col>
          <xdr:colOff>514350</xdr:colOff>
          <xdr:row>7</xdr:row>
          <xdr:rowOff>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0E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184150</xdr:rowOff>
        </xdr:from>
        <xdr:to>
          <xdr:col>2</xdr:col>
          <xdr:colOff>590550</xdr:colOff>
          <xdr:row>10</xdr:row>
          <xdr:rowOff>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0E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190500</xdr:rowOff>
        </xdr:from>
        <xdr:to>
          <xdr:col>5</xdr:col>
          <xdr:colOff>514350</xdr:colOff>
          <xdr:row>10</xdr:row>
          <xdr:rowOff>0</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0E00-00000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184150</xdr:rowOff>
        </xdr:from>
        <xdr:to>
          <xdr:col>2</xdr:col>
          <xdr:colOff>590550</xdr:colOff>
          <xdr:row>13</xdr:row>
          <xdr:rowOff>0</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0E00-00000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190500</xdr:rowOff>
        </xdr:from>
        <xdr:to>
          <xdr:col>5</xdr:col>
          <xdr:colOff>514350</xdr:colOff>
          <xdr:row>13</xdr:row>
          <xdr:rowOff>0</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0E00-00000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152400</xdr:rowOff>
        </xdr:from>
        <xdr:to>
          <xdr:col>5</xdr:col>
          <xdr:colOff>228600</xdr:colOff>
          <xdr:row>32</xdr:row>
          <xdr:rowOff>12700</xdr:rowOff>
        </xdr:to>
        <xdr:sp macro="" textlink="">
          <xdr:nvSpPr>
            <xdr:cNvPr id="130055" name="Check Box 7" hidden="1">
              <a:extLst>
                <a:ext uri="{63B3BB69-23CF-44E3-9099-C40C66FF867C}">
                  <a14:compatExt spid="_x0000_s130055"/>
                </a:ext>
                <a:ext uri="{FF2B5EF4-FFF2-40B4-BE49-F238E27FC236}">
                  <a16:creationId xmlns:a16="http://schemas.microsoft.com/office/drawing/2014/main" id="{00000000-0008-0000-0E00-00000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152400</xdr:rowOff>
        </xdr:from>
        <xdr:to>
          <xdr:col>5</xdr:col>
          <xdr:colOff>228600</xdr:colOff>
          <xdr:row>32</xdr:row>
          <xdr:rowOff>171450</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0E00-00000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152400</xdr:rowOff>
        </xdr:from>
        <xdr:to>
          <xdr:col>5</xdr:col>
          <xdr:colOff>228600</xdr:colOff>
          <xdr:row>33</xdr:row>
          <xdr:rowOff>171450</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0E00-00000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152400</xdr:rowOff>
        </xdr:from>
        <xdr:to>
          <xdr:col>5</xdr:col>
          <xdr:colOff>228600</xdr:colOff>
          <xdr:row>34</xdr:row>
          <xdr:rowOff>171450</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0E00-00000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152400</xdr:rowOff>
        </xdr:from>
        <xdr:to>
          <xdr:col>5</xdr:col>
          <xdr:colOff>228600</xdr:colOff>
          <xdr:row>35</xdr:row>
          <xdr:rowOff>171450</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0E00-00000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152400</xdr:rowOff>
        </xdr:from>
        <xdr:to>
          <xdr:col>5</xdr:col>
          <xdr:colOff>228600</xdr:colOff>
          <xdr:row>36</xdr:row>
          <xdr:rowOff>171450</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0E00-00000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152400</xdr:rowOff>
        </xdr:from>
        <xdr:to>
          <xdr:col>5</xdr:col>
          <xdr:colOff>228600</xdr:colOff>
          <xdr:row>37</xdr:row>
          <xdr:rowOff>171450</xdr:rowOff>
        </xdr:to>
        <xdr:sp macro="" textlink="">
          <xdr:nvSpPr>
            <xdr:cNvPr id="130061" name="Check Box 13" hidden="1">
              <a:extLst>
                <a:ext uri="{63B3BB69-23CF-44E3-9099-C40C66FF867C}">
                  <a14:compatExt spid="_x0000_s130061"/>
                </a:ext>
                <a:ext uri="{FF2B5EF4-FFF2-40B4-BE49-F238E27FC236}">
                  <a16:creationId xmlns:a16="http://schemas.microsoft.com/office/drawing/2014/main" id="{00000000-0008-0000-0E00-00000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152400</xdr:rowOff>
        </xdr:from>
        <xdr:to>
          <xdr:col>5</xdr:col>
          <xdr:colOff>228600</xdr:colOff>
          <xdr:row>38</xdr:row>
          <xdr:rowOff>171450</xdr:rowOff>
        </xdr:to>
        <xdr:sp macro="" textlink="">
          <xdr:nvSpPr>
            <xdr:cNvPr id="130062" name="Check Box 14" hidden="1">
              <a:extLst>
                <a:ext uri="{63B3BB69-23CF-44E3-9099-C40C66FF867C}">
                  <a14:compatExt spid="_x0000_s130062"/>
                </a:ext>
                <a:ext uri="{FF2B5EF4-FFF2-40B4-BE49-F238E27FC236}">
                  <a16:creationId xmlns:a16="http://schemas.microsoft.com/office/drawing/2014/main" id="{00000000-0008-0000-0E00-00000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152400</xdr:rowOff>
        </xdr:from>
        <xdr:to>
          <xdr:col>5</xdr:col>
          <xdr:colOff>228600</xdr:colOff>
          <xdr:row>39</xdr:row>
          <xdr:rowOff>171450</xdr:rowOff>
        </xdr:to>
        <xdr:sp macro="" textlink="">
          <xdr:nvSpPr>
            <xdr:cNvPr id="130063" name="Check Box 15" hidden="1">
              <a:extLst>
                <a:ext uri="{63B3BB69-23CF-44E3-9099-C40C66FF867C}">
                  <a14:compatExt spid="_x0000_s130063"/>
                </a:ext>
                <a:ext uri="{FF2B5EF4-FFF2-40B4-BE49-F238E27FC236}">
                  <a16:creationId xmlns:a16="http://schemas.microsoft.com/office/drawing/2014/main" id="{00000000-0008-0000-0E00-00000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45</xdr:row>
          <xdr:rowOff>184150</xdr:rowOff>
        </xdr:from>
        <xdr:to>
          <xdr:col>2</xdr:col>
          <xdr:colOff>590550</xdr:colOff>
          <xdr:row>47</xdr:row>
          <xdr:rowOff>0</xdr:rowOff>
        </xdr:to>
        <xdr:sp macro="" textlink="">
          <xdr:nvSpPr>
            <xdr:cNvPr id="130066" name="Check Box 18" hidden="1">
              <a:extLst>
                <a:ext uri="{63B3BB69-23CF-44E3-9099-C40C66FF867C}">
                  <a14:compatExt spid="_x0000_s130066"/>
                </a:ext>
                <a:ext uri="{FF2B5EF4-FFF2-40B4-BE49-F238E27FC236}">
                  <a16:creationId xmlns:a16="http://schemas.microsoft.com/office/drawing/2014/main" id="{00000000-0008-0000-0E00-00001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45</xdr:row>
          <xdr:rowOff>190500</xdr:rowOff>
        </xdr:from>
        <xdr:to>
          <xdr:col>5</xdr:col>
          <xdr:colOff>514350</xdr:colOff>
          <xdr:row>47</xdr:row>
          <xdr:rowOff>0</xdr:rowOff>
        </xdr:to>
        <xdr:sp macro="" textlink="">
          <xdr:nvSpPr>
            <xdr:cNvPr id="130067" name="Check Box 19" hidden="1">
              <a:extLst>
                <a:ext uri="{63B3BB69-23CF-44E3-9099-C40C66FF867C}">
                  <a14:compatExt spid="_x0000_s130067"/>
                </a:ext>
                <a:ext uri="{FF2B5EF4-FFF2-40B4-BE49-F238E27FC236}">
                  <a16:creationId xmlns:a16="http://schemas.microsoft.com/office/drawing/2014/main" id="{00000000-0008-0000-0E00-00001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48</xdr:row>
          <xdr:rowOff>184150</xdr:rowOff>
        </xdr:from>
        <xdr:to>
          <xdr:col>2</xdr:col>
          <xdr:colOff>590550</xdr:colOff>
          <xdr:row>50</xdr:row>
          <xdr:rowOff>0</xdr:rowOff>
        </xdr:to>
        <xdr:sp macro="" textlink="">
          <xdr:nvSpPr>
            <xdr:cNvPr id="130068" name="Check Box 20" hidden="1">
              <a:extLst>
                <a:ext uri="{63B3BB69-23CF-44E3-9099-C40C66FF867C}">
                  <a14:compatExt spid="_x0000_s130068"/>
                </a:ext>
                <a:ext uri="{FF2B5EF4-FFF2-40B4-BE49-F238E27FC236}">
                  <a16:creationId xmlns:a16="http://schemas.microsoft.com/office/drawing/2014/main" id="{00000000-0008-0000-0E00-00001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48</xdr:row>
          <xdr:rowOff>190500</xdr:rowOff>
        </xdr:from>
        <xdr:to>
          <xdr:col>5</xdr:col>
          <xdr:colOff>514350</xdr:colOff>
          <xdr:row>50</xdr:row>
          <xdr:rowOff>0</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0E00-00001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51</xdr:row>
          <xdr:rowOff>184150</xdr:rowOff>
        </xdr:from>
        <xdr:to>
          <xdr:col>2</xdr:col>
          <xdr:colOff>590550</xdr:colOff>
          <xdr:row>53</xdr:row>
          <xdr:rowOff>0</xdr:rowOff>
        </xdr:to>
        <xdr:sp macro="" textlink="">
          <xdr:nvSpPr>
            <xdr:cNvPr id="130070" name="Check Box 22" hidden="1">
              <a:extLst>
                <a:ext uri="{63B3BB69-23CF-44E3-9099-C40C66FF867C}">
                  <a14:compatExt spid="_x0000_s130070"/>
                </a:ext>
                <a:ext uri="{FF2B5EF4-FFF2-40B4-BE49-F238E27FC236}">
                  <a16:creationId xmlns:a16="http://schemas.microsoft.com/office/drawing/2014/main" id="{00000000-0008-0000-0E00-00001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51</xdr:row>
          <xdr:rowOff>190500</xdr:rowOff>
        </xdr:from>
        <xdr:to>
          <xdr:col>5</xdr:col>
          <xdr:colOff>514350</xdr:colOff>
          <xdr:row>53</xdr:row>
          <xdr:rowOff>0</xdr:rowOff>
        </xdr:to>
        <xdr:sp macro="" textlink="">
          <xdr:nvSpPr>
            <xdr:cNvPr id="130071" name="Check Box 23" hidden="1">
              <a:extLst>
                <a:ext uri="{63B3BB69-23CF-44E3-9099-C40C66FF867C}">
                  <a14:compatExt spid="_x0000_s130071"/>
                </a:ext>
                <a:ext uri="{FF2B5EF4-FFF2-40B4-BE49-F238E27FC236}">
                  <a16:creationId xmlns:a16="http://schemas.microsoft.com/office/drawing/2014/main" id="{00000000-0008-0000-0E00-00001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152400</xdr:rowOff>
        </xdr:from>
        <xdr:to>
          <xdr:col>5</xdr:col>
          <xdr:colOff>228600</xdr:colOff>
          <xdr:row>72</xdr:row>
          <xdr:rowOff>6350</xdr:rowOff>
        </xdr:to>
        <xdr:sp macro="" textlink="">
          <xdr:nvSpPr>
            <xdr:cNvPr id="130072" name="Check Box 24" hidden="1">
              <a:extLst>
                <a:ext uri="{63B3BB69-23CF-44E3-9099-C40C66FF867C}">
                  <a14:compatExt spid="_x0000_s130072"/>
                </a:ext>
                <a:ext uri="{FF2B5EF4-FFF2-40B4-BE49-F238E27FC236}">
                  <a16:creationId xmlns:a16="http://schemas.microsoft.com/office/drawing/2014/main" id="{00000000-0008-0000-0E00-00001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152400</xdr:rowOff>
        </xdr:from>
        <xdr:to>
          <xdr:col>5</xdr:col>
          <xdr:colOff>228600</xdr:colOff>
          <xdr:row>72</xdr:row>
          <xdr:rowOff>171450</xdr:rowOff>
        </xdr:to>
        <xdr:sp macro="" textlink="">
          <xdr:nvSpPr>
            <xdr:cNvPr id="130073" name="Check Box 25" hidden="1">
              <a:extLst>
                <a:ext uri="{63B3BB69-23CF-44E3-9099-C40C66FF867C}">
                  <a14:compatExt spid="_x0000_s130073"/>
                </a:ext>
                <a:ext uri="{FF2B5EF4-FFF2-40B4-BE49-F238E27FC236}">
                  <a16:creationId xmlns:a16="http://schemas.microsoft.com/office/drawing/2014/main" id="{00000000-0008-0000-0E00-00001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152400</xdr:rowOff>
        </xdr:from>
        <xdr:to>
          <xdr:col>5</xdr:col>
          <xdr:colOff>228600</xdr:colOff>
          <xdr:row>73</xdr:row>
          <xdr:rowOff>171450</xdr:rowOff>
        </xdr:to>
        <xdr:sp macro="" textlink="">
          <xdr:nvSpPr>
            <xdr:cNvPr id="130074" name="Check Box 26" hidden="1">
              <a:extLst>
                <a:ext uri="{63B3BB69-23CF-44E3-9099-C40C66FF867C}">
                  <a14:compatExt spid="_x0000_s130074"/>
                </a:ext>
                <a:ext uri="{FF2B5EF4-FFF2-40B4-BE49-F238E27FC236}">
                  <a16:creationId xmlns:a16="http://schemas.microsoft.com/office/drawing/2014/main" id="{00000000-0008-0000-0E00-00001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152400</xdr:rowOff>
        </xdr:from>
        <xdr:to>
          <xdr:col>5</xdr:col>
          <xdr:colOff>228600</xdr:colOff>
          <xdr:row>74</xdr:row>
          <xdr:rowOff>171450</xdr:rowOff>
        </xdr:to>
        <xdr:sp macro="" textlink="">
          <xdr:nvSpPr>
            <xdr:cNvPr id="130075" name="Check Box 27" hidden="1">
              <a:extLst>
                <a:ext uri="{63B3BB69-23CF-44E3-9099-C40C66FF867C}">
                  <a14:compatExt spid="_x0000_s130075"/>
                </a:ext>
                <a:ext uri="{FF2B5EF4-FFF2-40B4-BE49-F238E27FC236}">
                  <a16:creationId xmlns:a16="http://schemas.microsoft.com/office/drawing/2014/main" id="{00000000-0008-0000-0E00-00001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74</xdr:row>
          <xdr:rowOff>152400</xdr:rowOff>
        </xdr:from>
        <xdr:to>
          <xdr:col>5</xdr:col>
          <xdr:colOff>228600</xdr:colOff>
          <xdr:row>75</xdr:row>
          <xdr:rowOff>171450</xdr:rowOff>
        </xdr:to>
        <xdr:sp macro="" textlink="">
          <xdr:nvSpPr>
            <xdr:cNvPr id="130076" name="Check Box 28" hidden="1">
              <a:extLst>
                <a:ext uri="{63B3BB69-23CF-44E3-9099-C40C66FF867C}">
                  <a14:compatExt spid="_x0000_s130076"/>
                </a:ext>
                <a:ext uri="{FF2B5EF4-FFF2-40B4-BE49-F238E27FC236}">
                  <a16:creationId xmlns:a16="http://schemas.microsoft.com/office/drawing/2014/main" id="{00000000-0008-0000-0E00-00001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152400</xdr:rowOff>
        </xdr:from>
        <xdr:to>
          <xdr:col>5</xdr:col>
          <xdr:colOff>228600</xdr:colOff>
          <xdr:row>76</xdr:row>
          <xdr:rowOff>171450</xdr:rowOff>
        </xdr:to>
        <xdr:sp macro="" textlink="">
          <xdr:nvSpPr>
            <xdr:cNvPr id="130077" name="Check Box 29" hidden="1">
              <a:extLst>
                <a:ext uri="{63B3BB69-23CF-44E3-9099-C40C66FF867C}">
                  <a14:compatExt spid="_x0000_s130077"/>
                </a:ext>
                <a:ext uri="{FF2B5EF4-FFF2-40B4-BE49-F238E27FC236}">
                  <a16:creationId xmlns:a16="http://schemas.microsoft.com/office/drawing/2014/main" id="{00000000-0008-0000-0E00-00001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76</xdr:row>
          <xdr:rowOff>152400</xdr:rowOff>
        </xdr:from>
        <xdr:to>
          <xdr:col>5</xdr:col>
          <xdr:colOff>228600</xdr:colOff>
          <xdr:row>77</xdr:row>
          <xdr:rowOff>171450</xdr:rowOff>
        </xdr:to>
        <xdr:sp macro="" textlink="">
          <xdr:nvSpPr>
            <xdr:cNvPr id="130078" name="Check Box 30" hidden="1">
              <a:extLst>
                <a:ext uri="{63B3BB69-23CF-44E3-9099-C40C66FF867C}">
                  <a14:compatExt spid="_x0000_s130078"/>
                </a:ext>
                <a:ext uri="{FF2B5EF4-FFF2-40B4-BE49-F238E27FC236}">
                  <a16:creationId xmlns:a16="http://schemas.microsoft.com/office/drawing/2014/main" id="{00000000-0008-0000-0E00-00001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152400</xdr:rowOff>
        </xdr:from>
        <xdr:to>
          <xdr:col>5</xdr:col>
          <xdr:colOff>228600</xdr:colOff>
          <xdr:row>78</xdr:row>
          <xdr:rowOff>171450</xdr:rowOff>
        </xdr:to>
        <xdr:sp macro="" textlink="">
          <xdr:nvSpPr>
            <xdr:cNvPr id="130079" name="Check Box 31" hidden="1">
              <a:extLst>
                <a:ext uri="{63B3BB69-23CF-44E3-9099-C40C66FF867C}">
                  <a14:compatExt spid="_x0000_s130079"/>
                </a:ext>
                <a:ext uri="{FF2B5EF4-FFF2-40B4-BE49-F238E27FC236}">
                  <a16:creationId xmlns:a16="http://schemas.microsoft.com/office/drawing/2014/main" id="{00000000-0008-0000-0E00-00001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152400</xdr:rowOff>
        </xdr:from>
        <xdr:to>
          <xdr:col>5</xdr:col>
          <xdr:colOff>228600</xdr:colOff>
          <xdr:row>79</xdr:row>
          <xdr:rowOff>171450</xdr:rowOff>
        </xdr:to>
        <xdr:sp macro="" textlink="">
          <xdr:nvSpPr>
            <xdr:cNvPr id="130080" name="Check Box 32" hidden="1">
              <a:extLst>
                <a:ext uri="{63B3BB69-23CF-44E3-9099-C40C66FF867C}">
                  <a14:compatExt spid="_x0000_s130080"/>
                </a:ext>
                <a:ext uri="{FF2B5EF4-FFF2-40B4-BE49-F238E27FC236}">
                  <a16:creationId xmlns:a16="http://schemas.microsoft.com/office/drawing/2014/main" id="{00000000-0008-0000-0E00-00002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85</xdr:row>
          <xdr:rowOff>184150</xdr:rowOff>
        </xdr:from>
        <xdr:to>
          <xdr:col>2</xdr:col>
          <xdr:colOff>590550</xdr:colOff>
          <xdr:row>87</xdr:row>
          <xdr:rowOff>0</xdr:rowOff>
        </xdr:to>
        <xdr:sp macro="" textlink="">
          <xdr:nvSpPr>
            <xdr:cNvPr id="130083" name="Check Box 35" hidden="1">
              <a:extLst>
                <a:ext uri="{63B3BB69-23CF-44E3-9099-C40C66FF867C}">
                  <a14:compatExt spid="_x0000_s130083"/>
                </a:ext>
                <a:ext uri="{FF2B5EF4-FFF2-40B4-BE49-F238E27FC236}">
                  <a16:creationId xmlns:a16="http://schemas.microsoft.com/office/drawing/2014/main" id="{00000000-0008-0000-0E00-00002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85</xdr:row>
          <xdr:rowOff>190500</xdr:rowOff>
        </xdr:from>
        <xdr:to>
          <xdr:col>5</xdr:col>
          <xdr:colOff>514350</xdr:colOff>
          <xdr:row>87</xdr:row>
          <xdr:rowOff>0</xdr:rowOff>
        </xdr:to>
        <xdr:sp macro="" textlink="">
          <xdr:nvSpPr>
            <xdr:cNvPr id="130084" name="Check Box 36" hidden="1">
              <a:extLst>
                <a:ext uri="{63B3BB69-23CF-44E3-9099-C40C66FF867C}">
                  <a14:compatExt spid="_x0000_s130084"/>
                </a:ext>
                <a:ext uri="{FF2B5EF4-FFF2-40B4-BE49-F238E27FC236}">
                  <a16:creationId xmlns:a16="http://schemas.microsoft.com/office/drawing/2014/main" id="{00000000-0008-0000-0E00-00002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88</xdr:row>
          <xdr:rowOff>184150</xdr:rowOff>
        </xdr:from>
        <xdr:to>
          <xdr:col>2</xdr:col>
          <xdr:colOff>590550</xdr:colOff>
          <xdr:row>90</xdr:row>
          <xdr:rowOff>0</xdr:rowOff>
        </xdr:to>
        <xdr:sp macro="" textlink="">
          <xdr:nvSpPr>
            <xdr:cNvPr id="130085" name="Check Box 37" hidden="1">
              <a:extLst>
                <a:ext uri="{63B3BB69-23CF-44E3-9099-C40C66FF867C}">
                  <a14:compatExt spid="_x0000_s130085"/>
                </a:ext>
                <a:ext uri="{FF2B5EF4-FFF2-40B4-BE49-F238E27FC236}">
                  <a16:creationId xmlns:a16="http://schemas.microsoft.com/office/drawing/2014/main" id="{00000000-0008-0000-0E00-00002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88</xdr:row>
          <xdr:rowOff>190500</xdr:rowOff>
        </xdr:from>
        <xdr:to>
          <xdr:col>5</xdr:col>
          <xdr:colOff>514350</xdr:colOff>
          <xdr:row>90</xdr:row>
          <xdr:rowOff>0</xdr:rowOff>
        </xdr:to>
        <xdr:sp macro="" textlink="">
          <xdr:nvSpPr>
            <xdr:cNvPr id="130086" name="Check Box 38" hidden="1">
              <a:extLst>
                <a:ext uri="{63B3BB69-23CF-44E3-9099-C40C66FF867C}">
                  <a14:compatExt spid="_x0000_s130086"/>
                </a:ext>
                <a:ext uri="{FF2B5EF4-FFF2-40B4-BE49-F238E27FC236}">
                  <a16:creationId xmlns:a16="http://schemas.microsoft.com/office/drawing/2014/main" id="{00000000-0008-0000-0E00-00002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91</xdr:row>
          <xdr:rowOff>184150</xdr:rowOff>
        </xdr:from>
        <xdr:to>
          <xdr:col>2</xdr:col>
          <xdr:colOff>590550</xdr:colOff>
          <xdr:row>93</xdr:row>
          <xdr:rowOff>0</xdr:rowOff>
        </xdr:to>
        <xdr:sp macro="" textlink="">
          <xdr:nvSpPr>
            <xdr:cNvPr id="130087" name="Check Box 39" hidden="1">
              <a:extLst>
                <a:ext uri="{63B3BB69-23CF-44E3-9099-C40C66FF867C}">
                  <a14:compatExt spid="_x0000_s130087"/>
                </a:ext>
                <a:ext uri="{FF2B5EF4-FFF2-40B4-BE49-F238E27FC236}">
                  <a16:creationId xmlns:a16="http://schemas.microsoft.com/office/drawing/2014/main" id="{00000000-0008-0000-0E00-00002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91</xdr:row>
          <xdr:rowOff>190500</xdr:rowOff>
        </xdr:from>
        <xdr:to>
          <xdr:col>5</xdr:col>
          <xdr:colOff>514350</xdr:colOff>
          <xdr:row>93</xdr:row>
          <xdr:rowOff>0</xdr:rowOff>
        </xdr:to>
        <xdr:sp macro="" textlink="">
          <xdr:nvSpPr>
            <xdr:cNvPr id="130088" name="Check Box 40" hidden="1">
              <a:extLst>
                <a:ext uri="{63B3BB69-23CF-44E3-9099-C40C66FF867C}">
                  <a14:compatExt spid="_x0000_s130088"/>
                </a:ext>
                <a:ext uri="{FF2B5EF4-FFF2-40B4-BE49-F238E27FC236}">
                  <a16:creationId xmlns:a16="http://schemas.microsoft.com/office/drawing/2014/main" id="{00000000-0008-0000-0E00-00002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152400</xdr:rowOff>
        </xdr:from>
        <xdr:to>
          <xdr:col>5</xdr:col>
          <xdr:colOff>228600</xdr:colOff>
          <xdr:row>111</xdr:row>
          <xdr:rowOff>171450</xdr:rowOff>
        </xdr:to>
        <xdr:sp macro="" textlink="">
          <xdr:nvSpPr>
            <xdr:cNvPr id="130089" name="Check Box 41" hidden="1">
              <a:extLst>
                <a:ext uri="{63B3BB69-23CF-44E3-9099-C40C66FF867C}">
                  <a14:compatExt spid="_x0000_s130089"/>
                </a:ext>
                <a:ext uri="{FF2B5EF4-FFF2-40B4-BE49-F238E27FC236}">
                  <a16:creationId xmlns:a16="http://schemas.microsoft.com/office/drawing/2014/main" id="{00000000-0008-0000-0E00-00002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152400</xdr:rowOff>
        </xdr:from>
        <xdr:to>
          <xdr:col>5</xdr:col>
          <xdr:colOff>228600</xdr:colOff>
          <xdr:row>112</xdr:row>
          <xdr:rowOff>171450</xdr:rowOff>
        </xdr:to>
        <xdr:sp macro="" textlink="">
          <xdr:nvSpPr>
            <xdr:cNvPr id="130090" name="Check Box 42" hidden="1">
              <a:extLst>
                <a:ext uri="{63B3BB69-23CF-44E3-9099-C40C66FF867C}">
                  <a14:compatExt spid="_x0000_s130090"/>
                </a:ext>
                <a:ext uri="{FF2B5EF4-FFF2-40B4-BE49-F238E27FC236}">
                  <a16:creationId xmlns:a16="http://schemas.microsoft.com/office/drawing/2014/main" id="{00000000-0008-0000-0E00-00002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152400</xdr:rowOff>
        </xdr:from>
        <xdr:to>
          <xdr:col>5</xdr:col>
          <xdr:colOff>228600</xdr:colOff>
          <xdr:row>113</xdr:row>
          <xdr:rowOff>171450</xdr:rowOff>
        </xdr:to>
        <xdr:sp macro="" textlink="">
          <xdr:nvSpPr>
            <xdr:cNvPr id="130091" name="Check Box 43" hidden="1">
              <a:extLst>
                <a:ext uri="{63B3BB69-23CF-44E3-9099-C40C66FF867C}">
                  <a14:compatExt spid="_x0000_s130091"/>
                </a:ext>
                <a:ext uri="{FF2B5EF4-FFF2-40B4-BE49-F238E27FC236}">
                  <a16:creationId xmlns:a16="http://schemas.microsoft.com/office/drawing/2014/main" id="{00000000-0008-0000-0E00-00002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152400</xdr:rowOff>
        </xdr:from>
        <xdr:to>
          <xdr:col>5</xdr:col>
          <xdr:colOff>228600</xdr:colOff>
          <xdr:row>114</xdr:row>
          <xdr:rowOff>171450</xdr:rowOff>
        </xdr:to>
        <xdr:sp macro="" textlink="">
          <xdr:nvSpPr>
            <xdr:cNvPr id="130092" name="Check Box 44" hidden="1">
              <a:extLst>
                <a:ext uri="{63B3BB69-23CF-44E3-9099-C40C66FF867C}">
                  <a14:compatExt spid="_x0000_s130092"/>
                </a:ext>
                <a:ext uri="{FF2B5EF4-FFF2-40B4-BE49-F238E27FC236}">
                  <a16:creationId xmlns:a16="http://schemas.microsoft.com/office/drawing/2014/main" id="{00000000-0008-0000-0E00-00002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152400</xdr:rowOff>
        </xdr:from>
        <xdr:to>
          <xdr:col>5</xdr:col>
          <xdr:colOff>228600</xdr:colOff>
          <xdr:row>115</xdr:row>
          <xdr:rowOff>171450</xdr:rowOff>
        </xdr:to>
        <xdr:sp macro="" textlink="">
          <xdr:nvSpPr>
            <xdr:cNvPr id="130093" name="Check Box 45" hidden="1">
              <a:extLst>
                <a:ext uri="{63B3BB69-23CF-44E3-9099-C40C66FF867C}">
                  <a14:compatExt spid="_x0000_s130093"/>
                </a:ext>
                <a:ext uri="{FF2B5EF4-FFF2-40B4-BE49-F238E27FC236}">
                  <a16:creationId xmlns:a16="http://schemas.microsoft.com/office/drawing/2014/main" id="{00000000-0008-0000-0E00-00002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152400</xdr:rowOff>
        </xdr:from>
        <xdr:to>
          <xdr:col>5</xdr:col>
          <xdr:colOff>228600</xdr:colOff>
          <xdr:row>116</xdr:row>
          <xdr:rowOff>171450</xdr:rowOff>
        </xdr:to>
        <xdr:sp macro="" textlink="">
          <xdr:nvSpPr>
            <xdr:cNvPr id="130094" name="Check Box 46" hidden="1">
              <a:extLst>
                <a:ext uri="{63B3BB69-23CF-44E3-9099-C40C66FF867C}">
                  <a14:compatExt spid="_x0000_s130094"/>
                </a:ext>
                <a:ext uri="{FF2B5EF4-FFF2-40B4-BE49-F238E27FC236}">
                  <a16:creationId xmlns:a16="http://schemas.microsoft.com/office/drawing/2014/main" id="{00000000-0008-0000-0E00-00002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152400</xdr:rowOff>
        </xdr:from>
        <xdr:to>
          <xdr:col>5</xdr:col>
          <xdr:colOff>228600</xdr:colOff>
          <xdr:row>117</xdr:row>
          <xdr:rowOff>171450</xdr:rowOff>
        </xdr:to>
        <xdr:sp macro="" textlink="">
          <xdr:nvSpPr>
            <xdr:cNvPr id="130095" name="Check Box 47" hidden="1">
              <a:extLst>
                <a:ext uri="{63B3BB69-23CF-44E3-9099-C40C66FF867C}">
                  <a14:compatExt spid="_x0000_s130095"/>
                </a:ext>
                <a:ext uri="{FF2B5EF4-FFF2-40B4-BE49-F238E27FC236}">
                  <a16:creationId xmlns:a16="http://schemas.microsoft.com/office/drawing/2014/main" id="{00000000-0008-0000-0E00-00002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152400</xdr:rowOff>
        </xdr:from>
        <xdr:to>
          <xdr:col>5</xdr:col>
          <xdr:colOff>228600</xdr:colOff>
          <xdr:row>118</xdr:row>
          <xdr:rowOff>171450</xdr:rowOff>
        </xdr:to>
        <xdr:sp macro="" textlink="">
          <xdr:nvSpPr>
            <xdr:cNvPr id="130096" name="Check Box 48" hidden="1">
              <a:extLst>
                <a:ext uri="{63B3BB69-23CF-44E3-9099-C40C66FF867C}">
                  <a14:compatExt spid="_x0000_s130096"/>
                </a:ext>
                <a:ext uri="{FF2B5EF4-FFF2-40B4-BE49-F238E27FC236}">
                  <a16:creationId xmlns:a16="http://schemas.microsoft.com/office/drawing/2014/main" id="{00000000-0008-0000-0E00-00003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152400</xdr:rowOff>
        </xdr:from>
        <xdr:to>
          <xdr:col>5</xdr:col>
          <xdr:colOff>228600</xdr:colOff>
          <xdr:row>119</xdr:row>
          <xdr:rowOff>171450</xdr:rowOff>
        </xdr:to>
        <xdr:sp macro="" textlink="">
          <xdr:nvSpPr>
            <xdr:cNvPr id="130097" name="Check Box 49" hidden="1">
              <a:extLst>
                <a:ext uri="{63B3BB69-23CF-44E3-9099-C40C66FF867C}">
                  <a14:compatExt spid="_x0000_s130097"/>
                </a:ext>
                <a:ext uri="{FF2B5EF4-FFF2-40B4-BE49-F238E27FC236}">
                  <a16:creationId xmlns:a16="http://schemas.microsoft.com/office/drawing/2014/main" id="{00000000-0008-0000-0E00-00003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125</xdr:row>
          <xdr:rowOff>184150</xdr:rowOff>
        </xdr:from>
        <xdr:to>
          <xdr:col>2</xdr:col>
          <xdr:colOff>590550</xdr:colOff>
          <xdr:row>127</xdr:row>
          <xdr:rowOff>0</xdr:rowOff>
        </xdr:to>
        <xdr:sp macro="" textlink="">
          <xdr:nvSpPr>
            <xdr:cNvPr id="130100" name="Check Box 52" hidden="1">
              <a:extLst>
                <a:ext uri="{63B3BB69-23CF-44E3-9099-C40C66FF867C}">
                  <a14:compatExt spid="_x0000_s130100"/>
                </a:ext>
                <a:ext uri="{FF2B5EF4-FFF2-40B4-BE49-F238E27FC236}">
                  <a16:creationId xmlns:a16="http://schemas.microsoft.com/office/drawing/2014/main" id="{00000000-0008-0000-0E00-00003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125</xdr:row>
          <xdr:rowOff>190500</xdr:rowOff>
        </xdr:from>
        <xdr:to>
          <xdr:col>5</xdr:col>
          <xdr:colOff>514350</xdr:colOff>
          <xdr:row>127</xdr:row>
          <xdr:rowOff>0</xdr:rowOff>
        </xdr:to>
        <xdr:sp macro="" textlink="">
          <xdr:nvSpPr>
            <xdr:cNvPr id="130101" name="Check Box 53" hidden="1">
              <a:extLst>
                <a:ext uri="{63B3BB69-23CF-44E3-9099-C40C66FF867C}">
                  <a14:compatExt spid="_x0000_s130101"/>
                </a:ext>
                <a:ext uri="{FF2B5EF4-FFF2-40B4-BE49-F238E27FC236}">
                  <a16:creationId xmlns:a16="http://schemas.microsoft.com/office/drawing/2014/main" id="{00000000-0008-0000-0E00-00003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128</xdr:row>
          <xdr:rowOff>184150</xdr:rowOff>
        </xdr:from>
        <xdr:to>
          <xdr:col>2</xdr:col>
          <xdr:colOff>590550</xdr:colOff>
          <xdr:row>130</xdr:row>
          <xdr:rowOff>0</xdr:rowOff>
        </xdr:to>
        <xdr:sp macro="" textlink="">
          <xdr:nvSpPr>
            <xdr:cNvPr id="130102" name="Check Box 54" hidden="1">
              <a:extLst>
                <a:ext uri="{63B3BB69-23CF-44E3-9099-C40C66FF867C}">
                  <a14:compatExt spid="_x0000_s130102"/>
                </a:ext>
                <a:ext uri="{FF2B5EF4-FFF2-40B4-BE49-F238E27FC236}">
                  <a16:creationId xmlns:a16="http://schemas.microsoft.com/office/drawing/2014/main" id="{00000000-0008-0000-0E00-00003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128</xdr:row>
          <xdr:rowOff>190500</xdr:rowOff>
        </xdr:from>
        <xdr:to>
          <xdr:col>5</xdr:col>
          <xdr:colOff>514350</xdr:colOff>
          <xdr:row>130</xdr:row>
          <xdr:rowOff>0</xdr:rowOff>
        </xdr:to>
        <xdr:sp macro="" textlink="">
          <xdr:nvSpPr>
            <xdr:cNvPr id="130103" name="Check Box 55" hidden="1">
              <a:extLst>
                <a:ext uri="{63B3BB69-23CF-44E3-9099-C40C66FF867C}">
                  <a14:compatExt spid="_x0000_s130103"/>
                </a:ext>
                <a:ext uri="{FF2B5EF4-FFF2-40B4-BE49-F238E27FC236}">
                  <a16:creationId xmlns:a16="http://schemas.microsoft.com/office/drawing/2014/main" id="{00000000-0008-0000-0E00-00003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131</xdr:row>
          <xdr:rowOff>184150</xdr:rowOff>
        </xdr:from>
        <xdr:to>
          <xdr:col>2</xdr:col>
          <xdr:colOff>590550</xdr:colOff>
          <xdr:row>133</xdr:row>
          <xdr:rowOff>0</xdr:rowOff>
        </xdr:to>
        <xdr:sp macro="" textlink="">
          <xdr:nvSpPr>
            <xdr:cNvPr id="130104" name="Check Box 56" hidden="1">
              <a:extLst>
                <a:ext uri="{63B3BB69-23CF-44E3-9099-C40C66FF867C}">
                  <a14:compatExt spid="_x0000_s130104"/>
                </a:ext>
                <a:ext uri="{FF2B5EF4-FFF2-40B4-BE49-F238E27FC236}">
                  <a16:creationId xmlns:a16="http://schemas.microsoft.com/office/drawing/2014/main" id="{00000000-0008-0000-0E00-00003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131</xdr:row>
          <xdr:rowOff>190500</xdr:rowOff>
        </xdr:from>
        <xdr:to>
          <xdr:col>5</xdr:col>
          <xdr:colOff>514350</xdr:colOff>
          <xdr:row>133</xdr:row>
          <xdr:rowOff>0</xdr:rowOff>
        </xdr:to>
        <xdr:sp macro="" textlink="">
          <xdr:nvSpPr>
            <xdr:cNvPr id="130105" name="Check Box 57" hidden="1">
              <a:extLst>
                <a:ext uri="{63B3BB69-23CF-44E3-9099-C40C66FF867C}">
                  <a14:compatExt spid="_x0000_s130105"/>
                </a:ext>
                <a:ext uri="{FF2B5EF4-FFF2-40B4-BE49-F238E27FC236}">
                  <a16:creationId xmlns:a16="http://schemas.microsoft.com/office/drawing/2014/main" id="{00000000-0008-0000-0E00-00003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152400</xdr:rowOff>
        </xdr:from>
        <xdr:to>
          <xdr:col>5</xdr:col>
          <xdr:colOff>228600</xdr:colOff>
          <xdr:row>151</xdr:row>
          <xdr:rowOff>171450</xdr:rowOff>
        </xdr:to>
        <xdr:sp macro="" textlink="">
          <xdr:nvSpPr>
            <xdr:cNvPr id="130106" name="Check Box 58" hidden="1">
              <a:extLst>
                <a:ext uri="{63B3BB69-23CF-44E3-9099-C40C66FF867C}">
                  <a14:compatExt spid="_x0000_s130106"/>
                </a:ext>
                <a:ext uri="{FF2B5EF4-FFF2-40B4-BE49-F238E27FC236}">
                  <a16:creationId xmlns:a16="http://schemas.microsoft.com/office/drawing/2014/main" id="{00000000-0008-0000-0E00-00003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152400</xdr:rowOff>
        </xdr:from>
        <xdr:to>
          <xdr:col>5</xdr:col>
          <xdr:colOff>228600</xdr:colOff>
          <xdr:row>152</xdr:row>
          <xdr:rowOff>171450</xdr:rowOff>
        </xdr:to>
        <xdr:sp macro="" textlink="">
          <xdr:nvSpPr>
            <xdr:cNvPr id="130107" name="Check Box 59" hidden="1">
              <a:extLst>
                <a:ext uri="{63B3BB69-23CF-44E3-9099-C40C66FF867C}">
                  <a14:compatExt spid="_x0000_s130107"/>
                </a:ext>
                <a:ext uri="{FF2B5EF4-FFF2-40B4-BE49-F238E27FC236}">
                  <a16:creationId xmlns:a16="http://schemas.microsoft.com/office/drawing/2014/main" id="{00000000-0008-0000-0E00-00003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152400</xdr:rowOff>
        </xdr:from>
        <xdr:to>
          <xdr:col>5</xdr:col>
          <xdr:colOff>228600</xdr:colOff>
          <xdr:row>153</xdr:row>
          <xdr:rowOff>171450</xdr:rowOff>
        </xdr:to>
        <xdr:sp macro="" textlink="">
          <xdr:nvSpPr>
            <xdr:cNvPr id="130108" name="Check Box 60" hidden="1">
              <a:extLst>
                <a:ext uri="{63B3BB69-23CF-44E3-9099-C40C66FF867C}">
                  <a14:compatExt spid="_x0000_s130108"/>
                </a:ext>
                <a:ext uri="{FF2B5EF4-FFF2-40B4-BE49-F238E27FC236}">
                  <a16:creationId xmlns:a16="http://schemas.microsoft.com/office/drawing/2014/main" id="{00000000-0008-0000-0E00-00003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152400</xdr:rowOff>
        </xdr:from>
        <xdr:to>
          <xdr:col>5</xdr:col>
          <xdr:colOff>228600</xdr:colOff>
          <xdr:row>154</xdr:row>
          <xdr:rowOff>171450</xdr:rowOff>
        </xdr:to>
        <xdr:sp macro="" textlink="">
          <xdr:nvSpPr>
            <xdr:cNvPr id="130109" name="Check Box 61" hidden="1">
              <a:extLst>
                <a:ext uri="{63B3BB69-23CF-44E3-9099-C40C66FF867C}">
                  <a14:compatExt spid="_x0000_s130109"/>
                </a:ext>
                <a:ext uri="{FF2B5EF4-FFF2-40B4-BE49-F238E27FC236}">
                  <a16:creationId xmlns:a16="http://schemas.microsoft.com/office/drawing/2014/main" id="{00000000-0008-0000-0E00-00003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152400</xdr:rowOff>
        </xdr:from>
        <xdr:to>
          <xdr:col>5</xdr:col>
          <xdr:colOff>228600</xdr:colOff>
          <xdr:row>155</xdr:row>
          <xdr:rowOff>171450</xdr:rowOff>
        </xdr:to>
        <xdr:sp macro="" textlink="">
          <xdr:nvSpPr>
            <xdr:cNvPr id="130110" name="Check Box 62" hidden="1">
              <a:extLst>
                <a:ext uri="{63B3BB69-23CF-44E3-9099-C40C66FF867C}">
                  <a14:compatExt spid="_x0000_s130110"/>
                </a:ext>
                <a:ext uri="{FF2B5EF4-FFF2-40B4-BE49-F238E27FC236}">
                  <a16:creationId xmlns:a16="http://schemas.microsoft.com/office/drawing/2014/main" id="{00000000-0008-0000-0E00-00003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152400</xdr:rowOff>
        </xdr:from>
        <xdr:to>
          <xdr:col>5</xdr:col>
          <xdr:colOff>228600</xdr:colOff>
          <xdr:row>156</xdr:row>
          <xdr:rowOff>171450</xdr:rowOff>
        </xdr:to>
        <xdr:sp macro="" textlink="">
          <xdr:nvSpPr>
            <xdr:cNvPr id="130111" name="Check Box 63" hidden="1">
              <a:extLst>
                <a:ext uri="{63B3BB69-23CF-44E3-9099-C40C66FF867C}">
                  <a14:compatExt spid="_x0000_s130111"/>
                </a:ext>
                <a:ext uri="{FF2B5EF4-FFF2-40B4-BE49-F238E27FC236}">
                  <a16:creationId xmlns:a16="http://schemas.microsoft.com/office/drawing/2014/main" id="{00000000-0008-0000-0E00-00003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152400</xdr:rowOff>
        </xdr:from>
        <xdr:to>
          <xdr:col>5</xdr:col>
          <xdr:colOff>228600</xdr:colOff>
          <xdr:row>157</xdr:row>
          <xdr:rowOff>171450</xdr:rowOff>
        </xdr:to>
        <xdr:sp macro="" textlink="">
          <xdr:nvSpPr>
            <xdr:cNvPr id="130112" name="Check Box 64" hidden="1">
              <a:extLst>
                <a:ext uri="{63B3BB69-23CF-44E3-9099-C40C66FF867C}">
                  <a14:compatExt spid="_x0000_s130112"/>
                </a:ext>
                <a:ext uri="{FF2B5EF4-FFF2-40B4-BE49-F238E27FC236}">
                  <a16:creationId xmlns:a16="http://schemas.microsoft.com/office/drawing/2014/main" id="{00000000-0008-0000-0E00-00004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152400</xdr:rowOff>
        </xdr:from>
        <xdr:to>
          <xdr:col>5</xdr:col>
          <xdr:colOff>228600</xdr:colOff>
          <xdr:row>158</xdr:row>
          <xdr:rowOff>171450</xdr:rowOff>
        </xdr:to>
        <xdr:sp macro="" textlink="">
          <xdr:nvSpPr>
            <xdr:cNvPr id="130113" name="Check Box 65" hidden="1">
              <a:extLst>
                <a:ext uri="{63B3BB69-23CF-44E3-9099-C40C66FF867C}">
                  <a14:compatExt spid="_x0000_s130113"/>
                </a:ext>
                <a:ext uri="{FF2B5EF4-FFF2-40B4-BE49-F238E27FC236}">
                  <a16:creationId xmlns:a16="http://schemas.microsoft.com/office/drawing/2014/main" id="{00000000-0008-0000-0E00-00004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152400</xdr:rowOff>
        </xdr:from>
        <xdr:to>
          <xdr:col>5</xdr:col>
          <xdr:colOff>228600</xdr:colOff>
          <xdr:row>159</xdr:row>
          <xdr:rowOff>171450</xdr:rowOff>
        </xdr:to>
        <xdr:sp macro="" textlink="">
          <xdr:nvSpPr>
            <xdr:cNvPr id="130114" name="Check Box 66" hidden="1">
              <a:extLst>
                <a:ext uri="{63B3BB69-23CF-44E3-9099-C40C66FF867C}">
                  <a14:compatExt spid="_x0000_s130114"/>
                </a:ext>
                <a:ext uri="{FF2B5EF4-FFF2-40B4-BE49-F238E27FC236}">
                  <a16:creationId xmlns:a16="http://schemas.microsoft.com/office/drawing/2014/main" id="{00000000-0008-0000-0E00-00004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165</xdr:row>
          <xdr:rowOff>184150</xdr:rowOff>
        </xdr:from>
        <xdr:to>
          <xdr:col>2</xdr:col>
          <xdr:colOff>590550</xdr:colOff>
          <xdr:row>167</xdr:row>
          <xdr:rowOff>0</xdr:rowOff>
        </xdr:to>
        <xdr:sp macro="" textlink="">
          <xdr:nvSpPr>
            <xdr:cNvPr id="130117" name="Check Box 69" hidden="1">
              <a:extLst>
                <a:ext uri="{63B3BB69-23CF-44E3-9099-C40C66FF867C}">
                  <a14:compatExt spid="_x0000_s130117"/>
                </a:ext>
                <a:ext uri="{FF2B5EF4-FFF2-40B4-BE49-F238E27FC236}">
                  <a16:creationId xmlns:a16="http://schemas.microsoft.com/office/drawing/2014/main" id="{00000000-0008-0000-0E00-00004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165</xdr:row>
          <xdr:rowOff>190500</xdr:rowOff>
        </xdr:from>
        <xdr:to>
          <xdr:col>5</xdr:col>
          <xdr:colOff>514350</xdr:colOff>
          <xdr:row>167</xdr:row>
          <xdr:rowOff>0</xdr:rowOff>
        </xdr:to>
        <xdr:sp macro="" textlink="">
          <xdr:nvSpPr>
            <xdr:cNvPr id="130118" name="Check Box 70" hidden="1">
              <a:extLst>
                <a:ext uri="{63B3BB69-23CF-44E3-9099-C40C66FF867C}">
                  <a14:compatExt spid="_x0000_s130118"/>
                </a:ext>
                <a:ext uri="{FF2B5EF4-FFF2-40B4-BE49-F238E27FC236}">
                  <a16:creationId xmlns:a16="http://schemas.microsoft.com/office/drawing/2014/main" id="{00000000-0008-0000-0E00-00004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168</xdr:row>
          <xdr:rowOff>184150</xdr:rowOff>
        </xdr:from>
        <xdr:to>
          <xdr:col>2</xdr:col>
          <xdr:colOff>590550</xdr:colOff>
          <xdr:row>170</xdr:row>
          <xdr:rowOff>0</xdr:rowOff>
        </xdr:to>
        <xdr:sp macro="" textlink="">
          <xdr:nvSpPr>
            <xdr:cNvPr id="130119" name="Check Box 71" hidden="1">
              <a:extLst>
                <a:ext uri="{63B3BB69-23CF-44E3-9099-C40C66FF867C}">
                  <a14:compatExt spid="_x0000_s130119"/>
                </a:ext>
                <a:ext uri="{FF2B5EF4-FFF2-40B4-BE49-F238E27FC236}">
                  <a16:creationId xmlns:a16="http://schemas.microsoft.com/office/drawing/2014/main" id="{00000000-0008-0000-0E00-00004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168</xdr:row>
          <xdr:rowOff>190500</xdr:rowOff>
        </xdr:from>
        <xdr:to>
          <xdr:col>5</xdr:col>
          <xdr:colOff>514350</xdr:colOff>
          <xdr:row>170</xdr:row>
          <xdr:rowOff>0</xdr:rowOff>
        </xdr:to>
        <xdr:sp macro="" textlink="">
          <xdr:nvSpPr>
            <xdr:cNvPr id="130120" name="Check Box 72" hidden="1">
              <a:extLst>
                <a:ext uri="{63B3BB69-23CF-44E3-9099-C40C66FF867C}">
                  <a14:compatExt spid="_x0000_s130120"/>
                </a:ext>
                <a:ext uri="{FF2B5EF4-FFF2-40B4-BE49-F238E27FC236}">
                  <a16:creationId xmlns:a16="http://schemas.microsoft.com/office/drawing/2014/main" id="{00000000-0008-0000-0E00-00004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171</xdr:row>
          <xdr:rowOff>184150</xdr:rowOff>
        </xdr:from>
        <xdr:to>
          <xdr:col>2</xdr:col>
          <xdr:colOff>590550</xdr:colOff>
          <xdr:row>173</xdr:row>
          <xdr:rowOff>0</xdr:rowOff>
        </xdr:to>
        <xdr:sp macro="" textlink="">
          <xdr:nvSpPr>
            <xdr:cNvPr id="130121" name="Check Box 73" hidden="1">
              <a:extLst>
                <a:ext uri="{63B3BB69-23CF-44E3-9099-C40C66FF867C}">
                  <a14:compatExt spid="_x0000_s130121"/>
                </a:ext>
                <a:ext uri="{FF2B5EF4-FFF2-40B4-BE49-F238E27FC236}">
                  <a16:creationId xmlns:a16="http://schemas.microsoft.com/office/drawing/2014/main" id="{00000000-0008-0000-0E00-00004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171</xdr:row>
          <xdr:rowOff>190500</xdr:rowOff>
        </xdr:from>
        <xdr:to>
          <xdr:col>5</xdr:col>
          <xdr:colOff>514350</xdr:colOff>
          <xdr:row>173</xdr:row>
          <xdr:rowOff>0</xdr:rowOff>
        </xdr:to>
        <xdr:sp macro="" textlink="">
          <xdr:nvSpPr>
            <xdr:cNvPr id="130122" name="Check Box 74" hidden="1">
              <a:extLst>
                <a:ext uri="{63B3BB69-23CF-44E3-9099-C40C66FF867C}">
                  <a14:compatExt spid="_x0000_s130122"/>
                </a:ext>
                <a:ext uri="{FF2B5EF4-FFF2-40B4-BE49-F238E27FC236}">
                  <a16:creationId xmlns:a16="http://schemas.microsoft.com/office/drawing/2014/main" id="{00000000-0008-0000-0E00-00004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152400</xdr:rowOff>
        </xdr:from>
        <xdr:to>
          <xdr:col>5</xdr:col>
          <xdr:colOff>228600</xdr:colOff>
          <xdr:row>191</xdr:row>
          <xdr:rowOff>171450</xdr:rowOff>
        </xdr:to>
        <xdr:sp macro="" textlink="">
          <xdr:nvSpPr>
            <xdr:cNvPr id="130123" name="Check Box 75" hidden="1">
              <a:extLst>
                <a:ext uri="{63B3BB69-23CF-44E3-9099-C40C66FF867C}">
                  <a14:compatExt spid="_x0000_s130123"/>
                </a:ext>
                <a:ext uri="{FF2B5EF4-FFF2-40B4-BE49-F238E27FC236}">
                  <a16:creationId xmlns:a16="http://schemas.microsoft.com/office/drawing/2014/main" id="{00000000-0008-0000-0E00-00004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152400</xdr:rowOff>
        </xdr:from>
        <xdr:to>
          <xdr:col>5</xdr:col>
          <xdr:colOff>228600</xdr:colOff>
          <xdr:row>192</xdr:row>
          <xdr:rowOff>171450</xdr:rowOff>
        </xdr:to>
        <xdr:sp macro="" textlink="">
          <xdr:nvSpPr>
            <xdr:cNvPr id="130124" name="Check Box 76" hidden="1">
              <a:extLst>
                <a:ext uri="{63B3BB69-23CF-44E3-9099-C40C66FF867C}">
                  <a14:compatExt spid="_x0000_s130124"/>
                </a:ext>
                <a:ext uri="{FF2B5EF4-FFF2-40B4-BE49-F238E27FC236}">
                  <a16:creationId xmlns:a16="http://schemas.microsoft.com/office/drawing/2014/main" id="{00000000-0008-0000-0E00-00004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152400</xdr:rowOff>
        </xdr:from>
        <xdr:to>
          <xdr:col>5</xdr:col>
          <xdr:colOff>228600</xdr:colOff>
          <xdr:row>193</xdr:row>
          <xdr:rowOff>171450</xdr:rowOff>
        </xdr:to>
        <xdr:sp macro="" textlink="">
          <xdr:nvSpPr>
            <xdr:cNvPr id="130125" name="Check Box 77" hidden="1">
              <a:extLst>
                <a:ext uri="{63B3BB69-23CF-44E3-9099-C40C66FF867C}">
                  <a14:compatExt spid="_x0000_s130125"/>
                </a:ext>
                <a:ext uri="{FF2B5EF4-FFF2-40B4-BE49-F238E27FC236}">
                  <a16:creationId xmlns:a16="http://schemas.microsoft.com/office/drawing/2014/main" id="{00000000-0008-0000-0E00-00004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152400</xdr:rowOff>
        </xdr:from>
        <xdr:to>
          <xdr:col>5</xdr:col>
          <xdr:colOff>228600</xdr:colOff>
          <xdr:row>194</xdr:row>
          <xdr:rowOff>171450</xdr:rowOff>
        </xdr:to>
        <xdr:sp macro="" textlink="">
          <xdr:nvSpPr>
            <xdr:cNvPr id="130126" name="Check Box 78" hidden="1">
              <a:extLst>
                <a:ext uri="{63B3BB69-23CF-44E3-9099-C40C66FF867C}">
                  <a14:compatExt spid="_x0000_s130126"/>
                </a:ext>
                <a:ext uri="{FF2B5EF4-FFF2-40B4-BE49-F238E27FC236}">
                  <a16:creationId xmlns:a16="http://schemas.microsoft.com/office/drawing/2014/main" id="{00000000-0008-0000-0E00-00004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152400</xdr:rowOff>
        </xdr:from>
        <xdr:to>
          <xdr:col>5</xdr:col>
          <xdr:colOff>228600</xdr:colOff>
          <xdr:row>195</xdr:row>
          <xdr:rowOff>171450</xdr:rowOff>
        </xdr:to>
        <xdr:sp macro="" textlink="">
          <xdr:nvSpPr>
            <xdr:cNvPr id="130127" name="Check Box 79" hidden="1">
              <a:extLst>
                <a:ext uri="{63B3BB69-23CF-44E3-9099-C40C66FF867C}">
                  <a14:compatExt spid="_x0000_s130127"/>
                </a:ext>
                <a:ext uri="{FF2B5EF4-FFF2-40B4-BE49-F238E27FC236}">
                  <a16:creationId xmlns:a16="http://schemas.microsoft.com/office/drawing/2014/main" id="{00000000-0008-0000-0E00-00004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152400</xdr:rowOff>
        </xdr:from>
        <xdr:to>
          <xdr:col>5</xdr:col>
          <xdr:colOff>228600</xdr:colOff>
          <xdr:row>196</xdr:row>
          <xdr:rowOff>171450</xdr:rowOff>
        </xdr:to>
        <xdr:sp macro="" textlink="">
          <xdr:nvSpPr>
            <xdr:cNvPr id="130128" name="Check Box 80" hidden="1">
              <a:extLst>
                <a:ext uri="{63B3BB69-23CF-44E3-9099-C40C66FF867C}">
                  <a14:compatExt spid="_x0000_s130128"/>
                </a:ext>
                <a:ext uri="{FF2B5EF4-FFF2-40B4-BE49-F238E27FC236}">
                  <a16:creationId xmlns:a16="http://schemas.microsoft.com/office/drawing/2014/main" id="{00000000-0008-0000-0E00-00005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152400</xdr:rowOff>
        </xdr:from>
        <xdr:to>
          <xdr:col>5</xdr:col>
          <xdr:colOff>228600</xdr:colOff>
          <xdr:row>197</xdr:row>
          <xdr:rowOff>171450</xdr:rowOff>
        </xdr:to>
        <xdr:sp macro="" textlink="">
          <xdr:nvSpPr>
            <xdr:cNvPr id="130129" name="Check Box 81" hidden="1">
              <a:extLst>
                <a:ext uri="{63B3BB69-23CF-44E3-9099-C40C66FF867C}">
                  <a14:compatExt spid="_x0000_s130129"/>
                </a:ext>
                <a:ext uri="{FF2B5EF4-FFF2-40B4-BE49-F238E27FC236}">
                  <a16:creationId xmlns:a16="http://schemas.microsoft.com/office/drawing/2014/main" id="{00000000-0008-0000-0E00-00005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152400</xdr:rowOff>
        </xdr:from>
        <xdr:to>
          <xdr:col>5</xdr:col>
          <xdr:colOff>228600</xdr:colOff>
          <xdr:row>198</xdr:row>
          <xdr:rowOff>171450</xdr:rowOff>
        </xdr:to>
        <xdr:sp macro="" textlink="">
          <xdr:nvSpPr>
            <xdr:cNvPr id="130130" name="Check Box 82" hidden="1">
              <a:extLst>
                <a:ext uri="{63B3BB69-23CF-44E3-9099-C40C66FF867C}">
                  <a14:compatExt spid="_x0000_s130130"/>
                </a:ext>
                <a:ext uri="{FF2B5EF4-FFF2-40B4-BE49-F238E27FC236}">
                  <a16:creationId xmlns:a16="http://schemas.microsoft.com/office/drawing/2014/main" id="{00000000-0008-0000-0E00-00005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152400</xdr:rowOff>
        </xdr:from>
        <xdr:to>
          <xdr:col>5</xdr:col>
          <xdr:colOff>228600</xdr:colOff>
          <xdr:row>199</xdr:row>
          <xdr:rowOff>171450</xdr:rowOff>
        </xdr:to>
        <xdr:sp macro="" textlink="">
          <xdr:nvSpPr>
            <xdr:cNvPr id="130131" name="Check Box 83" hidden="1">
              <a:extLst>
                <a:ext uri="{63B3BB69-23CF-44E3-9099-C40C66FF867C}">
                  <a14:compatExt spid="_x0000_s130131"/>
                </a:ext>
                <a:ext uri="{FF2B5EF4-FFF2-40B4-BE49-F238E27FC236}">
                  <a16:creationId xmlns:a16="http://schemas.microsoft.com/office/drawing/2014/main" id="{00000000-0008-0000-0E00-00005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70</xdr:row>
          <xdr:rowOff>152400</xdr:rowOff>
        </xdr:from>
        <xdr:to>
          <xdr:col>5</xdr:col>
          <xdr:colOff>228600</xdr:colOff>
          <xdr:row>72</xdr:row>
          <xdr:rowOff>6350</xdr:rowOff>
        </xdr:to>
        <xdr:sp macro="" textlink="">
          <xdr:nvSpPr>
            <xdr:cNvPr id="130134" name="Check Box 86" hidden="1">
              <a:extLst>
                <a:ext uri="{63B3BB69-23CF-44E3-9099-C40C66FF867C}">
                  <a14:compatExt spid="_x0000_s130134"/>
                </a:ext>
                <a:ext uri="{FF2B5EF4-FFF2-40B4-BE49-F238E27FC236}">
                  <a16:creationId xmlns:a16="http://schemas.microsoft.com/office/drawing/2014/main" id="{00000000-0008-0000-0E00-00005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152400</xdr:rowOff>
        </xdr:from>
        <xdr:to>
          <xdr:col>5</xdr:col>
          <xdr:colOff>228600</xdr:colOff>
          <xdr:row>72</xdr:row>
          <xdr:rowOff>171450</xdr:rowOff>
        </xdr:to>
        <xdr:sp macro="" textlink="">
          <xdr:nvSpPr>
            <xdr:cNvPr id="130135" name="Check Box 87" hidden="1">
              <a:extLst>
                <a:ext uri="{63B3BB69-23CF-44E3-9099-C40C66FF867C}">
                  <a14:compatExt spid="_x0000_s130135"/>
                </a:ext>
                <a:ext uri="{FF2B5EF4-FFF2-40B4-BE49-F238E27FC236}">
                  <a16:creationId xmlns:a16="http://schemas.microsoft.com/office/drawing/2014/main" id="{00000000-0008-0000-0E00-00005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72</xdr:row>
          <xdr:rowOff>152400</xdr:rowOff>
        </xdr:from>
        <xdr:to>
          <xdr:col>5</xdr:col>
          <xdr:colOff>228600</xdr:colOff>
          <xdr:row>73</xdr:row>
          <xdr:rowOff>171450</xdr:rowOff>
        </xdr:to>
        <xdr:sp macro="" textlink="">
          <xdr:nvSpPr>
            <xdr:cNvPr id="130136" name="Check Box 88" hidden="1">
              <a:extLst>
                <a:ext uri="{63B3BB69-23CF-44E3-9099-C40C66FF867C}">
                  <a14:compatExt spid="_x0000_s130136"/>
                </a:ext>
                <a:ext uri="{FF2B5EF4-FFF2-40B4-BE49-F238E27FC236}">
                  <a16:creationId xmlns:a16="http://schemas.microsoft.com/office/drawing/2014/main" id="{00000000-0008-0000-0E00-00005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73</xdr:row>
          <xdr:rowOff>152400</xdr:rowOff>
        </xdr:from>
        <xdr:to>
          <xdr:col>5</xdr:col>
          <xdr:colOff>228600</xdr:colOff>
          <xdr:row>74</xdr:row>
          <xdr:rowOff>171450</xdr:rowOff>
        </xdr:to>
        <xdr:sp macro="" textlink="">
          <xdr:nvSpPr>
            <xdr:cNvPr id="130137" name="Check Box 89" hidden="1">
              <a:extLst>
                <a:ext uri="{63B3BB69-23CF-44E3-9099-C40C66FF867C}">
                  <a14:compatExt spid="_x0000_s130137"/>
                </a:ext>
                <a:ext uri="{FF2B5EF4-FFF2-40B4-BE49-F238E27FC236}">
                  <a16:creationId xmlns:a16="http://schemas.microsoft.com/office/drawing/2014/main" id="{00000000-0008-0000-0E00-00005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74</xdr:row>
          <xdr:rowOff>152400</xdr:rowOff>
        </xdr:from>
        <xdr:to>
          <xdr:col>5</xdr:col>
          <xdr:colOff>228600</xdr:colOff>
          <xdr:row>75</xdr:row>
          <xdr:rowOff>171450</xdr:rowOff>
        </xdr:to>
        <xdr:sp macro="" textlink="">
          <xdr:nvSpPr>
            <xdr:cNvPr id="130138" name="Check Box 90" hidden="1">
              <a:extLst>
                <a:ext uri="{63B3BB69-23CF-44E3-9099-C40C66FF867C}">
                  <a14:compatExt spid="_x0000_s130138"/>
                </a:ext>
                <a:ext uri="{FF2B5EF4-FFF2-40B4-BE49-F238E27FC236}">
                  <a16:creationId xmlns:a16="http://schemas.microsoft.com/office/drawing/2014/main" id="{00000000-0008-0000-0E00-00005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75</xdr:row>
          <xdr:rowOff>152400</xdr:rowOff>
        </xdr:from>
        <xdr:to>
          <xdr:col>5</xdr:col>
          <xdr:colOff>228600</xdr:colOff>
          <xdr:row>76</xdr:row>
          <xdr:rowOff>171450</xdr:rowOff>
        </xdr:to>
        <xdr:sp macro="" textlink="">
          <xdr:nvSpPr>
            <xdr:cNvPr id="130139" name="Check Box 91" hidden="1">
              <a:extLst>
                <a:ext uri="{63B3BB69-23CF-44E3-9099-C40C66FF867C}">
                  <a14:compatExt spid="_x0000_s130139"/>
                </a:ext>
                <a:ext uri="{FF2B5EF4-FFF2-40B4-BE49-F238E27FC236}">
                  <a16:creationId xmlns:a16="http://schemas.microsoft.com/office/drawing/2014/main" id="{00000000-0008-0000-0E00-00005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76</xdr:row>
          <xdr:rowOff>152400</xdr:rowOff>
        </xdr:from>
        <xdr:to>
          <xdr:col>5</xdr:col>
          <xdr:colOff>228600</xdr:colOff>
          <xdr:row>77</xdr:row>
          <xdr:rowOff>171450</xdr:rowOff>
        </xdr:to>
        <xdr:sp macro="" textlink="">
          <xdr:nvSpPr>
            <xdr:cNvPr id="130140" name="Check Box 92" hidden="1">
              <a:extLst>
                <a:ext uri="{63B3BB69-23CF-44E3-9099-C40C66FF867C}">
                  <a14:compatExt spid="_x0000_s130140"/>
                </a:ext>
                <a:ext uri="{FF2B5EF4-FFF2-40B4-BE49-F238E27FC236}">
                  <a16:creationId xmlns:a16="http://schemas.microsoft.com/office/drawing/2014/main" id="{00000000-0008-0000-0E00-00005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152400</xdr:rowOff>
        </xdr:from>
        <xdr:to>
          <xdr:col>5</xdr:col>
          <xdr:colOff>228600</xdr:colOff>
          <xdr:row>78</xdr:row>
          <xdr:rowOff>171450</xdr:rowOff>
        </xdr:to>
        <xdr:sp macro="" textlink="">
          <xdr:nvSpPr>
            <xdr:cNvPr id="130141" name="Check Box 93" hidden="1">
              <a:extLst>
                <a:ext uri="{63B3BB69-23CF-44E3-9099-C40C66FF867C}">
                  <a14:compatExt spid="_x0000_s130141"/>
                </a:ext>
                <a:ext uri="{FF2B5EF4-FFF2-40B4-BE49-F238E27FC236}">
                  <a16:creationId xmlns:a16="http://schemas.microsoft.com/office/drawing/2014/main" id="{00000000-0008-0000-0E00-00005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152400</xdr:rowOff>
        </xdr:from>
        <xdr:to>
          <xdr:col>5</xdr:col>
          <xdr:colOff>228600</xdr:colOff>
          <xdr:row>79</xdr:row>
          <xdr:rowOff>171450</xdr:rowOff>
        </xdr:to>
        <xdr:sp macro="" textlink="">
          <xdr:nvSpPr>
            <xdr:cNvPr id="130142" name="Check Box 94" hidden="1">
              <a:extLst>
                <a:ext uri="{63B3BB69-23CF-44E3-9099-C40C66FF867C}">
                  <a14:compatExt spid="_x0000_s130142"/>
                </a:ext>
                <a:ext uri="{FF2B5EF4-FFF2-40B4-BE49-F238E27FC236}">
                  <a16:creationId xmlns:a16="http://schemas.microsoft.com/office/drawing/2014/main" id="{00000000-0008-0000-0E00-00005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152400</xdr:rowOff>
        </xdr:from>
        <xdr:to>
          <xdr:col>5</xdr:col>
          <xdr:colOff>228600</xdr:colOff>
          <xdr:row>111</xdr:row>
          <xdr:rowOff>171450</xdr:rowOff>
        </xdr:to>
        <xdr:sp macro="" textlink="">
          <xdr:nvSpPr>
            <xdr:cNvPr id="130143" name="Check Box 95" hidden="1">
              <a:extLst>
                <a:ext uri="{63B3BB69-23CF-44E3-9099-C40C66FF867C}">
                  <a14:compatExt spid="_x0000_s130143"/>
                </a:ext>
                <a:ext uri="{FF2B5EF4-FFF2-40B4-BE49-F238E27FC236}">
                  <a16:creationId xmlns:a16="http://schemas.microsoft.com/office/drawing/2014/main" id="{00000000-0008-0000-0E00-00005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152400</xdr:rowOff>
        </xdr:from>
        <xdr:to>
          <xdr:col>5</xdr:col>
          <xdr:colOff>228600</xdr:colOff>
          <xdr:row>112</xdr:row>
          <xdr:rowOff>171450</xdr:rowOff>
        </xdr:to>
        <xdr:sp macro="" textlink="">
          <xdr:nvSpPr>
            <xdr:cNvPr id="130144" name="Check Box 96" hidden="1">
              <a:extLst>
                <a:ext uri="{63B3BB69-23CF-44E3-9099-C40C66FF867C}">
                  <a14:compatExt spid="_x0000_s130144"/>
                </a:ext>
                <a:ext uri="{FF2B5EF4-FFF2-40B4-BE49-F238E27FC236}">
                  <a16:creationId xmlns:a16="http://schemas.microsoft.com/office/drawing/2014/main" id="{00000000-0008-0000-0E00-00006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152400</xdr:rowOff>
        </xdr:from>
        <xdr:to>
          <xdr:col>5</xdr:col>
          <xdr:colOff>228600</xdr:colOff>
          <xdr:row>113</xdr:row>
          <xdr:rowOff>171450</xdr:rowOff>
        </xdr:to>
        <xdr:sp macro="" textlink="">
          <xdr:nvSpPr>
            <xdr:cNvPr id="130145" name="Check Box 97" hidden="1">
              <a:extLst>
                <a:ext uri="{63B3BB69-23CF-44E3-9099-C40C66FF867C}">
                  <a14:compatExt spid="_x0000_s130145"/>
                </a:ext>
                <a:ext uri="{FF2B5EF4-FFF2-40B4-BE49-F238E27FC236}">
                  <a16:creationId xmlns:a16="http://schemas.microsoft.com/office/drawing/2014/main" id="{00000000-0008-0000-0E00-00006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152400</xdr:rowOff>
        </xdr:from>
        <xdr:to>
          <xdr:col>5</xdr:col>
          <xdr:colOff>228600</xdr:colOff>
          <xdr:row>114</xdr:row>
          <xdr:rowOff>171450</xdr:rowOff>
        </xdr:to>
        <xdr:sp macro="" textlink="">
          <xdr:nvSpPr>
            <xdr:cNvPr id="130146" name="Check Box 98" hidden="1">
              <a:extLst>
                <a:ext uri="{63B3BB69-23CF-44E3-9099-C40C66FF867C}">
                  <a14:compatExt spid="_x0000_s130146"/>
                </a:ext>
                <a:ext uri="{FF2B5EF4-FFF2-40B4-BE49-F238E27FC236}">
                  <a16:creationId xmlns:a16="http://schemas.microsoft.com/office/drawing/2014/main" id="{00000000-0008-0000-0E00-00006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152400</xdr:rowOff>
        </xdr:from>
        <xdr:to>
          <xdr:col>5</xdr:col>
          <xdr:colOff>228600</xdr:colOff>
          <xdr:row>115</xdr:row>
          <xdr:rowOff>171450</xdr:rowOff>
        </xdr:to>
        <xdr:sp macro="" textlink="">
          <xdr:nvSpPr>
            <xdr:cNvPr id="130147" name="Check Box 99" hidden="1">
              <a:extLst>
                <a:ext uri="{63B3BB69-23CF-44E3-9099-C40C66FF867C}">
                  <a14:compatExt spid="_x0000_s130147"/>
                </a:ext>
                <a:ext uri="{FF2B5EF4-FFF2-40B4-BE49-F238E27FC236}">
                  <a16:creationId xmlns:a16="http://schemas.microsoft.com/office/drawing/2014/main" id="{00000000-0008-0000-0E00-00006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152400</xdr:rowOff>
        </xdr:from>
        <xdr:to>
          <xdr:col>5</xdr:col>
          <xdr:colOff>228600</xdr:colOff>
          <xdr:row>116</xdr:row>
          <xdr:rowOff>171450</xdr:rowOff>
        </xdr:to>
        <xdr:sp macro="" textlink="">
          <xdr:nvSpPr>
            <xdr:cNvPr id="130148" name="Check Box 100" hidden="1">
              <a:extLst>
                <a:ext uri="{63B3BB69-23CF-44E3-9099-C40C66FF867C}">
                  <a14:compatExt spid="_x0000_s130148"/>
                </a:ext>
                <a:ext uri="{FF2B5EF4-FFF2-40B4-BE49-F238E27FC236}">
                  <a16:creationId xmlns:a16="http://schemas.microsoft.com/office/drawing/2014/main" id="{00000000-0008-0000-0E00-00006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152400</xdr:rowOff>
        </xdr:from>
        <xdr:to>
          <xdr:col>5</xdr:col>
          <xdr:colOff>228600</xdr:colOff>
          <xdr:row>117</xdr:row>
          <xdr:rowOff>171450</xdr:rowOff>
        </xdr:to>
        <xdr:sp macro="" textlink="">
          <xdr:nvSpPr>
            <xdr:cNvPr id="130149" name="Check Box 101" hidden="1">
              <a:extLst>
                <a:ext uri="{63B3BB69-23CF-44E3-9099-C40C66FF867C}">
                  <a14:compatExt spid="_x0000_s130149"/>
                </a:ext>
                <a:ext uri="{FF2B5EF4-FFF2-40B4-BE49-F238E27FC236}">
                  <a16:creationId xmlns:a16="http://schemas.microsoft.com/office/drawing/2014/main" id="{00000000-0008-0000-0E00-00006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152400</xdr:rowOff>
        </xdr:from>
        <xdr:to>
          <xdr:col>5</xdr:col>
          <xdr:colOff>228600</xdr:colOff>
          <xdr:row>118</xdr:row>
          <xdr:rowOff>171450</xdr:rowOff>
        </xdr:to>
        <xdr:sp macro="" textlink="">
          <xdr:nvSpPr>
            <xdr:cNvPr id="130150" name="Check Box 102" hidden="1">
              <a:extLst>
                <a:ext uri="{63B3BB69-23CF-44E3-9099-C40C66FF867C}">
                  <a14:compatExt spid="_x0000_s130150"/>
                </a:ext>
                <a:ext uri="{FF2B5EF4-FFF2-40B4-BE49-F238E27FC236}">
                  <a16:creationId xmlns:a16="http://schemas.microsoft.com/office/drawing/2014/main" id="{00000000-0008-0000-0E00-00006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152400</xdr:rowOff>
        </xdr:from>
        <xdr:to>
          <xdr:col>5</xdr:col>
          <xdr:colOff>228600</xdr:colOff>
          <xdr:row>119</xdr:row>
          <xdr:rowOff>171450</xdr:rowOff>
        </xdr:to>
        <xdr:sp macro="" textlink="">
          <xdr:nvSpPr>
            <xdr:cNvPr id="130151" name="Check Box 103" hidden="1">
              <a:extLst>
                <a:ext uri="{63B3BB69-23CF-44E3-9099-C40C66FF867C}">
                  <a14:compatExt spid="_x0000_s130151"/>
                </a:ext>
                <a:ext uri="{FF2B5EF4-FFF2-40B4-BE49-F238E27FC236}">
                  <a16:creationId xmlns:a16="http://schemas.microsoft.com/office/drawing/2014/main" id="{00000000-0008-0000-0E00-00006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152400</xdr:rowOff>
        </xdr:from>
        <xdr:to>
          <xdr:col>5</xdr:col>
          <xdr:colOff>228600</xdr:colOff>
          <xdr:row>111</xdr:row>
          <xdr:rowOff>171450</xdr:rowOff>
        </xdr:to>
        <xdr:sp macro="" textlink="">
          <xdr:nvSpPr>
            <xdr:cNvPr id="130152" name="Check Box 104" hidden="1">
              <a:extLst>
                <a:ext uri="{63B3BB69-23CF-44E3-9099-C40C66FF867C}">
                  <a14:compatExt spid="_x0000_s130152"/>
                </a:ext>
                <a:ext uri="{FF2B5EF4-FFF2-40B4-BE49-F238E27FC236}">
                  <a16:creationId xmlns:a16="http://schemas.microsoft.com/office/drawing/2014/main" id="{00000000-0008-0000-0E00-00006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152400</xdr:rowOff>
        </xdr:from>
        <xdr:to>
          <xdr:col>5</xdr:col>
          <xdr:colOff>228600</xdr:colOff>
          <xdr:row>112</xdr:row>
          <xdr:rowOff>171450</xdr:rowOff>
        </xdr:to>
        <xdr:sp macro="" textlink="">
          <xdr:nvSpPr>
            <xdr:cNvPr id="130153" name="Check Box 105" hidden="1">
              <a:extLst>
                <a:ext uri="{63B3BB69-23CF-44E3-9099-C40C66FF867C}">
                  <a14:compatExt spid="_x0000_s130153"/>
                </a:ext>
                <a:ext uri="{FF2B5EF4-FFF2-40B4-BE49-F238E27FC236}">
                  <a16:creationId xmlns:a16="http://schemas.microsoft.com/office/drawing/2014/main" id="{00000000-0008-0000-0E00-00006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112</xdr:row>
          <xdr:rowOff>152400</xdr:rowOff>
        </xdr:from>
        <xdr:to>
          <xdr:col>5</xdr:col>
          <xdr:colOff>228600</xdr:colOff>
          <xdr:row>113</xdr:row>
          <xdr:rowOff>171450</xdr:rowOff>
        </xdr:to>
        <xdr:sp macro="" textlink="">
          <xdr:nvSpPr>
            <xdr:cNvPr id="130154" name="Check Box 106" hidden="1">
              <a:extLst>
                <a:ext uri="{63B3BB69-23CF-44E3-9099-C40C66FF867C}">
                  <a14:compatExt spid="_x0000_s130154"/>
                </a:ext>
                <a:ext uri="{FF2B5EF4-FFF2-40B4-BE49-F238E27FC236}">
                  <a16:creationId xmlns:a16="http://schemas.microsoft.com/office/drawing/2014/main" id="{00000000-0008-0000-0E00-00006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152400</xdr:rowOff>
        </xdr:from>
        <xdr:to>
          <xdr:col>5</xdr:col>
          <xdr:colOff>228600</xdr:colOff>
          <xdr:row>114</xdr:row>
          <xdr:rowOff>171450</xdr:rowOff>
        </xdr:to>
        <xdr:sp macro="" textlink="">
          <xdr:nvSpPr>
            <xdr:cNvPr id="130155" name="Check Box 107" hidden="1">
              <a:extLst>
                <a:ext uri="{63B3BB69-23CF-44E3-9099-C40C66FF867C}">
                  <a14:compatExt spid="_x0000_s130155"/>
                </a:ext>
                <a:ext uri="{FF2B5EF4-FFF2-40B4-BE49-F238E27FC236}">
                  <a16:creationId xmlns:a16="http://schemas.microsoft.com/office/drawing/2014/main" id="{00000000-0008-0000-0E00-00006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114</xdr:row>
          <xdr:rowOff>152400</xdr:rowOff>
        </xdr:from>
        <xdr:to>
          <xdr:col>5</xdr:col>
          <xdr:colOff>228600</xdr:colOff>
          <xdr:row>115</xdr:row>
          <xdr:rowOff>171450</xdr:rowOff>
        </xdr:to>
        <xdr:sp macro="" textlink="">
          <xdr:nvSpPr>
            <xdr:cNvPr id="130156" name="Check Box 108" hidden="1">
              <a:extLst>
                <a:ext uri="{63B3BB69-23CF-44E3-9099-C40C66FF867C}">
                  <a14:compatExt spid="_x0000_s130156"/>
                </a:ext>
                <a:ext uri="{FF2B5EF4-FFF2-40B4-BE49-F238E27FC236}">
                  <a16:creationId xmlns:a16="http://schemas.microsoft.com/office/drawing/2014/main" id="{00000000-0008-0000-0E00-00006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152400</xdr:rowOff>
        </xdr:from>
        <xdr:to>
          <xdr:col>5</xdr:col>
          <xdr:colOff>228600</xdr:colOff>
          <xdr:row>116</xdr:row>
          <xdr:rowOff>171450</xdr:rowOff>
        </xdr:to>
        <xdr:sp macro="" textlink="">
          <xdr:nvSpPr>
            <xdr:cNvPr id="130157" name="Check Box 109" hidden="1">
              <a:extLst>
                <a:ext uri="{63B3BB69-23CF-44E3-9099-C40C66FF867C}">
                  <a14:compatExt spid="_x0000_s130157"/>
                </a:ext>
                <a:ext uri="{FF2B5EF4-FFF2-40B4-BE49-F238E27FC236}">
                  <a16:creationId xmlns:a16="http://schemas.microsoft.com/office/drawing/2014/main" id="{00000000-0008-0000-0E00-00006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152400</xdr:rowOff>
        </xdr:from>
        <xdr:to>
          <xdr:col>5</xdr:col>
          <xdr:colOff>228600</xdr:colOff>
          <xdr:row>117</xdr:row>
          <xdr:rowOff>171450</xdr:rowOff>
        </xdr:to>
        <xdr:sp macro="" textlink="">
          <xdr:nvSpPr>
            <xdr:cNvPr id="130158" name="Check Box 110" hidden="1">
              <a:extLst>
                <a:ext uri="{63B3BB69-23CF-44E3-9099-C40C66FF867C}">
                  <a14:compatExt spid="_x0000_s130158"/>
                </a:ext>
                <a:ext uri="{FF2B5EF4-FFF2-40B4-BE49-F238E27FC236}">
                  <a16:creationId xmlns:a16="http://schemas.microsoft.com/office/drawing/2014/main" id="{00000000-0008-0000-0E00-00006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152400</xdr:rowOff>
        </xdr:from>
        <xdr:to>
          <xdr:col>5</xdr:col>
          <xdr:colOff>228600</xdr:colOff>
          <xdr:row>118</xdr:row>
          <xdr:rowOff>171450</xdr:rowOff>
        </xdr:to>
        <xdr:sp macro="" textlink="">
          <xdr:nvSpPr>
            <xdr:cNvPr id="130159" name="Check Box 111" hidden="1">
              <a:extLst>
                <a:ext uri="{63B3BB69-23CF-44E3-9099-C40C66FF867C}">
                  <a14:compatExt spid="_x0000_s130159"/>
                </a:ext>
                <a:ext uri="{FF2B5EF4-FFF2-40B4-BE49-F238E27FC236}">
                  <a16:creationId xmlns:a16="http://schemas.microsoft.com/office/drawing/2014/main" id="{00000000-0008-0000-0E00-00006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152400</xdr:rowOff>
        </xdr:from>
        <xdr:to>
          <xdr:col>5</xdr:col>
          <xdr:colOff>228600</xdr:colOff>
          <xdr:row>119</xdr:row>
          <xdr:rowOff>171450</xdr:rowOff>
        </xdr:to>
        <xdr:sp macro="" textlink="">
          <xdr:nvSpPr>
            <xdr:cNvPr id="130160" name="Check Box 112" hidden="1">
              <a:extLst>
                <a:ext uri="{63B3BB69-23CF-44E3-9099-C40C66FF867C}">
                  <a14:compatExt spid="_x0000_s130160"/>
                </a:ext>
                <a:ext uri="{FF2B5EF4-FFF2-40B4-BE49-F238E27FC236}">
                  <a16:creationId xmlns:a16="http://schemas.microsoft.com/office/drawing/2014/main" id="{00000000-0008-0000-0E00-00007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152400</xdr:rowOff>
        </xdr:from>
        <xdr:to>
          <xdr:col>5</xdr:col>
          <xdr:colOff>228600</xdr:colOff>
          <xdr:row>151</xdr:row>
          <xdr:rowOff>171450</xdr:rowOff>
        </xdr:to>
        <xdr:sp macro="" textlink="">
          <xdr:nvSpPr>
            <xdr:cNvPr id="130161" name="Check Box 113" hidden="1">
              <a:extLst>
                <a:ext uri="{63B3BB69-23CF-44E3-9099-C40C66FF867C}">
                  <a14:compatExt spid="_x0000_s130161"/>
                </a:ext>
                <a:ext uri="{FF2B5EF4-FFF2-40B4-BE49-F238E27FC236}">
                  <a16:creationId xmlns:a16="http://schemas.microsoft.com/office/drawing/2014/main" id="{00000000-0008-0000-0E00-00007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152400</xdr:rowOff>
        </xdr:from>
        <xdr:to>
          <xdr:col>5</xdr:col>
          <xdr:colOff>228600</xdr:colOff>
          <xdr:row>152</xdr:row>
          <xdr:rowOff>171450</xdr:rowOff>
        </xdr:to>
        <xdr:sp macro="" textlink="">
          <xdr:nvSpPr>
            <xdr:cNvPr id="130162" name="Check Box 114" hidden="1">
              <a:extLst>
                <a:ext uri="{63B3BB69-23CF-44E3-9099-C40C66FF867C}">
                  <a14:compatExt spid="_x0000_s130162"/>
                </a:ext>
                <a:ext uri="{FF2B5EF4-FFF2-40B4-BE49-F238E27FC236}">
                  <a16:creationId xmlns:a16="http://schemas.microsoft.com/office/drawing/2014/main" id="{00000000-0008-0000-0E00-00007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152400</xdr:rowOff>
        </xdr:from>
        <xdr:to>
          <xdr:col>5</xdr:col>
          <xdr:colOff>228600</xdr:colOff>
          <xdr:row>153</xdr:row>
          <xdr:rowOff>171450</xdr:rowOff>
        </xdr:to>
        <xdr:sp macro="" textlink="">
          <xdr:nvSpPr>
            <xdr:cNvPr id="130163" name="Check Box 115" hidden="1">
              <a:extLst>
                <a:ext uri="{63B3BB69-23CF-44E3-9099-C40C66FF867C}">
                  <a14:compatExt spid="_x0000_s130163"/>
                </a:ext>
                <a:ext uri="{FF2B5EF4-FFF2-40B4-BE49-F238E27FC236}">
                  <a16:creationId xmlns:a16="http://schemas.microsoft.com/office/drawing/2014/main" id="{00000000-0008-0000-0E00-00007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152400</xdr:rowOff>
        </xdr:from>
        <xdr:to>
          <xdr:col>5</xdr:col>
          <xdr:colOff>228600</xdr:colOff>
          <xdr:row>154</xdr:row>
          <xdr:rowOff>171450</xdr:rowOff>
        </xdr:to>
        <xdr:sp macro="" textlink="">
          <xdr:nvSpPr>
            <xdr:cNvPr id="130164" name="Check Box 116" hidden="1">
              <a:extLst>
                <a:ext uri="{63B3BB69-23CF-44E3-9099-C40C66FF867C}">
                  <a14:compatExt spid="_x0000_s130164"/>
                </a:ext>
                <a:ext uri="{FF2B5EF4-FFF2-40B4-BE49-F238E27FC236}">
                  <a16:creationId xmlns:a16="http://schemas.microsoft.com/office/drawing/2014/main" id="{00000000-0008-0000-0E00-00007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152400</xdr:rowOff>
        </xdr:from>
        <xdr:to>
          <xdr:col>5</xdr:col>
          <xdr:colOff>228600</xdr:colOff>
          <xdr:row>155</xdr:row>
          <xdr:rowOff>171450</xdr:rowOff>
        </xdr:to>
        <xdr:sp macro="" textlink="">
          <xdr:nvSpPr>
            <xdr:cNvPr id="130165" name="Check Box 117" hidden="1">
              <a:extLst>
                <a:ext uri="{63B3BB69-23CF-44E3-9099-C40C66FF867C}">
                  <a14:compatExt spid="_x0000_s130165"/>
                </a:ext>
                <a:ext uri="{FF2B5EF4-FFF2-40B4-BE49-F238E27FC236}">
                  <a16:creationId xmlns:a16="http://schemas.microsoft.com/office/drawing/2014/main" id="{00000000-0008-0000-0E00-00007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152400</xdr:rowOff>
        </xdr:from>
        <xdr:to>
          <xdr:col>5</xdr:col>
          <xdr:colOff>228600</xdr:colOff>
          <xdr:row>156</xdr:row>
          <xdr:rowOff>171450</xdr:rowOff>
        </xdr:to>
        <xdr:sp macro="" textlink="">
          <xdr:nvSpPr>
            <xdr:cNvPr id="130166" name="Check Box 118" hidden="1">
              <a:extLst>
                <a:ext uri="{63B3BB69-23CF-44E3-9099-C40C66FF867C}">
                  <a14:compatExt spid="_x0000_s130166"/>
                </a:ext>
                <a:ext uri="{FF2B5EF4-FFF2-40B4-BE49-F238E27FC236}">
                  <a16:creationId xmlns:a16="http://schemas.microsoft.com/office/drawing/2014/main" id="{00000000-0008-0000-0E00-00007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152400</xdr:rowOff>
        </xdr:from>
        <xdr:to>
          <xdr:col>5</xdr:col>
          <xdr:colOff>228600</xdr:colOff>
          <xdr:row>157</xdr:row>
          <xdr:rowOff>171450</xdr:rowOff>
        </xdr:to>
        <xdr:sp macro="" textlink="">
          <xdr:nvSpPr>
            <xdr:cNvPr id="130167" name="Check Box 119" hidden="1">
              <a:extLst>
                <a:ext uri="{63B3BB69-23CF-44E3-9099-C40C66FF867C}">
                  <a14:compatExt spid="_x0000_s130167"/>
                </a:ext>
                <a:ext uri="{FF2B5EF4-FFF2-40B4-BE49-F238E27FC236}">
                  <a16:creationId xmlns:a16="http://schemas.microsoft.com/office/drawing/2014/main" id="{00000000-0008-0000-0E00-00007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152400</xdr:rowOff>
        </xdr:from>
        <xdr:to>
          <xdr:col>5</xdr:col>
          <xdr:colOff>228600</xdr:colOff>
          <xdr:row>158</xdr:row>
          <xdr:rowOff>171450</xdr:rowOff>
        </xdr:to>
        <xdr:sp macro="" textlink="">
          <xdr:nvSpPr>
            <xdr:cNvPr id="130168" name="Check Box 120" hidden="1">
              <a:extLst>
                <a:ext uri="{63B3BB69-23CF-44E3-9099-C40C66FF867C}">
                  <a14:compatExt spid="_x0000_s130168"/>
                </a:ext>
                <a:ext uri="{FF2B5EF4-FFF2-40B4-BE49-F238E27FC236}">
                  <a16:creationId xmlns:a16="http://schemas.microsoft.com/office/drawing/2014/main" id="{00000000-0008-0000-0E00-00007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152400</xdr:rowOff>
        </xdr:from>
        <xdr:to>
          <xdr:col>5</xdr:col>
          <xdr:colOff>228600</xdr:colOff>
          <xdr:row>159</xdr:row>
          <xdr:rowOff>171450</xdr:rowOff>
        </xdr:to>
        <xdr:sp macro="" textlink="">
          <xdr:nvSpPr>
            <xdr:cNvPr id="130169" name="Check Box 121" hidden="1">
              <a:extLst>
                <a:ext uri="{63B3BB69-23CF-44E3-9099-C40C66FF867C}">
                  <a14:compatExt spid="_x0000_s130169"/>
                </a:ext>
                <a:ext uri="{FF2B5EF4-FFF2-40B4-BE49-F238E27FC236}">
                  <a16:creationId xmlns:a16="http://schemas.microsoft.com/office/drawing/2014/main" id="{00000000-0008-0000-0E00-00007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152400</xdr:rowOff>
        </xdr:from>
        <xdr:to>
          <xdr:col>5</xdr:col>
          <xdr:colOff>228600</xdr:colOff>
          <xdr:row>151</xdr:row>
          <xdr:rowOff>171450</xdr:rowOff>
        </xdr:to>
        <xdr:sp macro="" textlink="">
          <xdr:nvSpPr>
            <xdr:cNvPr id="130170" name="Check Box 122" hidden="1">
              <a:extLst>
                <a:ext uri="{63B3BB69-23CF-44E3-9099-C40C66FF867C}">
                  <a14:compatExt spid="_x0000_s130170"/>
                </a:ext>
                <a:ext uri="{FF2B5EF4-FFF2-40B4-BE49-F238E27FC236}">
                  <a16:creationId xmlns:a16="http://schemas.microsoft.com/office/drawing/2014/main" id="{00000000-0008-0000-0E00-00007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152400</xdr:rowOff>
        </xdr:from>
        <xdr:to>
          <xdr:col>5</xdr:col>
          <xdr:colOff>228600</xdr:colOff>
          <xdr:row>152</xdr:row>
          <xdr:rowOff>171450</xdr:rowOff>
        </xdr:to>
        <xdr:sp macro="" textlink="">
          <xdr:nvSpPr>
            <xdr:cNvPr id="130171" name="Check Box 123" hidden="1">
              <a:extLst>
                <a:ext uri="{63B3BB69-23CF-44E3-9099-C40C66FF867C}">
                  <a14:compatExt spid="_x0000_s130171"/>
                </a:ext>
                <a:ext uri="{FF2B5EF4-FFF2-40B4-BE49-F238E27FC236}">
                  <a16:creationId xmlns:a16="http://schemas.microsoft.com/office/drawing/2014/main" id="{00000000-0008-0000-0E00-00007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152400</xdr:rowOff>
        </xdr:from>
        <xdr:to>
          <xdr:col>5</xdr:col>
          <xdr:colOff>228600</xdr:colOff>
          <xdr:row>153</xdr:row>
          <xdr:rowOff>171450</xdr:rowOff>
        </xdr:to>
        <xdr:sp macro="" textlink="">
          <xdr:nvSpPr>
            <xdr:cNvPr id="130172" name="Check Box 124" hidden="1">
              <a:extLst>
                <a:ext uri="{63B3BB69-23CF-44E3-9099-C40C66FF867C}">
                  <a14:compatExt spid="_x0000_s130172"/>
                </a:ext>
                <a:ext uri="{FF2B5EF4-FFF2-40B4-BE49-F238E27FC236}">
                  <a16:creationId xmlns:a16="http://schemas.microsoft.com/office/drawing/2014/main" id="{00000000-0008-0000-0E00-00007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152400</xdr:rowOff>
        </xdr:from>
        <xdr:to>
          <xdr:col>5</xdr:col>
          <xdr:colOff>228600</xdr:colOff>
          <xdr:row>154</xdr:row>
          <xdr:rowOff>171450</xdr:rowOff>
        </xdr:to>
        <xdr:sp macro="" textlink="">
          <xdr:nvSpPr>
            <xdr:cNvPr id="130173" name="Check Box 125" hidden="1">
              <a:extLst>
                <a:ext uri="{63B3BB69-23CF-44E3-9099-C40C66FF867C}">
                  <a14:compatExt spid="_x0000_s130173"/>
                </a:ext>
                <a:ext uri="{FF2B5EF4-FFF2-40B4-BE49-F238E27FC236}">
                  <a16:creationId xmlns:a16="http://schemas.microsoft.com/office/drawing/2014/main" id="{00000000-0008-0000-0E00-00007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152400</xdr:rowOff>
        </xdr:from>
        <xdr:to>
          <xdr:col>5</xdr:col>
          <xdr:colOff>228600</xdr:colOff>
          <xdr:row>155</xdr:row>
          <xdr:rowOff>171450</xdr:rowOff>
        </xdr:to>
        <xdr:sp macro="" textlink="">
          <xdr:nvSpPr>
            <xdr:cNvPr id="130174" name="Check Box 126" hidden="1">
              <a:extLst>
                <a:ext uri="{63B3BB69-23CF-44E3-9099-C40C66FF867C}">
                  <a14:compatExt spid="_x0000_s130174"/>
                </a:ext>
                <a:ext uri="{FF2B5EF4-FFF2-40B4-BE49-F238E27FC236}">
                  <a16:creationId xmlns:a16="http://schemas.microsoft.com/office/drawing/2014/main" id="{00000000-0008-0000-0E00-00007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152400</xdr:rowOff>
        </xdr:from>
        <xdr:to>
          <xdr:col>5</xdr:col>
          <xdr:colOff>228600</xdr:colOff>
          <xdr:row>156</xdr:row>
          <xdr:rowOff>171450</xdr:rowOff>
        </xdr:to>
        <xdr:sp macro="" textlink="">
          <xdr:nvSpPr>
            <xdr:cNvPr id="130175" name="Check Box 127" hidden="1">
              <a:extLst>
                <a:ext uri="{63B3BB69-23CF-44E3-9099-C40C66FF867C}">
                  <a14:compatExt spid="_x0000_s130175"/>
                </a:ext>
                <a:ext uri="{FF2B5EF4-FFF2-40B4-BE49-F238E27FC236}">
                  <a16:creationId xmlns:a16="http://schemas.microsoft.com/office/drawing/2014/main" id="{00000000-0008-0000-0E00-00007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152400</xdr:rowOff>
        </xdr:from>
        <xdr:to>
          <xdr:col>5</xdr:col>
          <xdr:colOff>228600</xdr:colOff>
          <xdr:row>157</xdr:row>
          <xdr:rowOff>171450</xdr:rowOff>
        </xdr:to>
        <xdr:sp macro="" textlink="">
          <xdr:nvSpPr>
            <xdr:cNvPr id="130176" name="Check Box 128" hidden="1">
              <a:extLst>
                <a:ext uri="{63B3BB69-23CF-44E3-9099-C40C66FF867C}">
                  <a14:compatExt spid="_x0000_s130176"/>
                </a:ext>
                <a:ext uri="{FF2B5EF4-FFF2-40B4-BE49-F238E27FC236}">
                  <a16:creationId xmlns:a16="http://schemas.microsoft.com/office/drawing/2014/main" id="{00000000-0008-0000-0E00-00008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152400</xdr:rowOff>
        </xdr:from>
        <xdr:to>
          <xdr:col>5</xdr:col>
          <xdr:colOff>228600</xdr:colOff>
          <xdr:row>158</xdr:row>
          <xdr:rowOff>171450</xdr:rowOff>
        </xdr:to>
        <xdr:sp macro="" textlink="">
          <xdr:nvSpPr>
            <xdr:cNvPr id="130177" name="Check Box 129" hidden="1">
              <a:extLst>
                <a:ext uri="{63B3BB69-23CF-44E3-9099-C40C66FF867C}">
                  <a14:compatExt spid="_x0000_s130177"/>
                </a:ext>
                <a:ext uri="{FF2B5EF4-FFF2-40B4-BE49-F238E27FC236}">
                  <a16:creationId xmlns:a16="http://schemas.microsoft.com/office/drawing/2014/main" id="{00000000-0008-0000-0E00-00008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152400</xdr:rowOff>
        </xdr:from>
        <xdr:to>
          <xdr:col>5</xdr:col>
          <xdr:colOff>228600</xdr:colOff>
          <xdr:row>159</xdr:row>
          <xdr:rowOff>171450</xdr:rowOff>
        </xdr:to>
        <xdr:sp macro="" textlink="">
          <xdr:nvSpPr>
            <xdr:cNvPr id="130178" name="Check Box 130" hidden="1">
              <a:extLst>
                <a:ext uri="{63B3BB69-23CF-44E3-9099-C40C66FF867C}">
                  <a14:compatExt spid="_x0000_s130178"/>
                </a:ext>
                <a:ext uri="{FF2B5EF4-FFF2-40B4-BE49-F238E27FC236}">
                  <a16:creationId xmlns:a16="http://schemas.microsoft.com/office/drawing/2014/main" id="{00000000-0008-0000-0E00-00008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150</xdr:row>
          <xdr:rowOff>152400</xdr:rowOff>
        </xdr:from>
        <xdr:to>
          <xdr:col>5</xdr:col>
          <xdr:colOff>228600</xdr:colOff>
          <xdr:row>151</xdr:row>
          <xdr:rowOff>171450</xdr:rowOff>
        </xdr:to>
        <xdr:sp macro="" textlink="">
          <xdr:nvSpPr>
            <xdr:cNvPr id="130179" name="Check Box 131" hidden="1">
              <a:extLst>
                <a:ext uri="{63B3BB69-23CF-44E3-9099-C40C66FF867C}">
                  <a14:compatExt spid="_x0000_s130179"/>
                </a:ext>
                <a:ext uri="{FF2B5EF4-FFF2-40B4-BE49-F238E27FC236}">
                  <a16:creationId xmlns:a16="http://schemas.microsoft.com/office/drawing/2014/main" id="{00000000-0008-0000-0E00-00008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152400</xdr:rowOff>
        </xdr:from>
        <xdr:to>
          <xdr:col>5</xdr:col>
          <xdr:colOff>228600</xdr:colOff>
          <xdr:row>152</xdr:row>
          <xdr:rowOff>171450</xdr:rowOff>
        </xdr:to>
        <xdr:sp macro="" textlink="">
          <xdr:nvSpPr>
            <xdr:cNvPr id="130180" name="Check Box 132" hidden="1">
              <a:extLst>
                <a:ext uri="{63B3BB69-23CF-44E3-9099-C40C66FF867C}">
                  <a14:compatExt spid="_x0000_s130180"/>
                </a:ext>
                <a:ext uri="{FF2B5EF4-FFF2-40B4-BE49-F238E27FC236}">
                  <a16:creationId xmlns:a16="http://schemas.microsoft.com/office/drawing/2014/main" id="{00000000-0008-0000-0E00-00008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152</xdr:row>
          <xdr:rowOff>152400</xdr:rowOff>
        </xdr:from>
        <xdr:to>
          <xdr:col>5</xdr:col>
          <xdr:colOff>228600</xdr:colOff>
          <xdr:row>153</xdr:row>
          <xdr:rowOff>171450</xdr:rowOff>
        </xdr:to>
        <xdr:sp macro="" textlink="">
          <xdr:nvSpPr>
            <xdr:cNvPr id="130181" name="Check Box 133" hidden="1">
              <a:extLst>
                <a:ext uri="{63B3BB69-23CF-44E3-9099-C40C66FF867C}">
                  <a14:compatExt spid="_x0000_s130181"/>
                </a:ext>
                <a:ext uri="{FF2B5EF4-FFF2-40B4-BE49-F238E27FC236}">
                  <a16:creationId xmlns:a16="http://schemas.microsoft.com/office/drawing/2014/main" id="{00000000-0008-0000-0E00-00008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153</xdr:row>
          <xdr:rowOff>152400</xdr:rowOff>
        </xdr:from>
        <xdr:to>
          <xdr:col>5</xdr:col>
          <xdr:colOff>228600</xdr:colOff>
          <xdr:row>154</xdr:row>
          <xdr:rowOff>171450</xdr:rowOff>
        </xdr:to>
        <xdr:sp macro="" textlink="">
          <xdr:nvSpPr>
            <xdr:cNvPr id="130182" name="Check Box 134" hidden="1">
              <a:extLst>
                <a:ext uri="{63B3BB69-23CF-44E3-9099-C40C66FF867C}">
                  <a14:compatExt spid="_x0000_s130182"/>
                </a:ext>
                <a:ext uri="{FF2B5EF4-FFF2-40B4-BE49-F238E27FC236}">
                  <a16:creationId xmlns:a16="http://schemas.microsoft.com/office/drawing/2014/main" id="{00000000-0008-0000-0E00-00008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154</xdr:row>
          <xdr:rowOff>152400</xdr:rowOff>
        </xdr:from>
        <xdr:to>
          <xdr:col>5</xdr:col>
          <xdr:colOff>228600</xdr:colOff>
          <xdr:row>155</xdr:row>
          <xdr:rowOff>171450</xdr:rowOff>
        </xdr:to>
        <xdr:sp macro="" textlink="">
          <xdr:nvSpPr>
            <xdr:cNvPr id="130183" name="Check Box 135" hidden="1">
              <a:extLst>
                <a:ext uri="{63B3BB69-23CF-44E3-9099-C40C66FF867C}">
                  <a14:compatExt spid="_x0000_s130183"/>
                </a:ext>
                <a:ext uri="{FF2B5EF4-FFF2-40B4-BE49-F238E27FC236}">
                  <a16:creationId xmlns:a16="http://schemas.microsoft.com/office/drawing/2014/main" id="{00000000-0008-0000-0E00-00008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155</xdr:row>
          <xdr:rowOff>152400</xdr:rowOff>
        </xdr:from>
        <xdr:to>
          <xdr:col>5</xdr:col>
          <xdr:colOff>228600</xdr:colOff>
          <xdr:row>156</xdr:row>
          <xdr:rowOff>171450</xdr:rowOff>
        </xdr:to>
        <xdr:sp macro="" textlink="">
          <xdr:nvSpPr>
            <xdr:cNvPr id="130184" name="Check Box 136" hidden="1">
              <a:extLst>
                <a:ext uri="{63B3BB69-23CF-44E3-9099-C40C66FF867C}">
                  <a14:compatExt spid="_x0000_s130184"/>
                </a:ext>
                <a:ext uri="{FF2B5EF4-FFF2-40B4-BE49-F238E27FC236}">
                  <a16:creationId xmlns:a16="http://schemas.microsoft.com/office/drawing/2014/main" id="{00000000-0008-0000-0E00-00008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152400</xdr:rowOff>
        </xdr:from>
        <xdr:to>
          <xdr:col>5</xdr:col>
          <xdr:colOff>228600</xdr:colOff>
          <xdr:row>157</xdr:row>
          <xdr:rowOff>171450</xdr:rowOff>
        </xdr:to>
        <xdr:sp macro="" textlink="">
          <xdr:nvSpPr>
            <xdr:cNvPr id="130185" name="Check Box 137" hidden="1">
              <a:extLst>
                <a:ext uri="{63B3BB69-23CF-44E3-9099-C40C66FF867C}">
                  <a14:compatExt spid="_x0000_s130185"/>
                </a:ext>
                <a:ext uri="{FF2B5EF4-FFF2-40B4-BE49-F238E27FC236}">
                  <a16:creationId xmlns:a16="http://schemas.microsoft.com/office/drawing/2014/main" id="{00000000-0008-0000-0E00-00008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152400</xdr:rowOff>
        </xdr:from>
        <xdr:to>
          <xdr:col>5</xdr:col>
          <xdr:colOff>228600</xdr:colOff>
          <xdr:row>158</xdr:row>
          <xdr:rowOff>171450</xdr:rowOff>
        </xdr:to>
        <xdr:sp macro="" textlink="">
          <xdr:nvSpPr>
            <xdr:cNvPr id="130186" name="Check Box 138" hidden="1">
              <a:extLst>
                <a:ext uri="{63B3BB69-23CF-44E3-9099-C40C66FF867C}">
                  <a14:compatExt spid="_x0000_s130186"/>
                </a:ext>
                <a:ext uri="{FF2B5EF4-FFF2-40B4-BE49-F238E27FC236}">
                  <a16:creationId xmlns:a16="http://schemas.microsoft.com/office/drawing/2014/main" id="{00000000-0008-0000-0E00-00008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152400</xdr:rowOff>
        </xdr:from>
        <xdr:to>
          <xdr:col>5</xdr:col>
          <xdr:colOff>228600</xdr:colOff>
          <xdr:row>159</xdr:row>
          <xdr:rowOff>171450</xdr:rowOff>
        </xdr:to>
        <xdr:sp macro="" textlink="">
          <xdr:nvSpPr>
            <xdr:cNvPr id="130187" name="Check Box 139" hidden="1">
              <a:extLst>
                <a:ext uri="{63B3BB69-23CF-44E3-9099-C40C66FF867C}">
                  <a14:compatExt spid="_x0000_s130187"/>
                </a:ext>
                <a:ext uri="{FF2B5EF4-FFF2-40B4-BE49-F238E27FC236}">
                  <a16:creationId xmlns:a16="http://schemas.microsoft.com/office/drawing/2014/main" id="{00000000-0008-0000-0E00-00008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152400</xdr:rowOff>
        </xdr:from>
        <xdr:to>
          <xdr:col>5</xdr:col>
          <xdr:colOff>228600</xdr:colOff>
          <xdr:row>191</xdr:row>
          <xdr:rowOff>171450</xdr:rowOff>
        </xdr:to>
        <xdr:sp macro="" textlink="">
          <xdr:nvSpPr>
            <xdr:cNvPr id="130188" name="Check Box 140" hidden="1">
              <a:extLst>
                <a:ext uri="{63B3BB69-23CF-44E3-9099-C40C66FF867C}">
                  <a14:compatExt spid="_x0000_s130188"/>
                </a:ext>
                <a:ext uri="{FF2B5EF4-FFF2-40B4-BE49-F238E27FC236}">
                  <a16:creationId xmlns:a16="http://schemas.microsoft.com/office/drawing/2014/main" id="{00000000-0008-0000-0E00-00008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152400</xdr:rowOff>
        </xdr:from>
        <xdr:to>
          <xdr:col>5</xdr:col>
          <xdr:colOff>228600</xdr:colOff>
          <xdr:row>192</xdr:row>
          <xdr:rowOff>171450</xdr:rowOff>
        </xdr:to>
        <xdr:sp macro="" textlink="">
          <xdr:nvSpPr>
            <xdr:cNvPr id="130189" name="Check Box 141" hidden="1">
              <a:extLst>
                <a:ext uri="{63B3BB69-23CF-44E3-9099-C40C66FF867C}">
                  <a14:compatExt spid="_x0000_s130189"/>
                </a:ext>
                <a:ext uri="{FF2B5EF4-FFF2-40B4-BE49-F238E27FC236}">
                  <a16:creationId xmlns:a16="http://schemas.microsoft.com/office/drawing/2014/main" id="{00000000-0008-0000-0E00-00008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152400</xdr:rowOff>
        </xdr:from>
        <xdr:to>
          <xdr:col>5</xdr:col>
          <xdr:colOff>228600</xdr:colOff>
          <xdr:row>193</xdr:row>
          <xdr:rowOff>171450</xdr:rowOff>
        </xdr:to>
        <xdr:sp macro="" textlink="">
          <xdr:nvSpPr>
            <xdr:cNvPr id="130190" name="Check Box 142" hidden="1">
              <a:extLst>
                <a:ext uri="{63B3BB69-23CF-44E3-9099-C40C66FF867C}">
                  <a14:compatExt spid="_x0000_s130190"/>
                </a:ext>
                <a:ext uri="{FF2B5EF4-FFF2-40B4-BE49-F238E27FC236}">
                  <a16:creationId xmlns:a16="http://schemas.microsoft.com/office/drawing/2014/main" id="{00000000-0008-0000-0E00-00008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152400</xdr:rowOff>
        </xdr:from>
        <xdr:to>
          <xdr:col>5</xdr:col>
          <xdr:colOff>228600</xdr:colOff>
          <xdr:row>194</xdr:row>
          <xdr:rowOff>171450</xdr:rowOff>
        </xdr:to>
        <xdr:sp macro="" textlink="">
          <xdr:nvSpPr>
            <xdr:cNvPr id="130191" name="Check Box 143" hidden="1">
              <a:extLst>
                <a:ext uri="{63B3BB69-23CF-44E3-9099-C40C66FF867C}">
                  <a14:compatExt spid="_x0000_s130191"/>
                </a:ext>
                <a:ext uri="{FF2B5EF4-FFF2-40B4-BE49-F238E27FC236}">
                  <a16:creationId xmlns:a16="http://schemas.microsoft.com/office/drawing/2014/main" id="{00000000-0008-0000-0E00-00008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152400</xdr:rowOff>
        </xdr:from>
        <xdr:to>
          <xdr:col>5</xdr:col>
          <xdr:colOff>228600</xdr:colOff>
          <xdr:row>195</xdr:row>
          <xdr:rowOff>171450</xdr:rowOff>
        </xdr:to>
        <xdr:sp macro="" textlink="">
          <xdr:nvSpPr>
            <xdr:cNvPr id="130192" name="Check Box 144" hidden="1">
              <a:extLst>
                <a:ext uri="{63B3BB69-23CF-44E3-9099-C40C66FF867C}">
                  <a14:compatExt spid="_x0000_s130192"/>
                </a:ext>
                <a:ext uri="{FF2B5EF4-FFF2-40B4-BE49-F238E27FC236}">
                  <a16:creationId xmlns:a16="http://schemas.microsoft.com/office/drawing/2014/main" id="{00000000-0008-0000-0E00-00009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152400</xdr:rowOff>
        </xdr:from>
        <xdr:to>
          <xdr:col>5</xdr:col>
          <xdr:colOff>228600</xdr:colOff>
          <xdr:row>196</xdr:row>
          <xdr:rowOff>171450</xdr:rowOff>
        </xdr:to>
        <xdr:sp macro="" textlink="">
          <xdr:nvSpPr>
            <xdr:cNvPr id="130193" name="Check Box 145" hidden="1">
              <a:extLst>
                <a:ext uri="{63B3BB69-23CF-44E3-9099-C40C66FF867C}">
                  <a14:compatExt spid="_x0000_s130193"/>
                </a:ext>
                <a:ext uri="{FF2B5EF4-FFF2-40B4-BE49-F238E27FC236}">
                  <a16:creationId xmlns:a16="http://schemas.microsoft.com/office/drawing/2014/main" id="{00000000-0008-0000-0E00-00009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152400</xdr:rowOff>
        </xdr:from>
        <xdr:to>
          <xdr:col>5</xdr:col>
          <xdr:colOff>228600</xdr:colOff>
          <xdr:row>197</xdr:row>
          <xdr:rowOff>171450</xdr:rowOff>
        </xdr:to>
        <xdr:sp macro="" textlink="">
          <xdr:nvSpPr>
            <xdr:cNvPr id="130194" name="Check Box 146" hidden="1">
              <a:extLst>
                <a:ext uri="{63B3BB69-23CF-44E3-9099-C40C66FF867C}">
                  <a14:compatExt spid="_x0000_s130194"/>
                </a:ext>
                <a:ext uri="{FF2B5EF4-FFF2-40B4-BE49-F238E27FC236}">
                  <a16:creationId xmlns:a16="http://schemas.microsoft.com/office/drawing/2014/main" id="{00000000-0008-0000-0E00-00009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152400</xdr:rowOff>
        </xdr:from>
        <xdr:to>
          <xdr:col>5</xdr:col>
          <xdr:colOff>228600</xdr:colOff>
          <xdr:row>198</xdr:row>
          <xdr:rowOff>171450</xdr:rowOff>
        </xdr:to>
        <xdr:sp macro="" textlink="">
          <xdr:nvSpPr>
            <xdr:cNvPr id="130195" name="Check Box 147" hidden="1">
              <a:extLst>
                <a:ext uri="{63B3BB69-23CF-44E3-9099-C40C66FF867C}">
                  <a14:compatExt spid="_x0000_s130195"/>
                </a:ext>
                <a:ext uri="{FF2B5EF4-FFF2-40B4-BE49-F238E27FC236}">
                  <a16:creationId xmlns:a16="http://schemas.microsoft.com/office/drawing/2014/main" id="{00000000-0008-0000-0E00-00009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152400</xdr:rowOff>
        </xdr:from>
        <xdr:to>
          <xdr:col>5</xdr:col>
          <xdr:colOff>228600</xdr:colOff>
          <xdr:row>199</xdr:row>
          <xdr:rowOff>171450</xdr:rowOff>
        </xdr:to>
        <xdr:sp macro="" textlink="">
          <xdr:nvSpPr>
            <xdr:cNvPr id="130196" name="Check Box 148" hidden="1">
              <a:extLst>
                <a:ext uri="{63B3BB69-23CF-44E3-9099-C40C66FF867C}">
                  <a14:compatExt spid="_x0000_s130196"/>
                </a:ext>
                <a:ext uri="{FF2B5EF4-FFF2-40B4-BE49-F238E27FC236}">
                  <a16:creationId xmlns:a16="http://schemas.microsoft.com/office/drawing/2014/main" id="{00000000-0008-0000-0E00-00009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152400</xdr:rowOff>
        </xdr:from>
        <xdr:to>
          <xdr:col>5</xdr:col>
          <xdr:colOff>228600</xdr:colOff>
          <xdr:row>191</xdr:row>
          <xdr:rowOff>171450</xdr:rowOff>
        </xdr:to>
        <xdr:sp macro="" textlink="">
          <xdr:nvSpPr>
            <xdr:cNvPr id="130197" name="Check Box 149" hidden="1">
              <a:extLst>
                <a:ext uri="{63B3BB69-23CF-44E3-9099-C40C66FF867C}">
                  <a14:compatExt spid="_x0000_s130197"/>
                </a:ext>
                <a:ext uri="{FF2B5EF4-FFF2-40B4-BE49-F238E27FC236}">
                  <a16:creationId xmlns:a16="http://schemas.microsoft.com/office/drawing/2014/main" id="{00000000-0008-0000-0E00-00009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152400</xdr:rowOff>
        </xdr:from>
        <xdr:to>
          <xdr:col>5</xdr:col>
          <xdr:colOff>228600</xdr:colOff>
          <xdr:row>192</xdr:row>
          <xdr:rowOff>171450</xdr:rowOff>
        </xdr:to>
        <xdr:sp macro="" textlink="">
          <xdr:nvSpPr>
            <xdr:cNvPr id="130198" name="Check Box 150" hidden="1">
              <a:extLst>
                <a:ext uri="{63B3BB69-23CF-44E3-9099-C40C66FF867C}">
                  <a14:compatExt spid="_x0000_s130198"/>
                </a:ext>
                <a:ext uri="{FF2B5EF4-FFF2-40B4-BE49-F238E27FC236}">
                  <a16:creationId xmlns:a16="http://schemas.microsoft.com/office/drawing/2014/main" id="{00000000-0008-0000-0E00-00009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152400</xdr:rowOff>
        </xdr:from>
        <xdr:to>
          <xdr:col>5</xdr:col>
          <xdr:colOff>228600</xdr:colOff>
          <xdr:row>193</xdr:row>
          <xdr:rowOff>171450</xdr:rowOff>
        </xdr:to>
        <xdr:sp macro="" textlink="">
          <xdr:nvSpPr>
            <xdr:cNvPr id="130199" name="Check Box 151" hidden="1">
              <a:extLst>
                <a:ext uri="{63B3BB69-23CF-44E3-9099-C40C66FF867C}">
                  <a14:compatExt spid="_x0000_s130199"/>
                </a:ext>
                <a:ext uri="{FF2B5EF4-FFF2-40B4-BE49-F238E27FC236}">
                  <a16:creationId xmlns:a16="http://schemas.microsoft.com/office/drawing/2014/main" id="{00000000-0008-0000-0E00-00009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152400</xdr:rowOff>
        </xdr:from>
        <xdr:to>
          <xdr:col>5</xdr:col>
          <xdr:colOff>228600</xdr:colOff>
          <xdr:row>194</xdr:row>
          <xdr:rowOff>171450</xdr:rowOff>
        </xdr:to>
        <xdr:sp macro="" textlink="">
          <xdr:nvSpPr>
            <xdr:cNvPr id="130200" name="Check Box 152" hidden="1">
              <a:extLst>
                <a:ext uri="{63B3BB69-23CF-44E3-9099-C40C66FF867C}">
                  <a14:compatExt spid="_x0000_s130200"/>
                </a:ext>
                <a:ext uri="{FF2B5EF4-FFF2-40B4-BE49-F238E27FC236}">
                  <a16:creationId xmlns:a16="http://schemas.microsoft.com/office/drawing/2014/main" id="{00000000-0008-0000-0E00-00009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152400</xdr:rowOff>
        </xdr:from>
        <xdr:to>
          <xdr:col>5</xdr:col>
          <xdr:colOff>228600</xdr:colOff>
          <xdr:row>195</xdr:row>
          <xdr:rowOff>171450</xdr:rowOff>
        </xdr:to>
        <xdr:sp macro="" textlink="">
          <xdr:nvSpPr>
            <xdr:cNvPr id="130201" name="Check Box 153" hidden="1">
              <a:extLst>
                <a:ext uri="{63B3BB69-23CF-44E3-9099-C40C66FF867C}">
                  <a14:compatExt spid="_x0000_s130201"/>
                </a:ext>
                <a:ext uri="{FF2B5EF4-FFF2-40B4-BE49-F238E27FC236}">
                  <a16:creationId xmlns:a16="http://schemas.microsoft.com/office/drawing/2014/main" id="{00000000-0008-0000-0E00-00009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152400</xdr:rowOff>
        </xdr:from>
        <xdr:to>
          <xdr:col>5</xdr:col>
          <xdr:colOff>228600</xdr:colOff>
          <xdr:row>196</xdr:row>
          <xdr:rowOff>171450</xdr:rowOff>
        </xdr:to>
        <xdr:sp macro="" textlink="">
          <xdr:nvSpPr>
            <xdr:cNvPr id="130202" name="Check Box 154" hidden="1">
              <a:extLst>
                <a:ext uri="{63B3BB69-23CF-44E3-9099-C40C66FF867C}">
                  <a14:compatExt spid="_x0000_s130202"/>
                </a:ext>
                <a:ext uri="{FF2B5EF4-FFF2-40B4-BE49-F238E27FC236}">
                  <a16:creationId xmlns:a16="http://schemas.microsoft.com/office/drawing/2014/main" id="{00000000-0008-0000-0E00-00009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152400</xdr:rowOff>
        </xdr:from>
        <xdr:to>
          <xdr:col>5</xdr:col>
          <xdr:colOff>228600</xdr:colOff>
          <xdr:row>197</xdr:row>
          <xdr:rowOff>171450</xdr:rowOff>
        </xdr:to>
        <xdr:sp macro="" textlink="">
          <xdr:nvSpPr>
            <xdr:cNvPr id="130203" name="Check Box 155" hidden="1">
              <a:extLst>
                <a:ext uri="{63B3BB69-23CF-44E3-9099-C40C66FF867C}">
                  <a14:compatExt spid="_x0000_s130203"/>
                </a:ext>
                <a:ext uri="{FF2B5EF4-FFF2-40B4-BE49-F238E27FC236}">
                  <a16:creationId xmlns:a16="http://schemas.microsoft.com/office/drawing/2014/main" id="{00000000-0008-0000-0E00-00009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152400</xdr:rowOff>
        </xdr:from>
        <xdr:to>
          <xdr:col>5</xdr:col>
          <xdr:colOff>228600</xdr:colOff>
          <xdr:row>198</xdr:row>
          <xdr:rowOff>171450</xdr:rowOff>
        </xdr:to>
        <xdr:sp macro="" textlink="">
          <xdr:nvSpPr>
            <xdr:cNvPr id="130204" name="Check Box 156" hidden="1">
              <a:extLst>
                <a:ext uri="{63B3BB69-23CF-44E3-9099-C40C66FF867C}">
                  <a14:compatExt spid="_x0000_s130204"/>
                </a:ext>
                <a:ext uri="{FF2B5EF4-FFF2-40B4-BE49-F238E27FC236}">
                  <a16:creationId xmlns:a16="http://schemas.microsoft.com/office/drawing/2014/main" id="{00000000-0008-0000-0E00-00009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152400</xdr:rowOff>
        </xdr:from>
        <xdr:to>
          <xdr:col>5</xdr:col>
          <xdr:colOff>228600</xdr:colOff>
          <xdr:row>199</xdr:row>
          <xdr:rowOff>171450</xdr:rowOff>
        </xdr:to>
        <xdr:sp macro="" textlink="">
          <xdr:nvSpPr>
            <xdr:cNvPr id="130205" name="Check Box 157" hidden="1">
              <a:extLst>
                <a:ext uri="{63B3BB69-23CF-44E3-9099-C40C66FF867C}">
                  <a14:compatExt spid="_x0000_s130205"/>
                </a:ext>
                <a:ext uri="{FF2B5EF4-FFF2-40B4-BE49-F238E27FC236}">
                  <a16:creationId xmlns:a16="http://schemas.microsoft.com/office/drawing/2014/main" id="{00000000-0008-0000-0E00-00009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152400</xdr:rowOff>
        </xdr:from>
        <xdr:to>
          <xdr:col>5</xdr:col>
          <xdr:colOff>228600</xdr:colOff>
          <xdr:row>191</xdr:row>
          <xdr:rowOff>171450</xdr:rowOff>
        </xdr:to>
        <xdr:sp macro="" textlink="">
          <xdr:nvSpPr>
            <xdr:cNvPr id="130206" name="Check Box 158" hidden="1">
              <a:extLst>
                <a:ext uri="{63B3BB69-23CF-44E3-9099-C40C66FF867C}">
                  <a14:compatExt spid="_x0000_s130206"/>
                </a:ext>
                <a:ext uri="{FF2B5EF4-FFF2-40B4-BE49-F238E27FC236}">
                  <a16:creationId xmlns:a16="http://schemas.microsoft.com/office/drawing/2014/main" id="{00000000-0008-0000-0E00-00009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152400</xdr:rowOff>
        </xdr:from>
        <xdr:to>
          <xdr:col>5</xdr:col>
          <xdr:colOff>228600</xdr:colOff>
          <xdr:row>192</xdr:row>
          <xdr:rowOff>171450</xdr:rowOff>
        </xdr:to>
        <xdr:sp macro="" textlink="">
          <xdr:nvSpPr>
            <xdr:cNvPr id="130207" name="Check Box 159" hidden="1">
              <a:extLst>
                <a:ext uri="{63B3BB69-23CF-44E3-9099-C40C66FF867C}">
                  <a14:compatExt spid="_x0000_s130207"/>
                </a:ext>
                <a:ext uri="{FF2B5EF4-FFF2-40B4-BE49-F238E27FC236}">
                  <a16:creationId xmlns:a16="http://schemas.microsoft.com/office/drawing/2014/main" id="{00000000-0008-0000-0E00-00009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152400</xdr:rowOff>
        </xdr:from>
        <xdr:to>
          <xdr:col>5</xdr:col>
          <xdr:colOff>228600</xdr:colOff>
          <xdr:row>193</xdr:row>
          <xdr:rowOff>171450</xdr:rowOff>
        </xdr:to>
        <xdr:sp macro="" textlink="">
          <xdr:nvSpPr>
            <xdr:cNvPr id="130208" name="Check Box 160" hidden="1">
              <a:extLst>
                <a:ext uri="{63B3BB69-23CF-44E3-9099-C40C66FF867C}">
                  <a14:compatExt spid="_x0000_s130208"/>
                </a:ext>
                <a:ext uri="{FF2B5EF4-FFF2-40B4-BE49-F238E27FC236}">
                  <a16:creationId xmlns:a16="http://schemas.microsoft.com/office/drawing/2014/main" id="{00000000-0008-0000-0E00-0000A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152400</xdr:rowOff>
        </xdr:from>
        <xdr:to>
          <xdr:col>5</xdr:col>
          <xdr:colOff>228600</xdr:colOff>
          <xdr:row>194</xdr:row>
          <xdr:rowOff>171450</xdr:rowOff>
        </xdr:to>
        <xdr:sp macro="" textlink="">
          <xdr:nvSpPr>
            <xdr:cNvPr id="130209" name="Check Box 161" hidden="1">
              <a:extLst>
                <a:ext uri="{63B3BB69-23CF-44E3-9099-C40C66FF867C}">
                  <a14:compatExt spid="_x0000_s130209"/>
                </a:ext>
                <a:ext uri="{FF2B5EF4-FFF2-40B4-BE49-F238E27FC236}">
                  <a16:creationId xmlns:a16="http://schemas.microsoft.com/office/drawing/2014/main" id="{00000000-0008-0000-0E00-0000A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152400</xdr:rowOff>
        </xdr:from>
        <xdr:to>
          <xdr:col>5</xdr:col>
          <xdr:colOff>228600</xdr:colOff>
          <xdr:row>195</xdr:row>
          <xdr:rowOff>171450</xdr:rowOff>
        </xdr:to>
        <xdr:sp macro="" textlink="">
          <xdr:nvSpPr>
            <xdr:cNvPr id="130210" name="Check Box 162" hidden="1">
              <a:extLst>
                <a:ext uri="{63B3BB69-23CF-44E3-9099-C40C66FF867C}">
                  <a14:compatExt spid="_x0000_s130210"/>
                </a:ext>
                <a:ext uri="{FF2B5EF4-FFF2-40B4-BE49-F238E27FC236}">
                  <a16:creationId xmlns:a16="http://schemas.microsoft.com/office/drawing/2014/main" id="{00000000-0008-0000-0E00-0000A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152400</xdr:rowOff>
        </xdr:from>
        <xdr:to>
          <xdr:col>5</xdr:col>
          <xdr:colOff>228600</xdr:colOff>
          <xdr:row>196</xdr:row>
          <xdr:rowOff>171450</xdr:rowOff>
        </xdr:to>
        <xdr:sp macro="" textlink="">
          <xdr:nvSpPr>
            <xdr:cNvPr id="130211" name="Check Box 163" hidden="1">
              <a:extLst>
                <a:ext uri="{63B3BB69-23CF-44E3-9099-C40C66FF867C}">
                  <a14:compatExt spid="_x0000_s130211"/>
                </a:ext>
                <a:ext uri="{FF2B5EF4-FFF2-40B4-BE49-F238E27FC236}">
                  <a16:creationId xmlns:a16="http://schemas.microsoft.com/office/drawing/2014/main" id="{00000000-0008-0000-0E00-0000A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152400</xdr:rowOff>
        </xdr:from>
        <xdr:to>
          <xdr:col>5</xdr:col>
          <xdr:colOff>228600</xdr:colOff>
          <xdr:row>197</xdr:row>
          <xdr:rowOff>171450</xdr:rowOff>
        </xdr:to>
        <xdr:sp macro="" textlink="">
          <xdr:nvSpPr>
            <xdr:cNvPr id="130212" name="Check Box 164" hidden="1">
              <a:extLst>
                <a:ext uri="{63B3BB69-23CF-44E3-9099-C40C66FF867C}">
                  <a14:compatExt spid="_x0000_s130212"/>
                </a:ext>
                <a:ext uri="{FF2B5EF4-FFF2-40B4-BE49-F238E27FC236}">
                  <a16:creationId xmlns:a16="http://schemas.microsoft.com/office/drawing/2014/main" id="{00000000-0008-0000-0E00-0000A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152400</xdr:rowOff>
        </xdr:from>
        <xdr:to>
          <xdr:col>5</xdr:col>
          <xdr:colOff>228600</xdr:colOff>
          <xdr:row>198</xdr:row>
          <xdr:rowOff>171450</xdr:rowOff>
        </xdr:to>
        <xdr:sp macro="" textlink="">
          <xdr:nvSpPr>
            <xdr:cNvPr id="130213" name="Check Box 165" hidden="1">
              <a:extLst>
                <a:ext uri="{63B3BB69-23CF-44E3-9099-C40C66FF867C}">
                  <a14:compatExt spid="_x0000_s130213"/>
                </a:ext>
                <a:ext uri="{FF2B5EF4-FFF2-40B4-BE49-F238E27FC236}">
                  <a16:creationId xmlns:a16="http://schemas.microsoft.com/office/drawing/2014/main" id="{00000000-0008-0000-0E00-0000A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152400</xdr:rowOff>
        </xdr:from>
        <xdr:to>
          <xdr:col>5</xdr:col>
          <xdr:colOff>228600</xdr:colOff>
          <xdr:row>199</xdr:row>
          <xdr:rowOff>171450</xdr:rowOff>
        </xdr:to>
        <xdr:sp macro="" textlink="">
          <xdr:nvSpPr>
            <xdr:cNvPr id="130214" name="Check Box 166" hidden="1">
              <a:extLst>
                <a:ext uri="{63B3BB69-23CF-44E3-9099-C40C66FF867C}">
                  <a14:compatExt spid="_x0000_s130214"/>
                </a:ext>
                <a:ext uri="{FF2B5EF4-FFF2-40B4-BE49-F238E27FC236}">
                  <a16:creationId xmlns:a16="http://schemas.microsoft.com/office/drawing/2014/main" id="{00000000-0008-0000-0E00-0000A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190</xdr:row>
          <xdr:rowOff>152400</xdr:rowOff>
        </xdr:from>
        <xdr:to>
          <xdr:col>5</xdr:col>
          <xdr:colOff>228600</xdr:colOff>
          <xdr:row>191</xdr:row>
          <xdr:rowOff>171450</xdr:rowOff>
        </xdr:to>
        <xdr:sp macro="" textlink="">
          <xdr:nvSpPr>
            <xdr:cNvPr id="130215" name="Check Box 167" hidden="1">
              <a:extLst>
                <a:ext uri="{63B3BB69-23CF-44E3-9099-C40C66FF867C}">
                  <a14:compatExt spid="_x0000_s130215"/>
                </a:ext>
                <a:ext uri="{FF2B5EF4-FFF2-40B4-BE49-F238E27FC236}">
                  <a16:creationId xmlns:a16="http://schemas.microsoft.com/office/drawing/2014/main" id="{00000000-0008-0000-0E00-0000A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191</xdr:row>
          <xdr:rowOff>152400</xdr:rowOff>
        </xdr:from>
        <xdr:to>
          <xdr:col>5</xdr:col>
          <xdr:colOff>228600</xdr:colOff>
          <xdr:row>192</xdr:row>
          <xdr:rowOff>171450</xdr:rowOff>
        </xdr:to>
        <xdr:sp macro="" textlink="">
          <xdr:nvSpPr>
            <xdr:cNvPr id="130216" name="Check Box 168" hidden="1">
              <a:extLst>
                <a:ext uri="{63B3BB69-23CF-44E3-9099-C40C66FF867C}">
                  <a14:compatExt spid="_x0000_s130216"/>
                </a:ext>
                <a:ext uri="{FF2B5EF4-FFF2-40B4-BE49-F238E27FC236}">
                  <a16:creationId xmlns:a16="http://schemas.microsoft.com/office/drawing/2014/main" id="{00000000-0008-0000-0E00-0000A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192</xdr:row>
          <xdr:rowOff>152400</xdr:rowOff>
        </xdr:from>
        <xdr:to>
          <xdr:col>5</xdr:col>
          <xdr:colOff>228600</xdr:colOff>
          <xdr:row>193</xdr:row>
          <xdr:rowOff>171450</xdr:rowOff>
        </xdr:to>
        <xdr:sp macro="" textlink="">
          <xdr:nvSpPr>
            <xdr:cNvPr id="130217" name="Check Box 169" hidden="1">
              <a:extLst>
                <a:ext uri="{63B3BB69-23CF-44E3-9099-C40C66FF867C}">
                  <a14:compatExt spid="_x0000_s130217"/>
                </a:ext>
                <a:ext uri="{FF2B5EF4-FFF2-40B4-BE49-F238E27FC236}">
                  <a16:creationId xmlns:a16="http://schemas.microsoft.com/office/drawing/2014/main" id="{00000000-0008-0000-0E00-0000A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193</xdr:row>
          <xdr:rowOff>152400</xdr:rowOff>
        </xdr:from>
        <xdr:to>
          <xdr:col>5</xdr:col>
          <xdr:colOff>228600</xdr:colOff>
          <xdr:row>194</xdr:row>
          <xdr:rowOff>171450</xdr:rowOff>
        </xdr:to>
        <xdr:sp macro="" textlink="">
          <xdr:nvSpPr>
            <xdr:cNvPr id="130218" name="Check Box 170" hidden="1">
              <a:extLst>
                <a:ext uri="{63B3BB69-23CF-44E3-9099-C40C66FF867C}">
                  <a14:compatExt spid="_x0000_s130218"/>
                </a:ext>
                <a:ext uri="{FF2B5EF4-FFF2-40B4-BE49-F238E27FC236}">
                  <a16:creationId xmlns:a16="http://schemas.microsoft.com/office/drawing/2014/main" id="{00000000-0008-0000-0E00-0000A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194</xdr:row>
          <xdr:rowOff>152400</xdr:rowOff>
        </xdr:from>
        <xdr:to>
          <xdr:col>5</xdr:col>
          <xdr:colOff>228600</xdr:colOff>
          <xdr:row>195</xdr:row>
          <xdr:rowOff>171450</xdr:rowOff>
        </xdr:to>
        <xdr:sp macro="" textlink="">
          <xdr:nvSpPr>
            <xdr:cNvPr id="130219" name="Check Box 171" hidden="1">
              <a:extLst>
                <a:ext uri="{63B3BB69-23CF-44E3-9099-C40C66FF867C}">
                  <a14:compatExt spid="_x0000_s130219"/>
                </a:ext>
                <a:ext uri="{FF2B5EF4-FFF2-40B4-BE49-F238E27FC236}">
                  <a16:creationId xmlns:a16="http://schemas.microsoft.com/office/drawing/2014/main" id="{00000000-0008-0000-0E00-0000A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195</xdr:row>
          <xdr:rowOff>152400</xdr:rowOff>
        </xdr:from>
        <xdr:to>
          <xdr:col>5</xdr:col>
          <xdr:colOff>228600</xdr:colOff>
          <xdr:row>196</xdr:row>
          <xdr:rowOff>171450</xdr:rowOff>
        </xdr:to>
        <xdr:sp macro="" textlink="">
          <xdr:nvSpPr>
            <xdr:cNvPr id="130220" name="Check Box 172" hidden="1">
              <a:extLst>
                <a:ext uri="{63B3BB69-23CF-44E3-9099-C40C66FF867C}">
                  <a14:compatExt spid="_x0000_s130220"/>
                </a:ext>
                <a:ext uri="{FF2B5EF4-FFF2-40B4-BE49-F238E27FC236}">
                  <a16:creationId xmlns:a16="http://schemas.microsoft.com/office/drawing/2014/main" id="{00000000-0008-0000-0E00-0000A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196</xdr:row>
          <xdr:rowOff>152400</xdr:rowOff>
        </xdr:from>
        <xdr:to>
          <xdr:col>5</xdr:col>
          <xdr:colOff>228600</xdr:colOff>
          <xdr:row>197</xdr:row>
          <xdr:rowOff>171450</xdr:rowOff>
        </xdr:to>
        <xdr:sp macro="" textlink="">
          <xdr:nvSpPr>
            <xdr:cNvPr id="130221" name="Check Box 173" hidden="1">
              <a:extLst>
                <a:ext uri="{63B3BB69-23CF-44E3-9099-C40C66FF867C}">
                  <a14:compatExt spid="_x0000_s130221"/>
                </a:ext>
                <a:ext uri="{FF2B5EF4-FFF2-40B4-BE49-F238E27FC236}">
                  <a16:creationId xmlns:a16="http://schemas.microsoft.com/office/drawing/2014/main" id="{00000000-0008-0000-0E00-0000A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197</xdr:row>
          <xdr:rowOff>152400</xdr:rowOff>
        </xdr:from>
        <xdr:to>
          <xdr:col>5</xdr:col>
          <xdr:colOff>228600</xdr:colOff>
          <xdr:row>198</xdr:row>
          <xdr:rowOff>171450</xdr:rowOff>
        </xdr:to>
        <xdr:sp macro="" textlink="">
          <xdr:nvSpPr>
            <xdr:cNvPr id="130222" name="Check Box 174" hidden="1">
              <a:extLst>
                <a:ext uri="{63B3BB69-23CF-44E3-9099-C40C66FF867C}">
                  <a14:compatExt spid="_x0000_s130222"/>
                </a:ext>
                <a:ext uri="{FF2B5EF4-FFF2-40B4-BE49-F238E27FC236}">
                  <a16:creationId xmlns:a16="http://schemas.microsoft.com/office/drawing/2014/main" id="{00000000-0008-0000-0E00-0000A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198</xdr:row>
          <xdr:rowOff>152400</xdr:rowOff>
        </xdr:from>
        <xdr:to>
          <xdr:col>5</xdr:col>
          <xdr:colOff>228600</xdr:colOff>
          <xdr:row>199</xdr:row>
          <xdr:rowOff>171450</xdr:rowOff>
        </xdr:to>
        <xdr:sp macro="" textlink="">
          <xdr:nvSpPr>
            <xdr:cNvPr id="130223" name="Check Box 175" hidden="1">
              <a:extLst>
                <a:ext uri="{63B3BB69-23CF-44E3-9099-C40C66FF867C}">
                  <a14:compatExt spid="_x0000_s130223"/>
                </a:ext>
                <a:ext uri="{FF2B5EF4-FFF2-40B4-BE49-F238E27FC236}">
                  <a16:creationId xmlns:a16="http://schemas.microsoft.com/office/drawing/2014/main" id="{00000000-0008-0000-0E00-0000A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241300</xdr:colOff>
          <xdr:row>12</xdr:row>
          <xdr:rowOff>184150</xdr:rowOff>
        </xdr:from>
        <xdr:to>
          <xdr:col>1</xdr:col>
          <xdr:colOff>514350</xdr:colOff>
          <xdr:row>13</xdr:row>
          <xdr:rowOff>184150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19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24</xdr:row>
          <xdr:rowOff>171450</xdr:rowOff>
        </xdr:from>
        <xdr:to>
          <xdr:col>1</xdr:col>
          <xdr:colOff>609600</xdr:colOff>
          <xdr:row>25</xdr:row>
          <xdr:rowOff>190500</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19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14</xdr:row>
          <xdr:rowOff>184150</xdr:rowOff>
        </xdr:from>
        <xdr:to>
          <xdr:col>1</xdr:col>
          <xdr:colOff>565150</xdr:colOff>
          <xdr:row>15</xdr:row>
          <xdr:rowOff>190500</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19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12700</xdr:rowOff>
        </xdr:from>
        <xdr:to>
          <xdr:col>1</xdr:col>
          <xdr:colOff>552450</xdr:colOff>
          <xdr:row>17</xdr:row>
          <xdr:rowOff>209550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19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12700</xdr:rowOff>
        </xdr:from>
        <xdr:to>
          <xdr:col>1</xdr:col>
          <xdr:colOff>584200</xdr:colOff>
          <xdr:row>19</xdr:row>
          <xdr:rowOff>241300</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19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12700</xdr:rowOff>
        </xdr:from>
        <xdr:to>
          <xdr:col>1</xdr:col>
          <xdr:colOff>590550</xdr:colOff>
          <xdr:row>21</xdr:row>
          <xdr:rowOff>209550</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19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23</xdr:row>
          <xdr:rowOff>12700</xdr:rowOff>
        </xdr:from>
        <xdr:to>
          <xdr:col>1</xdr:col>
          <xdr:colOff>590550</xdr:colOff>
          <xdr:row>23</xdr:row>
          <xdr:rowOff>222250</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19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4</xdr:row>
          <xdr:rowOff>190500</xdr:rowOff>
        </xdr:from>
        <xdr:to>
          <xdr:col>2</xdr:col>
          <xdr:colOff>438150</xdr:colOff>
          <xdr:row>6</xdr:row>
          <xdr:rowOff>19050</xdr:rowOff>
        </xdr:to>
        <xdr:sp macro="" textlink="">
          <xdr:nvSpPr>
            <xdr:cNvPr id="113665" name="UusiHakemus" hidden="1">
              <a:extLst>
                <a:ext uri="{63B3BB69-23CF-44E3-9099-C40C66FF867C}">
                  <a14:compatExt spid="_x0000_s113665"/>
                </a:ext>
                <a:ext uri="{FF2B5EF4-FFF2-40B4-BE49-F238E27FC236}">
                  <a16:creationId xmlns:a16="http://schemas.microsoft.com/office/drawing/2014/main" id="{00000000-0008-0000-0200-000001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0</xdr:rowOff>
        </xdr:from>
        <xdr:to>
          <xdr:col>8</xdr:col>
          <xdr:colOff>361950</xdr:colOff>
          <xdr:row>6</xdr:row>
          <xdr:rowOff>19050</xdr:rowOff>
        </xdr:to>
        <xdr:sp macro="" textlink="">
          <xdr:nvSpPr>
            <xdr:cNvPr id="113666" name="KorjattuHakemus" hidden="1">
              <a:extLst>
                <a:ext uri="{63B3BB69-23CF-44E3-9099-C40C66FF867C}">
                  <a14:compatExt spid="_x0000_s113666"/>
                </a:ext>
                <a:ext uri="{FF2B5EF4-FFF2-40B4-BE49-F238E27FC236}">
                  <a16:creationId xmlns:a16="http://schemas.microsoft.com/office/drawing/2014/main" id="{00000000-0008-0000-0200-000002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25</xdr:row>
          <xdr:rowOff>184150</xdr:rowOff>
        </xdr:from>
        <xdr:to>
          <xdr:col>1</xdr:col>
          <xdr:colOff>685800</xdr:colOff>
          <xdr:row>27</xdr:row>
          <xdr:rowOff>0</xdr:rowOff>
        </xdr:to>
        <xdr:sp macro="" textlink="">
          <xdr:nvSpPr>
            <xdr:cNvPr id="113667" name="HaettuMuutaEUKYLLÄ" hidden="1">
              <a:extLst>
                <a:ext uri="{63B3BB69-23CF-44E3-9099-C40C66FF867C}">
                  <a14:compatExt spid="_x0000_s113667"/>
                </a:ext>
                <a:ext uri="{FF2B5EF4-FFF2-40B4-BE49-F238E27FC236}">
                  <a16:creationId xmlns:a16="http://schemas.microsoft.com/office/drawing/2014/main" id="{00000000-0008-0000-0200-000003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26</xdr:row>
          <xdr:rowOff>0</xdr:rowOff>
        </xdr:from>
        <xdr:to>
          <xdr:col>5</xdr:col>
          <xdr:colOff>133350</xdr:colOff>
          <xdr:row>27</xdr:row>
          <xdr:rowOff>19050</xdr:rowOff>
        </xdr:to>
        <xdr:sp macro="" textlink="">
          <xdr:nvSpPr>
            <xdr:cNvPr id="113668" name="HaettuMuutaEUEI" hidden="1">
              <a:extLst>
                <a:ext uri="{63B3BB69-23CF-44E3-9099-C40C66FF867C}">
                  <a14:compatExt spid="_x0000_s113668"/>
                </a:ext>
                <a:ext uri="{FF2B5EF4-FFF2-40B4-BE49-F238E27FC236}">
                  <a16:creationId xmlns:a16="http://schemas.microsoft.com/office/drawing/2014/main" id="{00000000-0008-0000-0200-000004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74</xdr:row>
          <xdr:rowOff>0</xdr:rowOff>
        </xdr:from>
        <xdr:to>
          <xdr:col>1</xdr:col>
          <xdr:colOff>704850</xdr:colOff>
          <xdr:row>75</xdr:row>
          <xdr:rowOff>19050</xdr:rowOff>
        </xdr:to>
        <xdr:sp macro="" textlink="">
          <xdr:nvSpPr>
            <xdr:cNvPr id="113669" name="SähköpostiosoitettaKYLLÄ" hidden="1">
              <a:extLst>
                <a:ext uri="{63B3BB69-23CF-44E3-9099-C40C66FF867C}">
                  <a14:compatExt spid="_x0000_s113669"/>
                </a:ext>
                <a:ext uri="{FF2B5EF4-FFF2-40B4-BE49-F238E27FC236}">
                  <a16:creationId xmlns:a16="http://schemas.microsoft.com/office/drawing/2014/main" id="{00000000-0008-0000-0200-000005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74</xdr:row>
          <xdr:rowOff>0</xdr:rowOff>
        </xdr:from>
        <xdr:to>
          <xdr:col>5</xdr:col>
          <xdr:colOff>285750</xdr:colOff>
          <xdr:row>75</xdr:row>
          <xdr:rowOff>19050</xdr:rowOff>
        </xdr:to>
        <xdr:sp macro="" textlink="">
          <xdr:nvSpPr>
            <xdr:cNvPr id="113670" name="SähköpostiosoitettaEI" hidden="1">
              <a:extLst>
                <a:ext uri="{63B3BB69-23CF-44E3-9099-C40C66FF867C}">
                  <a14:compatExt spid="_x0000_s113670"/>
                </a:ext>
                <a:ext uri="{FF2B5EF4-FFF2-40B4-BE49-F238E27FC236}">
                  <a16:creationId xmlns:a16="http://schemas.microsoft.com/office/drawing/2014/main" id="{00000000-0008-0000-0200-000006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82</xdr:row>
          <xdr:rowOff>190500</xdr:rowOff>
        </xdr:from>
        <xdr:to>
          <xdr:col>1</xdr:col>
          <xdr:colOff>704850</xdr:colOff>
          <xdr:row>84</xdr:row>
          <xdr:rowOff>19050</xdr:rowOff>
        </xdr:to>
        <xdr:sp macro="" textlink="">
          <xdr:nvSpPr>
            <xdr:cNvPr id="113671" name="SähköpostiosoitettaVaraEI" hidden="1">
              <a:extLst>
                <a:ext uri="{63B3BB69-23CF-44E3-9099-C40C66FF867C}">
                  <a14:compatExt spid="_x0000_s113671"/>
                </a:ext>
                <a:ext uri="{FF2B5EF4-FFF2-40B4-BE49-F238E27FC236}">
                  <a16:creationId xmlns:a16="http://schemas.microsoft.com/office/drawing/2014/main" id="{00000000-0008-0000-0200-000007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82</xdr:row>
          <xdr:rowOff>190500</xdr:rowOff>
        </xdr:from>
        <xdr:to>
          <xdr:col>5</xdr:col>
          <xdr:colOff>285750</xdr:colOff>
          <xdr:row>84</xdr:row>
          <xdr:rowOff>19050</xdr:rowOff>
        </xdr:to>
        <xdr:sp macro="" textlink="">
          <xdr:nvSpPr>
            <xdr:cNvPr id="113672" name="SähköpostiosoitettaVaraKYLLÄ" hidden="1">
              <a:extLst>
                <a:ext uri="{63B3BB69-23CF-44E3-9099-C40C66FF867C}">
                  <a14:compatExt spid="_x0000_s113672"/>
                </a:ext>
                <a:ext uri="{FF2B5EF4-FFF2-40B4-BE49-F238E27FC236}">
                  <a16:creationId xmlns:a16="http://schemas.microsoft.com/office/drawing/2014/main" id="{00000000-0008-0000-0200-000008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11</xdr:row>
          <xdr:rowOff>190500</xdr:rowOff>
        </xdr:from>
        <xdr:to>
          <xdr:col>1</xdr:col>
          <xdr:colOff>704850</xdr:colOff>
          <xdr:row>12</xdr:row>
          <xdr:rowOff>6350</xdr:rowOff>
        </xdr:to>
        <xdr:sp macro="" textlink="">
          <xdr:nvSpPr>
            <xdr:cNvPr id="113673" name="MyönnettuMuutaEUKYLLÄ" hidden="1">
              <a:extLst>
                <a:ext uri="{63B3BB69-23CF-44E3-9099-C40C66FF867C}">
                  <a14:compatExt spid="_x0000_s113673"/>
                </a:ext>
                <a:ext uri="{FF2B5EF4-FFF2-40B4-BE49-F238E27FC236}">
                  <a16:creationId xmlns:a16="http://schemas.microsoft.com/office/drawing/2014/main" id="{00000000-0008-0000-0200-000009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11</xdr:row>
          <xdr:rowOff>190500</xdr:rowOff>
        </xdr:from>
        <xdr:to>
          <xdr:col>5</xdr:col>
          <xdr:colOff>146050</xdr:colOff>
          <xdr:row>11</xdr:row>
          <xdr:rowOff>406400</xdr:rowOff>
        </xdr:to>
        <xdr:sp macro="" textlink="">
          <xdr:nvSpPr>
            <xdr:cNvPr id="113674" name="MyönnettyMuutaEUEI" hidden="1">
              <a:extLst>
                <a:ext uri="{63B3BB69-23CF-44E3-9099-C40C66FF867C}">
                  <a14:compatExt spid="_x0000_s113674"/>
                </a:ext>
                <a:ext uri="{FF2B5EF4-FFF2-40B4-BE49-F238E27FC236}">
                  <a16:creationId xmlns:a16="http://schemas.microsoft.com/office/drawing/2014/main" id="{00000000-0008-0000-0200-00000A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45</xdr:row>
          <xdr:rowOff>190500</xdr:rowOff>
        </xdr:from>
        <xdr:to>
          <xdr:col>1</xdr:col>
          <xdr:colOff>704850</xdr:colOff>
          <xdr:row>47</xdr:row>
          <xdr:rowOff>19050</xdr:rowOff>
        </xdr:to>
        <xdr:sp macro="" textlink="">
          <xdr:nvSpPr>
            <xdr:cNvPr id="113675" name="EUrahoitusKYLLÄ" hidden="1">
              <a:extLst>
                <a:ext uri="{63B3BB69-23CF-44E3-9099-C40C66FF867C}">
                  <a14:compatExt spid="_x0000_s113675"/>
                </a:ext>
                <a:ext uri="{FF2B5EF4-FFF2-40B4-BE49-F238E27FC236}">
                  <a16:creationId xmlns:a16="http://schemas.microsoft.com/office/drawing/2014/main" id="{00000000-0008-0000-0200-00000B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45</xdr:row>
          <xdr:rowOff>190500</xdr:rowOff>
        </xdr:from>
        <xdr:to>
          <xdr:col>5</xdr:col>
          <xdr:colOff>146050</xdr:colOff>
          <xdr:row>47</xdr:row>
          <xdr:rowOff>0</xdr:rowOff>
        </xdr:to>
        <xdr:sp macro="" textlink="">
          <xdr:nvSpPr>
            <xdr:cNvPr id="113676" name="EUrahoitusEI" hidden="1">
              <a:extLst>
                <a:ext uri="{63B3BB69-23CF-44E3-9099-C40C66FF867C}">
                  <a14:compatExt spid="_x0000_s113676"/>
                </a:ext>
                <a:ext uri="{FF2B5EF4-FFF2-40B4-BE49-F238E27FC236}">
                  <a16:creationId xmlns:a16="http://schemas.microsoft.com/office/drawing/2014/main" id="{00000000-0008-0000-0200-00000C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88</xdr:row>
          <xdr:rowOff>190500</xdr:rowOff>
        </xdr:from>
        <xdr:to>
          <xdr:col>1</xdr:col>
          <xdr:colOff>704850</xdr:colOff>
          <xdr:row>90</xdr:row>
          <xdr:rowOff>19050</xdr:rowOff>
        </xdr:to>
        <xdr:sp macro="" textlink="">
          <xdr:nvSpPr>
            <xdr:cNvPr id="113677" name="SiirronsaajatKYLLÄ" hidden="1">
              <a:extLst>
                <a:ext uri="{63B3BB69-23CF-44E3-9099-C40C66FF867C}">
                  <a14:compatExt spid="_x0000_s113677"/>
                </a:ext>
                <a:ext uri="{FF2B5EF4-FFF2-40B4-BE49-F238E27FC236}">
                  <a16:creationId xmlns:a16="http://schemas.microsoft.com/office/drawing/2014/main" id="{00000000-0008-0000-0200-00000D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88</xdr:row>
          <xdr:rowOff>190500</xdr:rowOff>
        </xdr:from>
        <xdr:to>
          <xdr:col>5</xdr:col>
          <xdr:colOff>285750</xdr:colOff>
          <xdr:row>90</xdr:row>
          <xdr:rowOff>19050</xdr:rowOff>
        </xdr:to>
        <xdr:sp macro="" textlink="">
          <xdr:nvSpPr>
            <xdr:cNvPr id="113678" name="SiirronsaajatEI" hidden="1">
              <a:extLst>
                <a:ext uri="{63B3BB69-23CF-44E3-9099-C40C66FF867C}">
                  <a14:compatExt spid="_x0000_s113678"/>
                </a:ext>
                <a:ext uri="{FF2B5EF4-FFF2-40B4-BE49-F238E27FC236}">
                  <a16:creationId xmlns:a16="http://schemas.microsoft.com/office/drawing/2014/main" id="{00000000-0008-0000-0200-00000E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113</xdr:row>
          <xdr:rowOff>190500</xdr:rowOff>
        </xdr:from>
        <xdr:to>
          <xdr:col>1</xdr:col>
          <xdr:colOff>704850</xdr:colOff>
          <xdr:row>115</xdr:row>
          <xdr:rowOff>19050</xdr:rowOff>
        </xdr:to>
        <xdr:sp macro="" textlink="">
          <xdr:nvSpPr>
            <xdr:cNvPr id="113679" name="YhteistyötahoKYLLÄ" hidden="1">
              <a:extLst>
                <a:ext uri="{63B3BB69-23CF-44E3-9099-C40C66FF867C}">
                  <a14:compatExt spid="_x0000_s113679"/>
                </a:ext>
                <a:ext uri="{FF2B5EF4-FFF2-40B4-BE49-F238E27FC236}">
                  <a16:creationId xmlns:a16="http://schemas.microsoft.com/office/drawing/2014/main" id="{00000000-0008-0000-0200-00000F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113</xdr:row>
          <xdr:rowOff>190500</xdr:rowOff>
        </xdr:from>
        <xdr:to>
          <xdr:col>5</xdr:col>
          <xdr:colOff>285750</xdr:colOff>
          <xdr:row>115</xdr:row>
          <xdr:rowOff>19050</xdr:rowOff>
        </xdr:to>
        <xdr:sp macro="" textlink="">
          <xdr:nvSpPr>
            <xdr:cNvPr id="113680" name="YhteistyötahoEI" hidden="1">
              <a:extLst>
                <a:ext uri="{63B3BB69-23CF-44E3-9099-C40C66FF867C}">
                  <a14:compatExt spid="_x0000_s113680"/>
                </a:ext>
                <a:ext uri="{FF2B5EF4-FFF2-40B4-BE49-F238E27FC236}">
                  <a16:creationId xmlns:a16="http://schemas.microsoft.com/office/drawing/2014/main" id="{00000000-0008-0000-0200-000010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965835</xdr:colOff>
      <xdr:row>0</xdr:row>
      <xdr:rowOff>28799</xdr:rowOff>
    </xdr:from>
    <xdr:to>
      <xdr:col>7</xdr:col>
      <xdr:colOff>241935</xdr:colOff>
      <xdr:row>0</xdr:row>
      <xdr:rowOff>618819</xdr:rowOff>
    </xdr:to>
    <xdr:pic>
      <xdr:nvPicPr>
        <xdr:cNvPr id="18" name="Kuva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3610" y="28799"/>
          <a:ext cx="2809875" cy="590020"/>
        </a:xfrm>
        <a:prstGeom prst="rect">
          <a:avLst/>
        </a:prstGeom>
      </xdr:spPr>
    </xdr:pic>
    <xdr:clientData/>
  </xdr:twoCellAnchor>
  <xdr:twoCellAnchor editAs="oneCell">
    <xdr:from>
      <xdr:col>1</xdr:col>
      <xdr:colOff>0</xdr:colOff>
      <xdr:row>0</xdr:row>
      <xdr:rowOff>0</xdr:rowOff>
    </xdr:from>
    <xdr:to>
      <xdr:col>2</xdr:col>
      <xdr:colOff>734949</xdr:colOff>
      <xdr:row>0</xdr:row>
      <xdr:rowOff>652272</xdr:rowOff>
    </xdr:to>
    <xdr:pic>
      <xdr:nvPicPr>
        <xdr:cNvPr id="19" name="Kuva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0"/>
          <a:ext cx="1658874" cy="652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146050</xdr:colOff>
          <xdr:row>9</xdr:row>
          <xdr:rowOff>190500</xdr:rowOff>
        </xdr:from>
        <xdr:to>
          <xdr:col>3</xdr:col>
          <xdr:colOff>0</xdr:colOff>
          <xdr:row>10</xdr:row>
          <xdr:rowOff>209550</xdr:rowOff>
        </xdr:to>
        <xdr:sp macro="" textlink="">
          <xdr:nvSpPr>
            <xdr:cNvPr id="114689" name="Kotouttamistoimenpiteet" hidden="1">
              <a:extLst>
                <a:ext uri="{63B3BB69-23CF-44E3-9099-C40C66FF867C}">
                  <a14:compatExt spid="_x0000_s114689"/>
                </a:ext>
                <a:ext uri="{FF2B5EF4-FFF2-40B4-BE49-F238E27FC236}">
                  <a16:creationId xmlns:a16="http://schemas.microsoft.com/office/drawing/2014/main" id="{00000000-0008-0000-06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11</xdr:row>
          <xdr:rowOff>190500</xdr:rowOff>
        </xdr:from>
        <xdr:to>
          <xdr:col>3</xdr:col>
          <xdr:colOff>0</xdr:colOff>
          <xdr:row>12</xdr:row>
          <xdr:rowOff>107950</xdr:rowOff>
        </xdr:to>
        <xdr:sp macro="" textlink="">
          <xdr:nvSpPr>
            <xdr:cNvPr id="114690" name="Säilöönoton vaihtoehdot" hidden="1">
              <a:extLst>
                <a:ext uri="{63B3BB69-23CF-44E3-9099-C40C66FF867C}">
                  <a14:compatExt spid="_x0000_s114690"/>
                </a:ext>
                <a:ext uri="{FF2B5EF4-FFF2-40B4-BE49-F238E27FC236}">
                  <a16:creationId xmlns:a16="http://schemas.microsoft.com/office/drawing/2014/main" id="{00000000-0008-0000-06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13</xdr:row>
          <xdr:rowOff>190500</xdr:rowOff>
        </xdr:from>
        <xdr:to>
          <xdr:col>3</xdr:col>
          <xdr:colOff>0</xdr:colOff>
          <xdr:row>15</xdr:row>
          <xdr:rowOff>19050</xdr:rowOff>
        </xdr:to>
        <xdr:sp macro="" textlink="">
          <xdr:nvSpPr>
            <xdr:cNvPr id="114691" name="Vapaaehtoinen paluu" hidden="1">
              <a:extLst>
                <a:ext uri="{63B3BB69-23CF-44E3-9099-C40C66FF867C}">
                  <a14:compatExt spid="_x0000_s114691"/>
                </a:ext>
                <a:ext uri="{FF2B5EF4-FFF2-40B4-BE49-F238E27FC236}">
                  <a16:creationId xmlns:a16="http://schemas.microsoft.com/office/drawing/2014/main" id="{00000000-0008-0000-06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15</xdr:row>
          <xdr:rowOff>190500</xdr:rowOff>
        </xdr:from>
        <xdr:to>
          <xdr:col>3</xdr:col>
          <xdr:colOff>0</xdr:colOff>
          <xdr:row>16</xdr:row>
          <xdr:rowOff>209550</xdr:rowOff>
        </xdr:to>
        <xdr:sp macro="" textlink="">
          <xdr:nvSpPr>
            <xdr:cNvPr id="114692" name="Haavoittuvassa asemassa" hidden="1">
              <a:extLst>
                <a:ext uri="{63B3BB69-23CF-44E3-9099-C40C66FF867C}">
                  <a14:compatExt spid="_x0000_s114692"/>
                </a:ext>
                <a:ext uri="{FF2B5EF4-FFF2-40B4-BE49-F238E27FC236}">
                  <a16:creationId xmlns:a16="http://schemas.microsoft.com/office/drawing/2014/main" id="{00000000-0008-0000-06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17</xdr:row>
          <xdr:rowOff>190500</xdr:rowOff>
        </xdr:from>
        <xdr:to>
          <xdr:col>3</xdr:col>
          <xdr:colOff>0</xdr:colOff>
          <xdr:row>19</xdr:row>
          <xdr:rowOff>19050</xdr:rowOff>
        </xdr:to>
        <xdr:sp macro="" textlink="">
          <xdr:nvSpPr>
            <xdr:cNvPr id="114693" name="Eivät liity mihinkään näistä" hidden="1">
              <a:extLst>
                <a:ext uri="{63B3BB69-23CF-44E3-9099-C40C66FF867C}">
                  <a14:compatExt spid="_x0000_s114693"/>
                </a:ext>
                <a:ext uri="{FF2B5EF4-FFF2-40B4-BE49-F238E27FC236}">
                  <a16:creationId xmlns:a16="http://schemas.microsoft.com/office/drawing/2014/main" id="{00000000-0008-0000-06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142</xdr:row>
          <xdr:rowOff>133350</xdr:rowOff>
        </xdr:from>
        <xdr:to>
          <xdr:col>1</xdr:col>
          <xdr:colOff>304800</xdr:colOff>
          <xdr:row>143</xdr:row>
          <xdr:rowOff>171450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08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133350</xdr:rowOff>
        </xdr:from>
        <xdr:to>
          <xdr:col>1</xdr:col>
          <xdr:colOff>304800</xdr:colOff>
          <xdr:row>144</xdr:row>
          <xdr:rowOff>171450</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08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133350</xdr:rowOff>
        </xdr:from>
        <xdr:to>
          <xdr:col>1</xdr:col>
          <xdr:colOff>323850</xdr:colOff>
          <xdr:row>148</xdr:row>
          <xdr:rowOff>171450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08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133350</xdr:rowOff>
        </xdr:from>
        <xdr:to>
          <xdr:col>1</xdr:col>
          <xdr:colOff>304800</xdr:colOff>
          <xdr:row>146</xdr:row>
          <xdr:rowOff>171450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08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148</xdr:row>
          <xdr:rowOff>133350</xdr:rowOff>
        </xdr:from>
        <xdr:to>
          <xdr:col>1</xdr:col>
          <xdr:colOff>323850</xdr:colOff>
          <xdr:row>149</xdr:row>
          <xdr:rowOff>171450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08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133350</xdr:rowOff>
        </xdr:from>
        <xdr:to>
          <xdr:col>1</xdr:col>
          <xdr:colOff>323850</xdr:colOff>
          <xdr:row>153</xdr:row>
          <xdr:rowOff>171450</xdr:rowOff>
        </xdr:to>
        <xdr:sp macro="" textlink="">
          <xdr:nvSpPr>
            <xdr:cNvPr id="131078" name="Check Box 6" hidden="1">
              <a:extLst>
                <a:ext uri="{63B3BB69-23CF-44E3-9099-C40C66FF867C}">
                  <a14:compatExt spid="_x0000_s131078"/>
                </a:ext>
                <a:ext uri="{FF2B5EF4-FFF2-40B4-BE49-F238E27FC236}">
                  <a16:creationId xmlns:a16="http://schemas.microsoft.com/office/drawing/2014/main" id="{00000000-0008-0000-0800-00000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133350</xdr:rowOff>
        </xdr:from>
        <xdr:to>
          <xdr:col>1</xdr:col>
          <xdr:colOff>323850</xdr:colOff>
          <xdr:row>152</xdr:row>
          <xdr:rowOff>171450</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08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133350</xdr:rowOff>
        </xdr:from>
        <xdr:to>
          <xdr:col>1</xdr:col>
          <xdr:colOff>323850</xdr:colOff>
          <xdr:row>145</xdr:row>
          <xdr:rowOff>152400</xdr:rowOff>
        </xdr:to>
        <xdr:sp macro="" textlink="">
          <xdr:nvSpPr>
            <xdr:cNvPr id="131080" name="Check Box 8" hidden="1">
              <a:extLst>
                <a:ext uri="{63B3BB69-23CF-44E3-9099-C40C66FF867C}">
                  <a14:compatExt spid="_x0000_s131080"/>
                </a:ext>
                <a:ext uri="{FF2B5EF4-FFF2-40B4-BE49-F238E27FC236}">
                  <a16:creationId xmlns:a16="http://schemas.microsoft.com/office/drawing/2014/main" id="{00000000-0008-0000-0800-00000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133350</xdr:rowOff>
        </xdr:from>
        <xdr:to>
          <xdr:col>1</xdr:col>
          <xdr:colOff>323850</xdr:colOff>
          <xdr:row>151</xdr:row>
          <xdr:rowOff>171450</xdr:rowOff>
        </xdr:to>
        <xdr:sp macro="" textlink="">
          <xdr:nvSpPr>
            <xdr:cNvPr id="131081" name="Check Box 9" hidden="1">
              <a:extLst>
                <a:ext uri="{63B3BB69-23CF-44E3-9099-C40C66FF867C}">
                  <a14:compatExt spid="_x0000_s131081"/>
                </a:ext>
                <a:ext uri="{FF2B5EF4-FFF2-40B4-BE49-F238E27FC236}">
                  <a16:creationId xmlns:a16="http://schemas.microsoft.com/office/drawing/2014/main" id="{00000000-0008-0000-0800-00000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63</xdr:row>
          <xdr:rowOff>19050</xdr:rowOff>
        </xdr:from>
        <xdr:to>
          <xdr:col>9</xdr:col>
          <xdr:colOff>400050</xdr:colOff>
          <xdr:row>64</xdr:row>
          <xdr:rowOff>31750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09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74</xdr:row>
          <xdr:rowOff>0</xdr:rowOff>
        </xdr:from>
        <xdr:to>
          <xdr:col>3</xdr:col>
          <xdr:colOff>0</xdr:colOff>
          <xdr:row>75</xdr:row>
          <xdr:rowOff>19050</xdr:rowOff>
        </xdr:to>
        <xdr:sp macro="" textlink="">
          <xdr:nvSpPr>
            <xdr:cNvPr id="125953" name="Check Box 1" hidden="1">
              <a:extLst>
                <a:ext uri="{63B3BB69-23CF-44E3-9099-C40C66FF867C}">
                  <a14:compatExt spid="_x0000_s125953"/>
                </a:ext>
                <a:ext uri="{FF2B5EF4-FFF2-40B4-BE49-F238E27FC236}">
                  <a16:creationId xmlns:a16="http://schemas.microsoft.com/office/drawing/2014/main" id="{00000000-0008-0000-0A00-000001E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42</xdr:row>
          <xdr:rowOff>152400</xdr:rowOff>
        </xdr:from>
        <xdr:to>
          <xdr:col>9</xdr:col>
          <xdr:colOff>457200</xdr:colOff>
          <xdr:row>43</xdr:row>
          <xdr:rowOff>171450</xdr:rowOff>
        </xdr:to>
        <xdr:sp macro="" textlink="">
          <xdr:nvSpPr>
            <xdr:cNvPr id="126977" name="Check Box 1" hidden="1">
              <a:extLst>
                <a:ext uri="{63B3BB69-23CF-44E3-9099-C40C66FF867C}">
                  <a14:compatExt spid="_x0000_s126977"/>
                </a:ext>
                <a:ext uri="{FF2B5EF4-FFF2-40B4-BE49-F238E27FC236}">
                  <a16:creationId xmlns:a16="http://schemas.microsoft.com/office/drawing/2014/main" id="{00000000-0008-0000-0B00-000001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32</xdr:row>
          <xdr:rowOff>152400</xdr:rowOff>
        </xdr:from>
        <xdr:to>
          <xdr:col>9</xdr:col>
          <xdr:colOff>457200</xdr:colOff>
          <xdr:row>33</xdr:row>
          <xdr:rowOff>171450</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0C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8</xdr:row>
          <xdr:rowOff>0</xdr:rowOff>
        </xdr:from>
        <xdr:to>
          <xdr:col>2</xdr:col>
          <xdr:colOff>647700</xdr:colOff>
          <xdr:row>8</xdr:row>
          <xdr:rowOff>241300</xdr:rowOff>
        </xdr:to>
        <xdr:sp macro="" textlink="">
          <xdr:nvSpPr>
            <xdr:cNvPr id="129025" name="Check Box 1" hidden="1">
              <a:extLst>
                <a:ext uri="{63B3BB69-23CF-44E3-9099-C40C66FF867C}">
                  <a14:compatExt spid="_x0000_s129025"/>
                </a:ext>
                <a:ext uri="{FF2B5EF4-FFF2-40B4-BE49-F238E27FC236}">
                  <a16:creationId xmlns:a16="http://schemas.microsoft.com/office/drawing/2014/main" id="{00000000-0008-0000-0D00-000001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K&#228;&#228;nn&#228;tys/AMIF%20hankehanke%20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ISF/AMIF%20operatiivinen%20tu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point.tuve.fi/sm/EUSA/Jaetut%20asiakirjat/Lomakepohjat/ISF/ISF%20hankintahanke%20k&#228;&#228;nn&#228;ty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Toimien tyypit ja teemat"/>
      <sheetName val="Indikaattorit ET 1"/>
      <sheetName val="Indikaattorit ET 2"/>
      <sheetName val="Indikaattorit ET 3"/>
      <sheetName val="Indikaattorit ET 4"/>
      <sheetName val="Horisont. periaatteet"/>
      <sheetName val="Hankinta"/>
      <sheetName val="Budjetin perustiedot"/>
      <sheetName val="Palkkakust. yksikkökustannukset"/>
      <sheetName val="Tosiasiallinen palkkakust."/>
      <sheetName val="Muut henkilöstökustannukset"/>
      <sheetName val="Hankkeen kustannukset"/>
      <sheetName val="Rahoitus"/>
      <sheetName val="EU-rahoitusosuus"/>
      <sheetName val="Ennakot"/>
      <sheetName val="Allekirjoi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9">
          <cell r="N19">
            <v>0</v>
          </cell>
        </row>
      </sheetData>
      <sheetData sheetId="17">
        <row r="19">
          <cell r="H19">
            <v>0</v>
          </cell>
        </row>
      </sheetData>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Hankekoodit"/>
      <sheetName val="Indikaattorit ET 1"/>
      <sheetName val="Indikaattorit ET 2"/>
      <sheetName val="Indikaattorit ET 3"/>
      <sheetName val="Indikaattorit ET 4"/>
      <sheetName val="Hankinta"/>
      <sheetName val="Budjetin perustiedot"/>
      <sheetName val="Tosiasiallinen palkkakust."/>
      <sheetName val="Yksinkertaistettu palkkakust."/>
      <sheetName val="Talousarvio"/>
      <sheetName val="Rahoitus"/>
      <sheetName val="EU-rahoitusosuus"/>
      <sheetName val="Ennakot"/>
      <sheetName val="Allekirjoitus"/>
    </sheetNames>
    <sheetDataSet>
      <sheetData sheetId="0"/>
      <sheetData sheetId="1"/>
      <sheetData sheetId="2">
        <row r="40">
          <cell r="B40"/>
        </row>
        <row r="50">
          <cell r="B50"/>
        </row>
      </sheetData>
      <sheetData sheetId="3"/>
      <sheetData sheetId="4"/>
      <sheetData sheetId="5"/>
      <sheetData sheetId="6">
        <row r="10">
          <cell r="C10"/>
        </row>
      </sheetData>
      <sheetData sheetId="7"/>
      <sheetData sheetId="8"/>
      <sheetData sheetId="9"/>
      <sheetData sheetId="10"/>
      <sheetData sheetId="11" refreshError="1"/>
      <sheetData sheetId="12"/>
      <sheetData sheetId="13">
        <row r="12">
          <cell r="B12"/>
        </row>
      </sheetData>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ita tästä"/>
      <sheetName val="Metatiedot (piiloon)"/>
      <sheetName val="Hakijan tiedot"/>
      <sheetName val="3v EU-rahoitus"/>
      <sheetName val="Siirron saajat"/>
      <sheetName val="Yhteistyötahot"/>
      <sheetName val="Suunnitelma"/>
      <sheetName val="Aikataulu"/>
      <sheetName val="Toimien tyypit ja teemat"/>
      <sheetName val="Indikaattorit ET 1"/>
      <sheetName val="Indikaattorit ET 2"/>
      <sheetName val="Indikaattorit ET 3"/>
      <sheetName val="Horisont. periaatteet"/>
      <sheetName val="Hankinta"/>
      <sheetName val="Budjetin perustiedot"/>
      <sheetName val="Ostopalvelut"/>
      <sheetName val="Käyttö- ja kiinteä omaisuus"/>
      <sheetName val="Muut hankekustannukset"/>
      <sheetName val="Hankkeen kustannukset"/>
      <sheetName val="Rahoitus"/>
      <sheetName val="EU-rahoitusosuus"/>
      <sheetName val="Ennakot"/>
      <sheetName val="Allekirjoitus"/>
      <sheetName val="Allekirjoitu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E2">
            <v>0</v>
          </cell>
        </row>
      </sheetData>
      <sheetData sheetId="16">
        <row r="2">
          <cell r="F2">
            <v>0</v>
          </cell>
        </row>
      </sheetData>
      <sheetData sheetId="17">
        <row r="2">
          <cell r="E2">
            <v>0</v>
          </cell>
        </row>
      </sheetData>
      <sheetData sheetId="18"/>
      <sheetData sheetId="19"/>
      <sheetData sheetId="20"/>
      <sheetData sheetId="21"/>
      <sheetData sheetId="22"/>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_Erityistavoitteet" displayName="T_Erityistavoitteet" ref="F4:F7" headerRowCount="0" totalsRowShown="0" headerRowDxfId="9" dataDxfId="8">
  <tableColumns count="1">
    <tableColumn id="1" xr3:uid="{00000000-0010-0000-0000-000001000000}" name="SM 1: Asyl- och mottagningssystem" headerRowDxfId="7" dataDxfId="6"/>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_kustannusmallit" displayName="T_kustannusmallit" ref="N4:N5" headerRowCount="0" totalsRowShown="0" headerRowDxfId="5" dataDxfId="4">
  <tableColumns count="1">
    <tableColumn id="1" xr3:uid="{00000000-0010-0000-0100-000001000000}" name="Modellen för faktiska lönekostnader" headerRowDxfId="3" dataDxfId="2"/>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EUSA">
      <a:dk1>
        <a:sysClr val="windowText" lastClr="000000"/>
      </a:dk1>
      <a:lt1>
        <a:srgbClr val="FFFFFF"/>
      </a:lt1>
      <a:dk2>
        <a:srgbClr val="003399"/>
      </a:dk2>
      <a:lt2>
        <a:srgbClr val="FFFFFF"/>
      </a:lt2>
      <a:accent1>
        <a:srgbClr val="3398CC"/>
      </a:accent1>
      <a:accent2>
        <a:srgbClr val="99CBE5"/>
      </a:accent2>
      <a:accent3>
        <a:srgbClr val="CAE4F2"/>
      </a:accent3>
      <a:accent4>
        <a:srgbClr val="E5F2F8"/>
      </a:accent4>
      <a:accent5>
        <a:srgbClr val="BBBBBB"/>
      </a:accent5>
      <a:accent6>
        <a:srgbClr val="D52A2D"/>
      </a:accent6>
      <a:hlink>
        <a:srgbClr val="000000"/>
      </a:hlink>
      <a:folHlink>
        <a:srgbClr val="000000"/>
      </a:folHlink>
    </a:clrScheme>
    <a:fontScheme name="AMIF">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trlProp" Target="../ctrlProps/ctrlProp3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trlProp" Target="../ctrlProps/ctrlProp3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trlProp" Target="../ctrlProps/ctrlProp3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trlProp" Target="../ctrlProps/ctrlProp35.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58.xml"/><Relationship Id="rId117" Type="http://schemas.openxmlformats.org/officeDocument/2006/relationships/ctrlProp" Target="../ctrlProps/ctrlProp149.xml"/><Relationship Id="rId21" Type="http://schemas.openxmlformats.org/officeDocument/2006/relationships/ctrlProp" Target="../ctrlProps/ctrlProp53.xml"/><Relationship Id="rId42" Type="http://schemas.openxmlformats.org/officeDocument/2006/relationships/ctrlProp" Target="../ctrlProps/ctrlProp74.xml"/><Relationship Id="rId47" Type="http://schemas.openxmlformats.org/officeDocument/2006/relationships/ctrlProp" Target="../ctrlProps/ctrlProp79.xml"/><Relationship Id="rId63" Type="http://schemas.openxmlformats.org/officeDocument/2006/relationships/ctrlProp" Target="../ctrlProps/ctrlProp95.xml"/><Relationship Id="rId68" Type="http://schemas.openxmlformats.org/officeDocument/2006/relationships/ctrlProp" Target="../ctrlProps/ctrlProp100.xml"/><Relationship Id="rId84" Type="http://schemas.openxmlformats.org/officeDocument/2006/relationships/ctrlProp" Target="../ctrlProps/ctrlProp116.xml"/><Relationship Id="rId89" Type="http://schemas.openxmlformats.org/officeDocument/2006/relationships/ctrlProp" Target="../ctrlProps/ctrlProp121.xml"/><Relationship Id="rId112" Type="http://schemas.openxmlformats.org/officeDocument/2006/relationships/ctrlProp" Target="../ctrlProps/ctrlProp144.xml"/><Relationship Id="rId133" Type="http://schemas.openxmlformats.org/officeDocument/2006/relationships/ctrlProp" Target="../ctrlProps/ctrlProp165.xml"/><Relationship Id="rId138" Type="http://schemas.openxmlformats.org/officeDocument/2006/relationships/ctrlProp" Target="../ctrlProps/ctrlProp170.xml"/><Relationship Id="rId154" Type="http://schemas.openxmlformats.org/officeDocument/2006/relationships/ctrlProp" Target="../ctrlProps/ctrlProp186.xml"/><Relationship Id="rId159" Type="http://schemas.openxmlformats.org/officeDocument/2006/relationships/ctrlProp" Target="../ctrlProps/ctrlProp191.xml"/><Relationship Id="rId16" Type="http://schemas.openxmlformats.org/officeDocument/2006/relationships/ctrlProp" Target="../ctrlProps/ctrlProp48.xml"/><Relationship Id="rId107" Type="http://schemas.openxmlformats.org/officeDocument/2006/relationships/ctrlProp" Target="../ctrlProps/ctrlProp139.xml"/><Relationship Id="rId11" Type="http://schemas.openxmlformats.org/officeDocument/2006/relationships/ctrlProp" Target="../ctrlProps/ctrlProp43.xml"/><Relationship Id="rId32" Type="http://schemas.openxmlformats.org/officeDocument/2006/relationships/ctrlProp" Target="../ctrlProps/ctrlProp64.xml"/><Relationship Id="rId37" Type="http://schemas.openxmlformats.org/officeDocument/2006/relationships/ctrlProp" Target="../ctrlProps/ctrlProp69.xml"/><Relationship Id="rId53" Type="http://schemas.openxmlformats.org/officeDocument/2006/relationships/ctrlProp" Target="../ctrlProps/ctrlProp85.xml"/><Relationship Id="rId58" Type="http://schemas.openxmlformats.org/officeDocument/2006/relationships/ctrlProp" Target="../ctrlProps/ctrlProp90.xml"/><Relationship Id="rId74" Type="http://schemas.openxmlformats.org/officeDocument/2006/relationships/ctrlProp" Target="../ctrlProps/ctrlProp106.xml"/><Relationship Id="rId79" Type="http://schemas.openxmlformats.org/officeDocument/2006/relationships/ctrlProp" Target="../ctrlProps/ctrlProp111.xml"/><Relationship Id="rId102" Type="http://schemas.openxmlformats.org/officeDocument/2006/relationships/ctrlProp" Target="../ctrlProps/ctrlProp134.xml"/><Relationship Id="rId123" Type="http://schemas.openxmlformats.org/officeDocument/2006/relationships/ctrlProp" Target="../ctrlProps/ctrlProp155.xml"/><Relationship Id="rId128" Type="http://schemas.openxmlformats.org/officeDocument/2006/relationships/ctrlProp" Target="../ctrlProps/ctrlProp160.xml"/><Relationship Id="rId144" Type="http://schemas.openxmlformats.org/officeDocument/2006/relationships/ctrlProp" Target="../ctrlProps/ctrlProp176.xml"/><Relationship Id="rId149" Type="http://schemas.openxmlformats.org/officeDocument/2006/relationships/ctrlProp" Target="../ctrlProps/ctrlProp181.xml"/><Relationship Id="rId5" Type="http://schemas.openxmlformats.org/officeDocument/2006/relationships/ctrlProp" Target="../ctrlProps/ctrlProp37.xml"/><Relationship Id="rId90" Type="http://schemas.openxmlformats.org/officeDocument/2006/relationships/ctrlProp" Target="../ctrlProps/ctrlProp122.xml"/><Relationship Id="rId95" Type="http://schemas.openxmlformats.org/officeDocument/2006/relationships/ctrlProp" Target="../ctrlProps/ctrlProp127.xml"/><Relationship Id="rId160" Type="http://schemas.openxmlformats.org/officeDocument/2006/relationships/ctrlProp" Target="../ctrlProps/ctrlProp192.xml"/><Relationship Id="rId165" Type="http://schemas.openxmlformats.org/officeDocument/2006/relationships/ctrlProp" Target="../ctrlProps/ctrlProp197.xml"/><Relationship Id="rId22" Type="http://schemas.openxmlformats.org/officeDocument/2006/relationships/ctrlProp" Target="../ctrlProps/ctrlProp54.xml"/><Relationship Id="rId27" Type="http://schemas.openxmlformats.org/officeDocument/2006/relationships/ctrlProp" Target="../ctrlProps/ctrlProp59.xml"/><Relationship Id="rId43" Type="http://schemas.openxmlformats.org/officeDocument/2006/relationships/ctrlProp" Target="../ctrlProps/ctrlProp75.xml"/><Relationship Id="rId48" Type="http://schemas.openxmlformats.org/officeDocument/2006/relationships/ctrlProp" Target="../ctrlProps/ctrlProp80.xml"/><Relationship Id="rId64" Type="http://schemas.openxmlformats.org/officeDocument/2006/relationships/ctrlProp" Target="../ctrlProps/ctrlProp96.xml"/><Relationship Id="rId69" Type="http://schemas.openxmlformats.org/officeDocument/2006/relationships/ctrlProp" Target="../ctrlProps/ctrlProp101.xml"/><Relationship Id="rId113" Type="http://schemas.openxmlformats.org/officeDocument/2006/relationships/ctrlProp" Target="../ctrlProps/ctrlProp145.xml"/><Relationship Id="rId118" Type="http://schemas.openxmlformats.org/officeDocument/2006/relationships/ctrlProp" Target="../ctrlProps/ctrlProp150.xml"/><Relationship Id="rId134" Type="http://schemas.openxmlformats.org/officeDocument/2006/relationships/ctrlProp" Target="../ctrlProps/ctrlProp166.xml"/><Relationship Id="rId139" Type="http://schemas.openxmlformats.org/officeDocument/2006/relationships/ctrlProp" Target="../ctrlProps/ctrlProp171.xml"/><Relationship Id="rId80" Type="http://schemas.openxmlformats.org/officeDocument/2006/relationships/ctrlProp" Target="../ctrlProps/ctrlProp112.xml"/><Relationship Id="rId85" Type="http://schemas.openxmlformats.org/officeDocument/2006/relationships/ctrlProp" Target="../ctrlProps/ctrlProp117.xml"/><Relationship Id="rId150" Type="http://schemas.openxmlformats.org/officeDocument/2006/relationships/ctrlProp" Target="../ctrlProps/ctrlProp182.xml"/><Relationship Id="rId155" Type="http://schemas.openxmlformats.org/officeDocument/2006/relationships/ctrlProp" Target="../ctrlProps/ctrlProp187.xml"/><Relationship Id="rId12" Type="http://schemas.openxmlformats.org/officeDocument/2006/relationships/ctrlProp" Target="../ctrlProps/ctrlProp44.xml"/><Relationship Id="rId17" Type="http://schemas.openxmlformats.org/officeDocument/2006/relationships/ctrlProp" Target="../ctrlProps/ctrlProp49.xml"/><Relationship Id="rId33" Type="http://schemas.openxmlformats.org/officeDocument/2006/relationships/ctrlProp" Target="../ctrlProps/ctrlProp65.xml"/><Relationship Id="rId38" Type="http://schemas.openxmlformats.org/officeDocument/2006/relationships/ctrlProp" Target="../ctrlProps/ctrlProp70.xml"/><Relationship Id="rId59" Type="http://schemas.openxmlformats.org/officeDocument/2006/relationships/ctrlProp" Target="../ctrlProps/ctrlProp91.xml"/><Relationship Id="rId103" Type="http://schemas.openxmlformats.org/officeDocument/2006/relationships/ctrlProp" Target="../ctrlProps/ctrlProp135.xml"/><Relationship Id="rId108" Type="http://schemas.openxmlformats.org/officeDocument/2006/relationships/ctrlProp" Target="../ctrlProps/ctrlProp140.xml"/><Relationship Id="rId124" Type="http://schemas.openxmlformats.org/officeDocument/2006/relationships/ctrlProp" Target="../ctrlProps/ctrlProp156.xml"/><Relationship Id="rId129" Type="http://schemas.openxmlformats.org/officeDocument/2006/relationships/ctrlProp" Target="../ctrlProps/ctrlProp161.xml"/><Relationship Id="rId54" Type="http://schemas.openxmlformats.org/officeDocument/2006/relationships/ctrlProp" Target="../ctrlProps/ctrlProp86.xml"/><Relationship Id="rId70" Type="http://schemas.openxmlformats.org/officeDocument/2006/relationships/ctrlProp" Target="../ctrlProps/ctrlProp102.xml"/><Relationship Id="rId75" Type="http://schemas.openxmlformats.org/officeDocument/2006/relationships/ctrlProp" Target="../ctrlProps/ctrlProp107.xml"/><Relationship Id="rId91" Type="http://schemas.openxmlformats.org/officeDocument/2006/relationships/ctrlProp" Target="../ctrlProps/ctrlProp123.xml"/><Relationship Id="rId96" Type="http://schemas.openxmlformats.org/officeDocument/2006/relationships/ctrlProp" Target="../ctrlProps/ctrlProp128.xml"/><Relationship Id="rId140" Type="http://schemas.openxmlformats.org/officeDocument/2006/relationships/ctrlProp" Target="../ctrlProps/ctrlProp172.xml"/><Relationship Id="rId145" Type="http://schemas.openxmlformats.org/officeDocument/2006/relationships/ctrlProp" Target="../ctrlProps/ctrlProp177.xml"/><Relationship Id="rId161" Type="http://schemas.openxmlformats.org/officeDocument/2006/relationships/ctrlProp" Target="../ctrlProps/ctrlProp193.xml"/><Relationship Id="rId166" Type="http://schemas.openxmlformats.org/officeDocument/2006/relationships/ctrlProp" Target="../ctrlProps/ctrlProp198.xml"/><Relationship Id="rId1" Type="http://schemas.openxmlformats.org/officeDocument/2006/relationships/printerSettings" Target="../printerSettings/printerSettings15.bin"/><Relationship Id="rId6" Type="http://schemas.openxmlformats.org/officeDocument/2006/relationships/ctrlProp" Target="../ctrlProps/ctrlProp38.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49" Type="http://schemas.openxmlformats.org/officeDocument/2006/relationships/ctrlProp" Target="../ctrlProps/ctrlProp81.xml"/><Relationship Id="rId57" Type="http://schemas.openxmlformats.org/officeDocument/2006/relationships/ctrlProp" Target="../ctrlProps/ctrlProp89.xml"/><Relationship Id="rId106" Type="http://schemas.openxmlformats.org/officeDocument/2006/relationships/ctrlProp" Target="../ctrlProps/ctrlProp138.xml"/><Relationship Id="rId114" Type="http://schemas.openxmlformats.org/officeDocument/2006/relationships/ctrlProp" Target="../ctrlProps/ctrlProp146.xml"/><Relationship Id="rId119" Type="http://schemas.openxmlformats.org/officeDocument/2006/relationships/ctrlProp" Target="../ctrlProps/ctrlProp151.xml"/><Relationship Id="rId127" Type="http://schemas.openxmlformats.org/officeDocument/2006/relationships/ctrlProp" Target="../ctrlProps/ctrlProp159.xml"/><Relationship Id="rId10" Type="http://schemas.openxmlformats.org/officeDocument/2006/relationships/ctrlProp" Target="../ctrlProps/ctrlProp42.xml"/><Relationship Id="rId31" Type="http://schemas.openxmlformats.org/officeDocument/2006/relationships/ctrlProp" Target="../ctrlProps/ctrlProp63.xml"/><Relationship Id="rId44" Type="http://schemas.openxmlformats.org/officeDocument/2006/relationships/ctrlProp" Target="../ctrlProps/ctrlProp76.xml"/><Relationship Id="rId52" Type="http://schemas.openxmlformats.org/officeDocument/2006/relationships/ctrlProp" Target="../ctrlProps/ctrlProp84.xml"/><Relationship Id="rId60" Type="http://schemas.openxmlformats.org/officeDocument/2006/relationships/ctrlProp" Target="../ctrlProps/ctrlProp92.xml"/><Relationship Id="rId65" Type="http://schemas.openxmlformats.org/officeDocument/2006/relationships/ctrlProp" Target="../ctrlProps/ctrlProp97.xml"/><Relationship Id="rId73" Type="http://schemas.openxmlformats.org/officeDocument/2006/relationships/ctrlProp" Target="../ctrlProps/ctrlProp105.xml"/><Relationship Id="rId78" Type="http://schemas.openxmlformats.org/officeDocument/2006/relationships/ctrlProp" Target="../ctrlProps/ctrlProp110.xml"/><Relationship Id="rId81" Type="http://schemas.openxmlformats.org/officeDocument/2006/relationships/ctrlProp" Target="../ctrlProps/ctrlProp113.xml"/><Relationship Id="rId86" Type="http://schemas.openxmlformats.org/officeDocument/2006/relationships/ctrlProp" Target="../ctrlProps/ctrlProp118.xml"/><Relationship Id="rId94" Type="http://schemas.openxmlformats.org/officeDocument/2006/relationships/ctrlProp" Target="../ctrlProps/ctrlProp126.xml"/><Relationship Id="rId99" Type="http://schemas.openxmlformats.org/officeDocument/2006/relationships/ctrlProp" Target="../ctrlProps/ctrlProp131.xml"/><Relationship Id="rId101" Type="http://schemas.openxmlformats.org/officeDocument/2006/relationships/ctrlProp" Target="../ctrlProps/ctrlProp133.xml"/><Relationship Id="rId122" Type="http://schemas.openxmlformats.org/officeDocument/2006/relationships/ctrlProp" Target="../ctrlProps/ctrlProp154.xml"/><Relationship Id="rId130" Type="http://schemas.openxmlformats.org/officeDocument/2006/relationships/ctrlProp" Target="../ctrlProps/ctrlProp162.xml"/><Relationship Id="rId135" Type="http://schemas.openxmlformats.org/officeDocument/2006/relationships/ctrlProp" Target="../ctrlProps/ctrlProp167.xml"/><Relationship Id="rId143" Type="http://schemas.openxmlformats.org/officeDocument/2006/relationships/ctrlProp" Target="../ctrlProps/ctrlProp175.xml"/><Relationship Id="rId148" Type="http://schemas.openxmlformats.org/officeDocument/2006/relationships/ctrlProp" Target="../ctrlProps/ctrlProp180.xml"/><Relationship Id="rId151" Type="http://schemas.openxmlformats.org/officeDocument/2006/relationships/ctrlProp" Target="../ctrlProps/ctrlProp183.xml"/><Relationship Id="rId156" Type="http://schemas.openxmlformats.org/officeDocument/2006/relationships/ctrlProp" Target="../ctrlProps/ctrlProp188.xml"/><Relationship Id="rId164" Type="http://schemas.openxmlformats.org/officeDocument/2006/relationships/ctrlProp" Target="../ctrlProps/ctrlProp196.xml"/><Relationship Id="rId4" Type="http://schemas.openxmlformats.org/officeDocument/2006/relationships/ctrlProp" Target="../ctrlProps/ctrlProp36.xml"/><Relationship Id="rId9" Type="http://schemas.openxmlformats.org/officeDocument/2006/relationships/ctrlProp" Target="../ctrlProps/ctrlProp41.xml"/><Relationship Id="rId13" Type="http://schemas.openxmlformats.org/officeDocument/2006/relationships/ctrlProp" Target="../ctrlProps/ctrlProp45.xml"/><Relationship Id="rId18" Type="http://schemas.openxmlformats.org/officeDocument/2006/relationships/ctrlProp" Target="../ctrlProps/ctrlProp50.xml"/><Relationship Id="rId39" Type="http://schemas.openxmlformats.org/officeDocument/2006/relationships/ctrlProp" Target="../ctrlProps/ctrlProp71.xml"/><Relationship Id="rId109" Type="http://schemas.openxmlformats.org/officeDocument/2006/relationships/ctrlProp" Target="../ctrlProps/ctrlProp141.xml"/><Relationship Id="rId34" Type="http://schemas.openxmlformats.org/officeDocument/2006/relationships/ctrlProp" Target="../ctrlProps/ctrlProp66.xml"/><Relationship Id="rId50" Type="http://schemas.openxmlformats.org/officeDocument/2006/relationships/ctrlProp" Target="../ctrlProps/ctrlProp82.xml"/><Relationship Id="rId55" Type="http://schemas.openxmlformats.org/officeDocument/2006/relationships/ctrlProp" Target="../ctrlProps/ctrlProp87.xml"/><Relationship Id="rId76" Type="http://schemas.openxmlformats.org/officeDocument/2006/relationships/ctrlProp" Target="../ctrlProps/ctrlProp108.xml"/><Relationship Id="rId97" Type="http://schemas.openxmlformats.org/officeDocument/2006/relationships/ctrlProp" Target="../ctrlProps/ctrlProp129.xml"/><Relationship Id="rId104" Type="http://schemas.openxmlformats.org/officeDocument/2006/relationships/ctrlProp" Target="../ctrlProps/ctrlProp136.xml"/><Relationship Id="rId120" Type="http://schemas.openxmlformats.org/officeDocument/2006/relationships/ctrlProp" Target="../ctrlProps/ctrlProp152.xml"/><Relationship Id="rId125" Type="http://schemas.openxmlformats.org/officeDocument/2006/relationships/ctrlProp" Target="../ctrlProps/ctrlProp157.xml"/><Relationship Id="rId141" Type="http://schemas.openxmlformats.org/officeDocument/2006/relationships/ctrlProp" Target="../ctrlProps/ctrlProp173.xml"/><Relationship Id="rId146" Type="http://schemas.openxmlformats.org/officeDocument/2006/relationships/ctrlProp" Target="../ctrlProps/ctrlProp178.xml"/><Relationship Id="rId167" Type="http://schemas.openxmlformats.org/officeDocument/2006/relationships/ctrlProp" Target="../ctrlProps/ctrlProp199.xml"/><Relationship Id="rId7" Type="http://schemas.openxmlformats.org/officeDocument/2006/relationships/ctrlProp" Target="../ctrlProps/ctrlProp39.xml"/><Relationship Id="rId71" Type="http://schemas.openxmlformats.org/officeDocument/2006/relationships/ctrlProp" Target="../ctrlProps/ctrlProp103.xml"/><Relationship Id="rId92" Type="http://schemas.openxmlformats.org/officeDocument/2006/relationships/ctrlProp" Target="../ctrlProps/ctrlProp124.xml"/><Relationship Id="rId162" Type="http://schemas.openxmlformats.org/officeDocument/2006/relationships/ctrlProp" Target="../ctrlProps/ctrlProp194.xml"/><Relationship Id="rId2" Type="http://schemas.openxmlformats.org/officeDocument/2006/relationships/drawing" Target="../drawings/drawing10.xml"/><Relationship Id="rId29" Type="http://schemas.openxmlformats.org/officeDocument/2006/relationships/ctrlProp" Target="../ctrlProps/ctrlProp61.xml"/><Relationship Id="rId24" Type="http://schemas.openxmlformats.org/officeDocument/2006/relationships/ctrlProp" Target="../ctrlProps/ctrlProp56.xml"/><Relationship Id="rId40" Type="http://schemas.openxmlformats.org/officeDocument/2006/relationships/ctrlProp" Target="../ctrlProps/ctrlProp72.xml"/><Relationship Id="rId45" Type="http://schemas.openxmlformats.org/officeDocument/2006/relationships/ctrlProp" Target="../ctrlProps/ctrlProp77.xml"/><Relationship Id="rId66" Type="http://schemas.openxmlformats.org/officeDocument/2006/relationships/ctrlProp" Target="../ctrlProps/ctrlProp98.xml"/><Relationship Id="rId87" Type="http://schemas.openxmlformats.org/officeDocument/2006/relationships/ctrlProp" Target="../ctrlProps/ctrlProp119.xml"/><Relationship Id="rId110" Type="http://schemas.openxmlformats.org/officeDocument/2006/relationships/ctrlProp" Target="../ctrlProps/ctrlProp142.xml"/><Relationship Id="rId115" Type="http://schemas.openxmlformats.org/officeDocument/2006/relationships/ctrlProp" Target="../ctrlProps/ctrlProp147.xml"/><Relationship Id="rId131" Type="http://schemas.openxmlformats.org/officeDocument/2006/relationships/ctrlProp" Target="../ctrlProps/ctrlProp163.xml"/><Relationship Id="rId136" Type="http://schemas.openxmlformats.org/officeDocument/2006/relationships/ctrlProp" Target="../ctrlProps/ctrlProp168.xml"/><Relationship Id="rId157" Type="http://schemas.openxmlformats.org/officeDocument/2006/relationships/ctrlProp" Target="../ctrlProps/ctrlProp189.xml"/><Relationship Id="rId61" Type="http://schemas.openxmlformats.org/officeDocument/2006/relationships/ctrlProp" Target="../ctrlProps/ctrlProp93.xml"/><Relationship Id="rId82" Type="http://schemas.openxmlformats.org/officeDocument/2006/relationships/ctrlProp" Target="../ctrlProps/ctrlProp114.xml"/><Relationship Id="rId152" Type="http://schemas.openxmlformats.org/officeDocument/2006/relationships/ctrlProp" Target="../ctrlProps/ctrlProp184.xml"/><Relationship Id="rId19" Type="http://schemas.openxmlformats.org/officeDocument/2006/relationships/ctrlProp" Target="../ctrlProps/ctrlProp51.xml"/><Relationship Id="rId14" Type="http://schemas.openxmlformats.org/officeDocument/2006/relationships/ctrlProp" Target="../ctrlProps/ctrlProp46.xml"/><Relationship Id="rId30" Type="http://schemas.openxmlformats.org/officeDocument/2006/relationships/ctrlProp" Target="../ctrlProps/ctrlProp62.xml"/><Relationship Id="rId35" Type="http://schemas.openxmlformats.org/officeDocument/2006/relationships/ctrlProp" Target="../ctrlProps/ctrlProp67.xml"/><Relationship Id="rId56" Type="http://schemas.openxmlformats.org/officeDocument/2006/relationships/ctrlProp" Target="../ctrlProps/ctrlProp88.xml"/><Relationship Id="rId77" Type="http://schemas.openxmlformats.org/officeDocument/2006/relationships/ctrlProp" Target="../ctrlProps/ctrlProp109.xml"/><Relationship Id="rId100" Type="http://schemas.openxmlformats.org/officeDocument/2006/relationships/ctrlProp" Target="../ctrlProps/ctrlProp132.xml"/><Relationship Id="rId105" Type="http://schemas.openxmlformats.org/officeDocument/2006/relationships/ctrlProp" Target="../ctrlProps/ctrlProp137.xml"/><Relationship Id="rId126" Type="http://schemas.openxmlformats.org/officeDocument/2006/relationships/ctrlProp" Target="../ctrlProps/ctrlProp158.xml"/><Relationship Id="rId147" Type="http://schemas.openxmlformats.org/officeDocument/2006/relationships/ctrlProp" Target="../ctrlProps/ctrlProp179.xml"/><Relationship Id="rId168" Type="http://schemas.openxmlformats.org/officeDocument/2006/relationships/ctrlProp" Target="../ctrlProps/ctrlProp200.xml"/><Relationship Id="rId8" Type="http://schemas.openxmlformats.org/officeDocument/2006/relationships/ctrlProp" Target="../ctrlProps/ctrlProp40.xml"/><Relationship Id="rId51" Type="http://schemas.openxmlformats.org/officeDocument/2006/relationships/ctrlProp" Target="../ctrlProps/ctrlProp83.xml"/><Relationship Id="rId72" Type="http://schemas.openxmlformats.org/officeDocument/2006/relationships/ctrlProp" Target="../ctrlProps/ctrlProp104.xml"/><Relationship Id="rId93" Type="http://schemas.openxmlformats.org/officeDocument/2006/relationships/ctrlProp" Target="../ctrlProps/ctrlProp125.xml"/><Relationship Id="rId98" Type="http://schemas.openxmlformats.org/officeDocument/2006/relationships/ctrlProp" Target="../ctrlProps/ctrlProp130.xml"/><Relationship Id="rId121" Type="http://schemas.openxmlformats.org/officeDocument/2006/relationships/ctrlProp" Target="../ctrlProps/ctrlProp153.xml"/><Relationship Id="rId142" Type="http://schemas.openxmlformats.org/officeDocument/2006/relationships/ctrlProp" Target="../ctrlProps/ctrlProp174.xml"/><Relationship Id="rId163" Type="http://schemas.openxmlformats.org/officeDocument/2006/relationships/ctrlProp" Target="../ctrlProps/ctrlProp195.xml"/><Relationship Id="rId3" Type="http://schemas.openxmlformats.org/officeDocument/2006/relationships/vmlDrawing" Target="../drawings/vmlDrawing9.vml"/><Relationship Id="rId25" Type="http://schemas.openxmlformats.org/officeDocument/2006/relationships/ctrlProp" Target="../ctrlProps/ctrlProp57.xml"/><Relationship Id="rId46" Type="http://schemas.openxmlformats.org/officeDocument/2006/relationships/ctrlProp" Target="../ctrlProps/ctrlProp78.xml"/><Relationship Id="rId67" Type="http://schemas.openxmlformats.org/officeDocument/2006/relationships/ctrlProp" Target="../ctrlProps/ctrlProp99.xml"/><Relationship Id="rId116" Type="http://schemas.openxmlformats.org/officeDocument/2006/relationships/ctrlProp" Target="../ctrlProps/ctrlProp148.xml"/><Relationship Id="rId137" Type="http://schemas.openxmlformats.org/officeDocument/2006/relationships/ctrlProp" Target="../ctrlProps/ctrlProp169.xml"/><Relationship Id="rId158" Type="http://schemas.openxmlformats.org/officeDocument/2006/relationships/ctrlProp" Target="../ctrlProps/ctrlProp190.xml"/><Relationship Id="rId20" Type="http://schemas.openxmlformats.org/officeDocument/2006/relationships/ctrlProp" Target="../ctrlProps/ctrlProp52.xml"/><Relationship Id="rId41" Type="http://schemas.openxmlformats.org/officeDocument/2006/relationships/ctrlProp" Target="../ctrlProps/ctrlProp73.xml"/><Relationship Id="rId62" Type="http://schemas.openxmlformats.org/officeDocument/2006/relationships/ctrlProp" Target="../ctrlProps/ctrlProp94.xml"/><Relationship Id="rId83" Type="http://schemas.openxmlformats.org/officeDocument/2006/relationships/ctrlProp" Target="../ctrlProps/ctrlProp115.xml"/><Relationship Id="rId88" Type="http://schemas.openxmlformats.org/officeDocument/2006/relationships/ctrlProp" Target="../ctrlProps/ctrlProp120.xml"/><Relationship Id="rId111" Type="http://schemas.openxmlformats.org/officeDocument/2006/relationships/ctrlProp" Target="../ctrlProps/ctrlProp143.xml"/><Relationship Id="rId132" Type="http://schemas.openxmlformats.org/officeDocument/2006/relationships/ctrlProp" Target="../ctrlProps/ctrlProp164.xml"/><Relationship Id="rId153" Type="http://schemas.openxmlformats.org/officeDocument/2006/relationships/ctrlProp" Target="../ctrlProps/ctrlProp18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204.xml"/><Relationship Id="rId3" Type="http://schemas.openxmlformats.org/officeDocument/2006/relationships/drawing" Target="../drawings/drawing11.xml"/><Relationship Id="rId7" Type="http://schemas.openxmlformats.org/officeDocument/2006/relationships/ctrlProp" Target="../ctrlProps/ctrlProp203.xml"/><Relationship Id="rId2" Type="http://schemas.openxmlformats.org/officeDocument/2006/relationships/printerSettings" Target="../printerSettings/printerSettings26.bin"/><Relationship Id="rId1" Type="http://schemas.openxmlformats.org/officeDocument/2006/relationships/hyperlink" Target="https://eur-lex.europa.eu/legal-content/FI/ALL/?uri=CELEX:32018R1046&amp;qid=1649249922434" TargetMode="External"/><Relationship Id="rId6" Type="http://schemas.openxmlformats.org/officeDocument/2006/relationships/ctrlProp" Target="../ctrlProps/ctrlProp202.xml"/><Relationship Id="rId11" Type="http://schemas.openxmlformats.org/officeDocument/2006/relationships/ctrlProp" Target="../ctrlProps/ctrlProp207.xml"/><Relationship Id="rId5" Type="http://schemas.openxmlformats.org/officeDocument/2006/relationships/ctrlProp" Target="../ctrlProps/ctrlProp201.xml"/><Relationship Id="rId10" Type="http://schemas.openxmlformats.org/officeDocument/2006/relationships/ctrlProp" Target="../ctrlProps/ctrlProp206.xml"/><Relationship Id="rId4" Type="http://schemas.openxmlformats.org/officeDocument/2006/relationships/vmlDrawing" Target="../drawings/vmlDrawing11.vml"/><Relationship Id="rId9" Type="http://schemas.openxmlformats.org/officeDocument/2006/relationships/ctrlProp" Target="../ctrlProps/ctrlProp20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6C19-16D8-4409-B84E-E5E007E818A2}">
  <dimension ref="A1:V49"/>
  <sheetViews>
    <sheetView showGridLines="0" tabSelected="1" zoomScaleNormal="100" workbookViewId="0">
      <selection activeCell="N26" sqref="N26"/>
    </sheetView>
  </sheetViews>
  <sheetFormatPr defaultColWidth="9.23046875" defaultRowHeight="15.5" x14ac:dyDescent="0.35"/>
  <cols>
    <col min="1" max="1" width="2.765625" style="411" customWidth="1"/>
    <col min="2" max="2" width="3.765625" style="411" customWidth="1"/>
    <col min="3" max="3" width="19.765625" style="411" customWidth="1"/>
    <col min="4" max="4" width="4.765625" style="411" customWidth="1"/>
    <col min="5" max="5" width="8.765625" style="411" customWidth="1"/>
    <col min="6" max="6" width="9.23046875" style="411"/>
    <col min="7" max="8" width="8.765625" style="411" customWidth="1"/>
    <col min="9" max="9" width="9.23046875" style="411"/>
    <col min="10" max="10" width="8.765625" style="411" customWidth="1"/>
    <col min="11" max="11" width="10.23046875" style="411" customWidth="1"/>
    <col min="12" max="12" width="9.765625" style="411" customWidth="1"/>
    <col min="13" max="16384" width="9.23046875" style="411"/>
  </cols>
  <sheetData>
    <row r="1" spans="1:22" ht="66" customHeight="1" x14ac:dyDescent="0.35">
      <c r="A1" s="410" t="s">
        <v>417</v>
      </c>
      <c r="C1" s="412"/>
      <c r="D1" s="412"/>
      <c r="E1" s="412"/>
      <c r="F1" s="412"/>
      <c r="G1" s="412"/>
      <c r="H1" s="412"/>
      <c r="I1" s="524"/>
      <c r="J1" s="524"/>
      <c r="K1" s="524"/>
      <c r="L1" s="412"/>
      <c r="M1" s="412"/>
      <c r="N1" s="412"/>
      <c r="O1" s="412"/>
      <c r="P1" s="412"/>
      <c r="Q1" s="412"/>
      <c r="R1" s="412"/>
      <c r="S1" s="412"/>
      <c r="T1" s="412"/>
      <c r="U1" s="412"/>
      <c r="V1" s="412"/>
    </row>
    <row r="2" spans="1:22" ht="15" customHeight="1" x14ac:dyDescent="0.35">
      <c r="B2" s="413"/>
      <c r="C2" s="414"/>
      <c r="D2" s="414"/>
      <c r="E2" s="414"/>
      <c r="F2" s="414"/>
      <c r="G2" s="414"/>
      <c r="H2" s="414"/>
      <c r="I2" s="525"/>
      <c r="J2" s="525"/>
      <c r="K2" s="414"/>
      <c r="M2" s="412" t="s">
        <v>328</v>
      </c>
      <c r="N2" s="412"/>
      <c r="O2" s="412"/>
      <c r="P2" s="412"/>
      <c r="Q2" s="412"/>
      <c r="R2" s="412"/>
      <c r="S2" s="412"/>
      <c r="T2" s="412"/>
      <c r="U2" s="412"/>
      <c r="V2" s="412"/>
    </row>
    <row r="3" spans="1:22" x14ac:dyDescent="0.35">
      <c r="B3" s="526" t="s">
        <v>81</v>
      </c>
      <c r="C3" s="526"/>
      <c r="D3" s="526"/>
      <c r="E3" s="526"/>
      <c r="F3" s="526"/>
      <c r="G3" s="526"/>
      <c r="H3" s="526"/>
      <c r="I3" s="526"/>
      <c r="J3" s="526"/>
      <c r="K3" s="526"/>
      <c r="M3" s="412"/>
      <c r="N3" s="412"/>
      <c r="O3" s="412"/>
      <c r="P3" s="412"/>
      <c r="Q3" s="412"/>
      <c r="R3" s="412"/>
      <c r="S3" s="412"/>
      <c r="T3" s="412"/>
      <c r="U3" s="412"/>
      <c r="V3" s="412"/>
    </row>
    <row r="4" spans="1:22" x14ac:dyDescent="0.35">
      <c r="B4" s="526" t="s">
        <v>80</v>
      </c>
      <c r="C4" s="526"/>
      <c r="D4" s="526"/>
      <c r="E4" s="526"/>
      <c r="F4" s="526"/>
      <c r="G4" s="526"/>
      <c r="H4" s="526"/>
      <c r="I4" s="526"/>
      <c r="J4" s="526"/>
      <c r="K4" s="526"/>
      <c r="M4" s="412"/>
      <c r="N4" s="415" t="s">
        <v>335</v>
      </c>
      <c r="O4" s="412"/>
      <c r="P4" s="412"/>
      <c r="Q4" s="415"/>
      <c r="R4" s="412"/>
      <c r="S4" s="412"/>
      <c r="T4" s="412"/>
      <c r="U4" s="412"/>
      <c r="V4" s="412"/>
    </row>
    <row r="5" spans="1:22" x14ac:dyDescent="0.35">
      <c r="B5" s="414"/>
      <c r="C5" s="416"/>
      <c r="D5" s="525"/>
      <c r="E5" s="525"/>
      <c r="F5" s="416"/>
      <c r="G5" s="417"/>
      <c r="H5" s="416"/>
      <c r="I5" s="416"/>
      <c r="J5" s="416"/>
      <c r="K5" s="416"/>
      <c r="M5" s="412"/>
      <c r="N5" s="418" t="s">
        <v>329</v>
      </c>
      <c r="O5" s="419"/>
      <c r="P5" s="419"/>
      <c r="Q5" s="358"/>
      <c r="R5" s="412"/>
      <c r="S5" s="412"/>
      <c r="T5" s="412"/>
      <c r="U5" s="412"/>
      <c r="V5" s="412"/>
    </row>
    <row r="6" spans="1:22" x14ac:dyDescent="0.35">
      <c r="B6" s="420" t="s">
        <v>418</v>
      </c>
      <c r="C6" s="414"/>
      <c r="D6" s="414"/>
      <c r="E6" s="414"/>
      <c r="F6" s="414"/>
      <c r="G6" s="414"/>
      <c r="H6" s="414"/>
      <c r="I6" s="414"/>
      <c r="J6" s="414"/>
      <c r="K6" s="414"/>
      <c r="L6"/>
      <c r="M6" s="412"/>
      <c r="N6" s="418" t="s">
        <v>331</v>
      </c>
      <c r="O6" s="419"/>
      <c r="P6" s="419"/>
      <c r="Q6" s="358"/>
      <c r="R6" s="412"/>
      <c r="S6" s="412"/>
      <c r="T6" s="412"/>
      <c r="U6" s="412"/>
      <c r="V6" s="412"/>
    </row>
    <row r="7" spans="1:22" x14ac:dyDescent="0.35">
      <c r="B7" s="420" t="s">
        <v>419</v>
      </c>
      <c r="C7" s="414"/>
      <c r="D7" s="414"/>
      <c r="E7" s="414"/>
      <c r="F7" s="414"/>
      <c r="G7" s="414"/>
      <c r="H7" s="414"/>
      <c r="I7" s="414"/>
      <c r="J7" s="414"/>
      <c r="K7" s="414"/>
      <c r="L7"/>
      <c r="M7" s="412"/>
      <c r="N7" s="421" t="s">
        <v>114</v>
      </c>
      <c r="O7" s="419"/>
      <c r="P7" s="419"/>
      <c r="Q7" s="358"/>
      <c r="R7" s="412"/>
      <c r="S7" s="412"/>
      <c r="T7" s="412"/>
      <c r="U7" s="412"/>
      <c r="V7" s="412"/>
    </row>
    <row r="8" spans="1:22" x14ac:dyDescent="0.35">
      <c r="B8" s="414" t="s">
        <v>993</v>
      </c>
      <c r="C8" s="414"/>
      <c r="D8" s="414"/>
      <c r="E8" s="414"/>
      <c r="F8" s="414"/>
      <c r="G8" s="414"/>
      <c r="H8" s="414"/>
      <c r="I8" s="414"/>
      <c r="J8" s="414"/>
      <c r="K8" s="414"/>
      <c r="L8"/>
      <c r="M8" s="412"/>
      <c r="N8" s="418" t="s">
        <v>8</v>
      </c>
      <c r="O8" s="419"/>
      <c r="P8" s="419"/>
      <c r="Q8" s="358"/>
      <c r="R8" s="358"/>
      <c r="S8" s="358"/>
      <c r="T8" s="412"/>
      <c r="U8" s="412"/>
      <c r="V8" s="412"/>
    </row>
    <row r="9" spans="1:22" x14ac:dyDescent="0.35">
      <c r="B9" s="420" t="s">
        <v>84</v>
      </c>
      <c r="C9" s="414"/>
      <c r="D9" s="414"/>
      <c r="E9" s="414"/>
      <c r="F9" s="414"/>
      <c r="G9" s="414"/>
      <c r="H9" s="414"/>
      <c r="I9" s="414"/>
      <c r="J9" s="414"/>
      <c r="K9" s="414"/>
      <c r="L9"/>
      <c r="M9" s="412"/>
      <c r="N9" s="418" t="s">
        <v>137</v>
      </c>
      <c r="O9" s="419"/>
      <c r="P9" s="419"/>
      <c r="Q9" s="358"/>
      <c r="R9" s="412"/>
      <c r="S9" s="412"/>
      <c r="T9" s="412"/>
      <c r="U9" s="412"/>
      <c r="V9" s="412"/>
    </row>
    <row r="10" spans="1:22" x14ac:dyDescent="0.35">
      <c r="B10" s="422" t="s">
        <v>420</v>
      </c>
      <c r="C10" s="414"/>
      <c r="D10" s="414"/>
      <c r="E10" s="414"/>
      <c r="F10" s="414"/>
      <c r="G10" s="414"/>
      <c r="H10" s="414"/>
      <c r="I10" s="414"/>
      <c r="J10" s="414"/>
      <c r="K10" s="414"/>
      <c r="L10"/>
      <c r="M10" s="412"/>
      <c r="N10" s="418" t="s">
        <v>82</v>
      </c>
      <c r="O10" s="419"/>
      <c r="P10" s="419"/>
      <c r="Q10" s="358"/>
      <c r="R10" s="412"/>
      <c r="S10" s="412"/>
      <c r="T10" s="412"/>
      <c r="U10" s="412"/>
      <c r="V10" s="412"/>
    </row>
    <row r="11" spans="1:22" x14ac:dyDescent="0.35">
      <c r="B11" s="423"/>
      <c r="C11" s="414"/>
      <c r="D11" s="414"/>
      <c r="E11" s="414"/>
      <c r="F11" s="414"/>
      <c r="G11" s="414"/>
      <c r="H11" s="414"/>
      <c r="I11" s="414"/>
      <c r="J11" s="414"/>
      <c r="K11" s="414"/>
      <c r="L11"/>
      <c r="M11" s="412"/>
      <c r="N11" s="418" t="s">
        <v>986</v>
      </c>
      <c r="O11" s="419"/>
      <c r="P11" s="419"/>
      <c r="Q11" s="358"/>
      <c r="R11" s="412"/>
      <c r="S11" s="412"/>
      <c r="T11" s="412"/>
      <c r="U11" s="412"/>
      <c r="V11" s="412"/>
    </row>
    <row r="12" spans="1:22" x14ac:dyDescent="0.35">
      <c r="B12" s="414" t="s">
        <v>244</v>
      </c>
      <c r="C12" s="414"/>
      <c r="D12" s="414"/>
      <c r="E12" s="414"/>
      <c r="F12" s="414"/>
      <c r="G12" s="414"/>
      <c r="H12" s="414"/>
      <c r="I12" s="414"/>
      <c r="J12" s="414"/>
      <c r="K12" s="414"/>
      <c r="L12" s="424"/>
      <c r="M12" s="412"/>
      <c r="N12" s="418" t="s">
        <v>332</v>
      </c>
      <c r="O12" s="419"/>
      <c r="P12" s="419"/>
      <c r="Q12" s="358"/>
      <c r="R12" s="412"/>
      <c r="S12" s="412"/>
      <c r="T12" s="412"/>
      <c r="U12" s="412"/>
      <c r="V12" s="412"/>
    </row>
    <row r="13" spans="1:22" x14ac:dyDescent="0.35">
      <c r="B13" s="420" t="s">
        <v>421</v>
      </c>
      <c r="C13" s="414"/>
      <c r="D13" s="414"/>
      <c r="E13" s="414"/>
      <c r="F13" s="414"/>
      <c r="G13" s="414"/>
      <c r="H13" s="414"/>
      <c r="I13" s="414"/>
      <c r="J13" s="414"/>
      <c r="K13" s="414"/>
      <c r="L13"/>
      <c r="M13" s="412"/>
      <c r="N13" s="421" t="s">
        <v>336</v>
      </c>
      <c r="O13" s="419"/>
      <c r="P13" s="419"/>
      <c r="Q13" s="358"/>
      <c r="R13" s="412"/>
      <c r="S13" s="412"/>
      <c r="T13" s="412"/>
      <c r="U13" s="412"/>
      <c r="V13" s="412"/>
    </row>
    <row r="14" spans="1:22" x14ac:dyDescent="0.35">
      <c r="B14" s="420" t="s">
        <v>422</v>
      </c>
      <c r="C14" s="414"/>
      <c r="D14" s="414"/>
      <c r="E14" s="414"/>
      <c r="F14" s="414"/>
      <c r="G14" s="414"/>
      <c r="H14" s="414"/>
      <c r="I14" s="414"/>
      <c r="J14" s="414"/>
      <c r="K14" s="414"/>
      <c r="L14"/>
      <c r="M14" s="412"/>
      <c r="N14" s="421" t="s">
        <v>337</v>
      </c>
      <c r="O14" s="419"/>
      <c r="P14" s="419"/>
      <c r="Q14" s="358"/>
      <c r="R14" s="412"/>
      <c r="S14" s="412"/>
      <c r="T14" s="412"/>
      <c r="U14" s="412"/>
      <c r="V14" s="412"/>
    </row>
    <row r="15" spans="1:22" x14ac:dyDescent="0.35">
      <c r="B15" s="420"/>
      <c r="C15" s="414"/>
      <c r="D15" s="414"/>
      <c r="E15" s="414"/>
      <c r="F15" s="414"/>
      <c r="G15" s="414"/>
      <c r="H15" s="414"/>
      <c r="I15" s="414"/>
      <c r="J15" s="414"/>
      <c r="K15" s="414"/>
      <c r="L15"/>
      <c r="M15" s="412"/>
      <c r="N15" s="421" t="s">
        <v>405</v>
      </c>
      <c r="O15" s="419"/>
      <c r="P15" s="419"/>
      <c r="Q15" s="358"/>
      <c r="R15" s="412"/>
      <c r="S15" s="412"/>
      <c r="T15" s="412"/>
      <c r="U15" s="412"/>
      <c r="V15" s="412"/>
    </row>
    <row r="16" spans="1:22" x14ac:dyDescent="0.35">
      <c r="B16" s="522" t="s">
        <v>333</v>
      </c>
      <c r="C16" s="523"/>
      <c r="D16" s="523"/>
      <c r="E16" s="523"/>
      <c r="F16" s="523"/>
      <c r="G16" s="523"/>
      <c r="H16" s="523"/>
      <c r="I16" s="523"/>
      <c r="J16" s="523"/>
      <c r="K16" s="523"/>
      <c r="L16"/>
      <c r="M16" s="412"/>
      <c r="N16" s="421" t="s">
        <v>989</v>
      </c>
      <c r="O16" s="419"/>
      <c r="P16" s="419"/>
      <c r="Q16" s="358"/>
      <c r="R16" s="412"/>
      <c r="S16" s="412"/>
      <c r="T16" s="412"/>
      <c r="U16" s="412"/>
      <c r="V16" s="412"/>
    </row>
    <row r="17" spans="2:22" ht="15" customHeight="1" x14ac:dyDescent="0.35">
      <c r="B17" s="527" t="s">
        <v>423</v>
      </c>
      <c r="C17" s="523"/>
      <c r="D17" s="523"/>
      <c r="E17" s="523"/>
      <c r="F17" s="523"/>
      <c r="G17" s="523"/>
      <c r="H17" s="523"/>
      <c r="I17" s="523"/>
      <c r="J17" s="523"/>
      <c r="K17" s="523"/>
      <c r="L17"/>
      <c r="M17" s="412"/>
      <c r="N17" s="418" t="s">
        <v>339</v>
      </c>
      <c r="O17" s="419"/>
      <c r="P17" s="419"/>
      <c r="Q17" s="358"/>
      <c r="R17" s="412"/>
      <c r="S17" s="412"/>
      <c r="T17" s="412"/>
      <c r="U17" s="412"/>
      <c r="V17" s="412"/>
    </row>
    <row r="18" spans="2:22" ht="17.5" customHeight="1" x14ac:dyDescent="0.35">
      <c r="B18" s="527" t="s">
        <v>424</v>
      </c>
      <c r="C18" s="523"/>
      <c r="D18" s="523"/>
      <c r="E18" s="523"/>
      <c r="F18" s="523"/>
      <c r="G18" s="523"/>
      <c r="H18" s="523"/>
      <c r="I18" s="523"/>
      <c r="J18" s="523"/>
      <c r="K18" s="523"/>
      <c r="L18"/>
      <c r="M18" s="412"/>
      <c r="N18" s="418" t="s">
        <v>330</v>
      </c>
      <c r="O18" s="419"/>
      <c r="P18" s="419"/>
      <c r="Q18" s="358"/>
      <c r="R18" s="412"/>
      <c r="S18" s="412"/>
      <c r="T18" s="412"/>
      <c r="U18" s="412"/>
      <c r="V18" s="412"/>
    </row>
    <row r="19" spans="2:22" ht="15" customHeight="1" x14ac:dyDescent="0.35">
      <c r="B19" s="530"/>
      <c r="C19" s="530"/>
      <c r="D19" s="530"/>
      <c r="E19" s="530"/>
      <c r="F19" s="530"/>
      <c r="G19" s="530"/>
      <c r="H19" s="530"/>
      <c r="I19" s="530"/>
      <c r="J19" s="530"/>
      <c r="K19" s="530"/>
      <c r="L19"/>
      <c r="N19" s="418" t="s">
        <v>425</v>
      </c>
      <c r="O19" s="419"/>
      <c r="P19" s="419"/>
      <c r="Q19" s="358"/>
      <c r="R19" s="412"/>
      <c r="S19" s="412"/>
      <c r="T19" s="412"/>
      <c r="U19" s="412"/>
      <c r="V19" s="412"/>
    </row>
    <row r="20" spans="2:22" ht="15" customHeight="1" x14ac:dyDescent="0.35">
      <c r="B20" s="527" t="s">
        <v>985</v>
      </c>
      <c r="C20" s="523"/>
      <c r="D20" s="523"/>
      <c r="E20" s="523"/>
      <c r="F20" s="523"/>
      <c r="G20" s="523"/>
      <c r="H20" s="523"/>
      <c r="I20" s="523"/>
      <c r="J20" s="523"/>
      <c r="K20" s="523"/>
      <c r="L20" s="424"/>
      <c r="M20" s="412"/>
      <c r="N20" s="418" t="s">
        <v>130</v>
      </c>
      <c r="O20" s="419"/>
      <c r="P20" s="419"/>
      <c r="Q20" s="358"/>
      <c r="R20" s="412"/>
      <c r="S20" s="425"/>
      <c r="T20" s="412"/>
      <c r="U20" s="412"/>
      <c r="V20" s="412"/>
    </row>
    <row r="21" spans="2:22" x14ac:dyDescent="0.35">
      <c r="B21" s="426"/>
      <c r="C21"/>
      <c r="D21"/>
      <c r="E21"/>
      <c r="F21"/>
      <c r="G21"/>
      <c r="H21"/>
      <c r="I21"/>
      <c r="J21"/>
      <c r="K21"/>
      <c r="L21"/>
      <c r="M21" s="412"/>
      <c r="N21" s="418" t="s">
        <v>131</v>
      </c>
      <c r="O21" s="419"/>
      <c r="P21" s="419"/>
      <c r="Q21" s="358"/>
      <c r="R21" s="412"/>
      <c r="S21" s="412"/>
      <c r="T21" s="412"/>
      <c r="U21" s="412"/>
      <c r="V21" s="412"/>
    </row>
    <row r="22" spans="2:22" x14ac:dyDescent="0.35">
      <c r="B22" s="427" t="s">
        <v>39</v>
      </c>
      <c r="C22" s="428"/>
      <c r="D22" s="428"/>
      <c r="E22" s="428"/>
      <c r="F22" s="428"/>
      <c r="G22" s="428"/>
      <c r="H22" s="428"/>
      <c r="I22" s="428"/>
      <c r="J22" s="428"/>
      <c r="K22" s="428"/>
      <c r="L22"/>
      <c r="M22" s="412"/>
      <c r="N22" s="418" t="s">
        <v>132</v>
      </c>
      <c r="O22" s="419"/>
      <c r="P22" s="419"/>
      <c r="Q22" s="358"/>
      <c r="R22" s="412"/>
      <c r="S22" s="412"/>
      <c r="T22" s="412"/>
      <c r="U22" s="412"/>
      <c r="V22" s="412"/>
    </row>
    <row r="23" spans="2:22" ht="12.75" customHeight="1" x14ac:dyDescent="0.35">
      <c r="B23" s="428"/>
      <c r="C23" s="428"/>
      <c r="D23" s="428"/>
      <c r="E23" s="428"/>
      <c r="F23" s="428"/>
      <c r="G23" s="428"/>
      <c r="H23" s="428"/>
      <c r="I23" s="428"/>
      <c r="J23" s="428"/>
      <c r="K23" s="428"/>
      <c r="L23"/>
      <c r="M23" s="412"/>
      <c r="N23" s="418" t="s">
        <v>133</v>
      </c>
      <c r="O23" s="419"/>
      <c r="P23" s="419"/>
      <c r="Q23" s="358"/>
      <c r="R23" s="412"/>
      <c r="S23" s="412"/>
      <c r="T23" s="412"/>
      <c r="U23" s="412"/>
      <c r="V23" s="412"/>
    </row>
    <row r="24" spans="2:22" x14ac:dyDescent="0.35">
      <c r="B24" s="426" t="s">
        <v>995</v>
      </c>
      <c r="C24" s="428"/>
      <c r="D24" s="428"/>
      <c r="E24" s="428"/>
      <c r="F24" s="428"/>
      <c r="G24" s="428"/>
      <c r="H24" s="428"/>
      <c r="I24" s="428"/>
      <c r="J24" s="428"/>
      <c r="K24" s="428"/>
      <c r="L24"/>
      <c r="M24" s="412"/>
      <c r="N24" s="418" t="s">
        <v>72</v>
      </c>
      <c r="O24" s="419"/>
      <c r="P24" s="419"/>
      <c r="Q24" s="358"/>
      <c r="R24" s="412"/>
      <c r="S24" s="412"/>
      <c r="T24" s="412"/>
      <c r="U24" s="412"/>
      <c r="V24" s="412"/>
    </row>
    <row r="25" spans="2:22" x14ac:dyDescent="0.35">
      <c r="B25" s="428" t="s">
        <v>996</v>
      </c>
      <c r="C25" s="428"/>
      <c r="D25" s="428"/>
      <c r="E25" s="428"/>
      <c r="F25" s="428"/>
      <c r="G25" s="428"/>
      <c r="H25" s="428"/>
      <c r="I25" s="428"/>
      <c r="J25" s="428"/>
      <c r="K25" s="428"/>
      <c r="L25"/>
      <c r="M25" s="412"/>
      <c r="N25" s="418" t="s">
        <v>68</v>
      </c>
      <c r="O25" s="419"/>
      <c r="P25" s="419"/>
      <c r="Q25" s="358"/>
      <c r="R25" s="412"/>
      <c r="S25" s="412"/>
      <c r="T25" s="412"/>
      <c r="U25" s="412"/>
      <c r="V25" s="412"/>
    </row>
    <row r="26" spans="2:22" x14ac:dyDescent="0.35">
      <c r="B26" s="528" t="s">
        <v>426</v>
      </c>
      <c r="C26" s="529"/>
      <c r="D26" s="529"/>
      <c r="E26" s="529"/>
      <c r="F26" s="529"/>
      <c r="G26" s="529"/>
      <c r="H26" s="529"/>
      <c r="I26" s="529"/>
      <c r="J26" s="529"/>
      <c r="K26" s="529"/>
      <c r="L26"/>
      <c r="M26" s="412"/>
      <c r="N26" s="421" t="s">
        <v>126</v>
      </c>
      <c r="O26" s="429"/>
      <c r="P26" s="419"/>
      <c r="Q26" s="412"/>
      <c r="R26" s="412"/>
      <c r="S26" s="412"/>
      <c r="T26" s="412"/>
      <c r="U26" s="412"/>
      <c r="V26" s="412"/>
    </row>
    <row r="27" spans="2:22" x14ac:dyDescent="0.35">
      <c r="B27" s="529"/>
      <c r="C27" s="529"/>
      <c r="D27" s="529"/>
      <c r="E27" s="529"/>
      <c r="F27" s="529"/>
      <c r="G27" s="529"/>
      <c r="H27" s="529"/>
      <c r="I27" s="529"/>
      <c r="J27" s="529"/>
      <c r="K27" s="529"/>
      <c r="L27"/>
      <c r="M27" s="412"/>
      <c r="N27" s="418" t="s">
        <v>40</v>
      </c>
      <c r="O27" s="419"/>
      <c r="P27" s="419"/>
      <c r="Q27" s="412"/>
      <c r="R27" s="412"/>
      <c r="S27" s="412"/>
      <c r="T27" s="412"/>
      <c r="U27" s="412"/>
      <c r="V27" s="412"/>
    </row>
    <row r="28" spans="2:22" ht="31.9" customHeight="1" x14ac:dyDescent="0.35">
      <c r="B28" s="529"/>
      <c r="C28" s="529"/>
      <c r="D28" s="529"/>
      <c r="E28" s="529"/>
      <c r="F28" s="529"/>
      <c r="G28" s="529"/>
      <c r="H28" s="529"/>
      <c r="I28" s="529"/>
      <c r="J28" s="529"/>
      <c r="K28" s="529"/>
      <c r="L28"/>
      <c r="M28" s="412"/>
      <c r="O28" s="419"/>
      <c r="P28" s="419"/>
      <c r="Q28" s="412"/>
      <c r="R28" s="412"/>
      <c r="S28" s="412"/>
      <c r="T28" s="412"/>
      <c r="U28" s="412"/>
      <c r="V28" s="412"/>
    </row>
    <row r="29" spans="2:22" x14ac:dyDescent="0.35">
      <c r="L29"/>
      <c r="N29" s="359"/>
    </row>
    <row r="30" spans="2:22" x14ac:dyDescent="0.35">
      <c r="B30" s="521" t="s">
        <v>245</v>
      </c>
      <c r="C30" s="521"/>
      <c r="D30" s="521"/>
      <c r="E30" s="521"/>
      <c r="F30" s="521"/>
      <c r="G30" s="521"/>
      <c r="H30" s="521"/>
      <c r="I30" s="521"/>
      <c r="J30" s="521"/>
      <c r="K30" s="521"/>
      <c r="L30"/>
      <c r="N30" s="359"/>
    </row>
    <row r="31" spans="2:22" x14ac:dyDescent="0.35">
      <c r="B31" s="521"/>
      <c r="C31" s="521"/>
      <c r="D31" s="521"/>
      <c r="E31" s="521"/>
      <c r="F31" s="521"/>
      <c r="G31" s="521"/>
      <c r="H31" s="521"/>
      <c r="I31" s="521"/>
      <c r="J31" s="521"/>
      <c r="K31" s="521"/>
      <c r="L31"/>
      <c r="S31" s="425"/>
    </row>
    <row r="32" spans="2:22" x14ac:dyDescent="0.35">
      <c r="B32" s="430"/>
    </row>
    <row r="33" spans="2:15" x14ac:dyDescent="0.35">
      <c r="B33" s="520" t="s">
        <v>994</v>
      </c>
      <c r="C33" s="521"/>
      <c r="D33" s="521"/>
      <c r="E33" s="521"/>
      <c r="F33" s="521"/>
      <c r="G33" s="521"/>
      <c r="H33" s="521"/>
      <c r="I33" s="521"/>
      <c r="J33" s="521"/>
      <c r="K33" s="521"/>
    </row>
    <row r="34" spans="2:15" x14ac:dyDescent="0.35">
      <c r="B34" s="521"/>
      <c r="C34" s="521"/>
      <c r="D34" s="521"/>
      <c r="E34" s="521"/>
      <c r="F34" s="521"/>
      <c r="G34" s="521"/>
      <c r="H34" s="521"/>
      <c r="I34" s="521"/>
      <c r="J34" s="521"/>
      <c r="K34" s="521"/>
    </row>
    <row r="37" spans="2:15" x14ac:dyDescent="0.35">
      <c r="N37" s="428"/>
    </row>
    <row r="38" spans="2:15" x14ac:dyDescent="0.35">
      <c r="N38" s="428"/>
    </row>
    <row r="39" spans="2:15" x14ac:dyDescent="0.35">
      <c r="M39" s="428"/>
      <c r="N39" s="428"/>
      <c r="O39" s="428"/>
    </row>
    <row r="40" spans="2:15" x14ac:dyDescent="0.35">
      <c r="M40" s="428"/>
      <c r="N40" s="428"/>
      <c r="O40" s="428"/>
    </row>
    <row r="41" spans="2:15" x14ac:dyDescent="0.35">
      <c r="M41" s="428"/>
      <c r="N41" s="428"/>
      <c r="O41" s="428"/>
    </row>
    <row r="42" spans="2:15" x14ac:dyDescent="0.35">
      <c r="M42" s="428"/>
      <c r="N42" s="428"/>
      <c r="O42" s="428"/>
    </row>
    <row r="43" spans="2:15" x14ac:dyDescent="0.35">
      <c r="L43" s="431"/>
      <c r="M43" s="428"/>
      <c r="N43" s="428"/>
      <c r="O43" s="428"/>
    </row>
    <row r="44" spans="2:15" x14ac:dyDescent="0.35">
      <c r="L44" s="428"/>
      <c r="M44" s="428"/>
      <c r="O44" s="428"/>
    </row>
    <row r="45" spans="2:15" x14ac:dyDescent="0.35">
      <c r="L45" s="428"/>
      <c r="M45" s="428"/>
      <c r="O45" s="428"/>
    </row>
    <row r="46" spans="2:15" x14ac:dyDescent="0.35">
      <c r="L46" s="428"/>
    </row>
    <row r="47" spans="2:15" x14ac:dyDescent="0.35">
      <c r="L47" s="428"/>
    </row>
    <row r="48" spans="2:15" x14ac:dyDescent="0.35">
      <c r="L48" s="428"/>
    </row>
    <row r="49" spans="12:12" x14ac:dyDescent="0.35">
      <c r="L49" s="428"/>
    </row>
  </sheetData>
  <sheetProtection sheet="1" selectLockedCells="1"/>
  <mergeCells count="12">
    <mergeCell ref="B33:K34"/>
    <mergeCell ref="B16:K16"/>
    <mergeCell ref="I1:K1"/>
    <mergeCell ref="I2:J2"/>
    <mergeCell ref="B3:K3"/>
    <mergeCell ref="B4:K4"/>
    <mergeCell ref="D5:E5"/>
    <mergeCell ref="B17:K17"/>
    <mergeCell ref="B20:K20"/>
    <mergeCell ref="B26:K28"/>
    <mergeCell ref="B30:K31"/>
    <mergeCell ref="B18:K19"/>
  </mergeCells>
  <hyperlinks>
    <hyperlink ref="Q8:S8" location="'Indikaattorit- maksatus'!Tulostusalue" display="Indikaattorit - maksatus" xr:uid="{06D28410-7D3F-4BFD-984E-9839F5AD514E}"/>
    <hyperlink ref="N5" location="'Sökandens uppgifter'!A1" display="Hakijan tiedot" xr:uid="{1986B3EC-2E4A-42FF-951C-E8B22427FD60}"/>
    <hyperlink ref="N6" location="'EU-finansiering 3 år'!A1" display="3v EU-rahoitus" xr:uid="{31D81D15-3328-4F41-A057-E1BB4EB1E675}"/>
    <hyperlink ref="N8" location="'Samarbetsaktörer'!A1" display="Yhteistyötahot" xr:uid="{3A7BB988-08FD-453E-980D-4E13E273553B}"/>
    <hyperlink ref="N9" location="'Plan'!A1" display="Suunnitelma" xr:uid="{001E1AD9-F4D7-40F9-ADDF-7C1B26B52B1C}"/>
    <hyperlink ref="N10" location="'Tidsplan'!A1" display="Aikataulu" xr:uid="{92B10E3C-DCFE-4664-882E-F979B29AD857}"/>
    <hyperlink ref="N11" location="'Åtgärdernas typer och teman'!A1" display="Åtgärdernas typer och teman" xr:uid="{FE882B51-E1FE-48CE-878F-A7BFB8D3D4F8}"/>
    <hyperlink ref="N12" location="'Indikatorer SM 1'!A1" display="Indikaattorit ET 1" xr:uid="{A5C13693-9BD6-4EAF-8B20-2E2C776224E7}"/>
    <hyperlink ref="N17" location="'Upphandling'!A1" display="Hankinta " xr:uid="{A9711208-F6CB-4C02-8950-6AE9FBC2824D}"/>
    <hyperlink ref="N18" location="'Grundläggande information om bu'!A1" display="Budjetin perustiedot" xr:uid="{E531B683-92D1-422E-8CFE-23B35D567917}"/>
    <hyperlink ref="N19" location="'Faktisk lönekostnad'!A1" display="Tosiasiallinen palkkakustannusmalli" xr:uid="{C7384BC6-DC79-418F-9EDC-1480460A15D0}"/>
    <hyperlink ref="N20" location="'Köpta tjänster'!A1" display="Ostopalvelut" xr:uid="{B6FE5966-A53A-4A7B-AB90-05E8194A180A}"/>
    <hyperlink ref="N21" location="'Anläggningstillgångar och fast '!A1" display="Käyttö- ja kiinteä omaisuus" xr:uid="{801A3358-B83B-4C01-BBCE-BF1959E66E1B}"/>
    <hyperlink ref="N22" location="'Resekostnader'!A1" display="Matkakustannukset" xr:uid="{8D35C985-D003-45BF-926A-81D9B49EA1FA}"/>
    <hyperlink ref="N23" location="'Övriga projektkostnader'!A1" display="Muut hankekustannukset" xr:uid="{C261AFE7-E3FA-4794-9A38-49A6658939BB}"/>
    <hyperlink ref="N24" location="'Projektets kostnader'!A1" display="Hankkeen kustannukset" xr:uid="{620C9995-B510-4EEA-9678-FF703D88EA97}"/>
    <hyperlink ref="N25" location="'Finansiering'!A1" display="Rahoitus" xr:uid="{808165F5-4687-4E5F-B97D-5B89AAF50D93}"/>
    <hyperlink ref="N27" location="'Underskrift'!A1" display="Allekirjoitus" xr:uid="{C8074B8A-CB62-4FCE-9551-7A61A5FC9A90}"/>
    <hyperlink ref="N13" location="'Indikatorer SM 2'!A1" display="Indikaattorit ET 2" xr:uid="{DB366C66-C92A-428D-97FE-99CFDF4696C0}"/>
    <hyperlink ref="N14" location="'Indikatorer SM 3'!A1" display="Indikaattorit ET 3" xr:uid="{69B22349-DE70-40AA-97FE-3C1571967132}"/>
    <hyperlink ref="N26" location="'EU-finansieringsandel'!A1" display="EU-rahoitusosuus" xr:uid="{2CA1662A-FA0B-4B8D-9580-F12A48077B00}"/>
    <hyperlink ref="N7" location="'Överföringsmottagare'!A1" display="Siirron saajat" xr:uid="{45DC25AE-62EB-486A-99D5-3446EEE38BF8}"/>
    <hyperlink ref="N15" location="'Indikatorer SM 4'!A1" display="Indikaattorit ET 4" xr:uid="{4E97CEE1-5D28-44A4-901B-D72B25494AF1}"/>
    <hyperlink ref="N16" location="'Horisontella principer'!A1" display="Horisontella principer" xr:uid="{AA0A9DA6-FF84-4AB3-9056-97064812B0EE}"/>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0BCD-4DD0-4240-AF60-D7F035B2D252}">
  <dimension ref="A1:Y65"/>
  <sheetViews>
    <sheetView showGridLines="0" zoomScaleNormal="100" workbookViewId="0">
      <selection activeCell="Q3" sqref="Q3:S3"/>
    </sheetView>
  </sheetViews>
  <sheetFormatPr defaultColWidth="9.23046875" defaultRowHeight="10" x14ac:dyDescent="0.2"/>
  <cols>
    <col min="1" max="2" width="2.765625" style="3" customWidth="1"/>
    <col min="3" max="3" width="8.765625" style="3" customWidth="1"/>
    <col min="4" max="4" width="11" style="13" customWidth="1"/>
    <col min="5" max="5" width="7.3046875" style="3" customWidth="1"/>
    <col min="6" max="6" width="11" style="8" customWidth="1"/>
    <col min="7" max="7" width="2.765625" style="3" customWidth="1"/>
    <col min="8" max="8" width="11" style="8" customWidth="1"/>
    <col min="9" max="9" width="2.765625" style="3" customWidth="1"/>
    <col min="10" max="10" width="8.23046875" style="8" customWidth="1"/>
    <col min="11" max="11" width="2.765625" style="3" customWidth="1"/>
    <col min="12" max="12" width="8.23046875" style="8" customWidth="1"/>
    <col min="13" max="13" width="2.765625" style="3" customWidth="1"/>
    <col min="14" max="14" width="8.23046875" style="3" customWidth="1"/>
    <col min="15" max="15" width="3.765625" style="3" customWidth="1"/>
    <col min="16" max="16384" width="9.23046875" style="3"/>
  </cols>
  <sheetData>
    <row r="1" spans="1:25" ht="16.149999999999999" customHeight="1" x14ac:dyDescent="0.2">
      <c r="A1" s="14" t="s">
        <v>270</v>
      </c>
      <c r="B1" s="14"/>
      <c r="C1" s="14"/>
      <c r="E1" s="7"/>
      <c r="F1" s="6"/>
      <c r="G1" s="7"/>
      <c r="H1" s="6"/>
      <c r="I1" s="7"/>
      <c r="J1" s="6"/>
      <c r="K1" s="7"/>
      <c r="L1" s="6"/>
      <c r="M1" s="7"/>
      <c r="N1" s="7"/>
    </row>
    <row r="2" spans="1:25" ht="84.65" customHeight="1" x14ac:dyDescent="0.35">
      <c r="B2" s="655" t="s">
        <v>510</v>
      </c>
      <c r="C2" s="655"/>
      <c r="D2" s="655"/>
      <c r="E2" s="655"/>
      <c r="F2" s="655"/>
      <c r="G2" s="655"/>
      <c r="H2" s="655"/>
      <c r="I2" s="655"/>
      <c r="J2" s="655"/>
      <c r="K2" s="655"/>
      <c r="L2" s="655"/>
      <c r="M2" s="655"/>
      <c r="N2" s="655"/>
      <c r="O2" s="655"/>
      <c r="P2" s="54"/>
      <c r="T2" s="20"/>
      <c r="U2" s="20"/>
      <c r="V2" s="20"/>
      <c r="W2" s="20"/>
      <c r="X2" s="20"/>
      <c r="Y2" s="20"/>
    </row>
    <row r="3" spans="1:25" ht="16.149999999999999" customHeight="1" x14ac:dyDescent="0.35">
      <c r="B3" s="224"/>
      <c r="C3" s="119"/>
      <c r="D3" s="656"/>
      <c r="E3" s="656"/>
      <c r="F3" s="656"/>
      <c r="G3" s="656"/>
      <c r="H3" s="656"/>
      <c r="I3" s="656"/>
      <c r="J3" s="656"/>
      <c r="K3" s="656"/>
      <c r="L3" s="656"/>
      <c r="M3" s="656"/>
      <c r="N3" s="288"/>
      <c r="O3" s="120"/>
      <c r="P3" s="93"/>
      <c r="Q3" s="593" t="s">
        <v>83</v>
      </c>
      <c r="R3" s="594"/>
      <c r="S3" s="595"/>
      <c r="T3" s="261"/>
      <c r="U3" s="261"/>
      <c r="V3" s="261"/>
      <c r="W3" s="261"/>
      <c r="X3" s="261"/>
      <c r="Y3" s="261"/>
    </row>
    <row r="4" spans="1:25" ht="16.149999999999999" customHeight="1" x14ac:dyDescent="0.35">
      <c r="B4" s="26"/>
      <c r="C4" s="27"/>
      <c r="D4" s="392" t="s">
        <v>267</v>
      </c>
      <c r="E4" s="392"/>
      <c r="F4" s="392"/>
      <c r="G4" s="392"/>
      <c r="H4" s="392"/>
      <c r="I4" s="392"/>
      <c r="J4" s="392"/>
      <c r="K4" s="392"/>
      <c r="L4" s="392"/>
      <c r="M4" s="392"/>
      <c r="N4" s="143"/>
      <c r="O4" s="28"/>
      <c r="P4" s="93"/>
      <c r="Q4" s="93"/>
      <c r="R4" s="93"/>
      <c r="S4" s="93"/>
      <c r="T4" s="261"/>
      <c r="U4" s="261"/>
      <c r="V4" s="261"/>
      <c r="W4" s="261"/>
      <c r="X4" s="261"/>
      <c r="Y4" s="261"/>
    </row>
    <row r="5" spans="1:25" ht="16.149999999999999" customHeight="1" x14ac:dyDescent="0.35">
      <c r="B5" s="26"/>
      <c r="C5" s="27"/>
      <c r="D5" s="143"/>
      <c r="E5" s="289"/>
      <c r="F5" s="290"/>
      <c r="G5" s="289"/>
      <c r="H5" s="290"/>
      <c r="I5" s="289"/>
      <c r="J5" s="290"/>
      <c r="K5" s="290"/>
      <c r="L5" s="290"/>
      <c r="M5" s="289"/>
      <c r="N5" s="289"/>
      <c r="O5" s="28"/>
      <c r="P5" s="93"/>
      <c r="Q5" s="261"/>
      <c r="R5" s="261"/>
      <c r="S5" s="261"/>
      <c r="T5" s="261"/>
      <c r="U5" s="261"/>
      <c r="V5" s="261"/>
      <c r="W5" s="261"/>
      <c r="X5" s="261"/>
      <c r="Y5" s="261"/>
    </row>
    <row r="6" spans="1:25" ht="16.149999999999999" customHeight="1" x14ac:dyDescent="0.35">
      <c r="B6" s="26"/>
      <c r="C6" s="94" t="s">
        <v>357</v>
      </c>
      <c r="D6" s="291"/>
      <c r="E6" s="27"/>
      <c r="F6" s="292"/>
      <c r="G6" s="27"/>
      <c r="H6" s="292"/>
      <c r="I6" s="27"/>
      <c r="J6" s="292"/>
      <c r="K6" s="292"/>
      <c r="L6" s="292"/>
      <c r="M6" s="27"/>
      <c r="N6" s="519"/>
      <c r="O6" s="28"/>
      <c r="P6" s="93"/>
      <c r="Q6" s="261"/>
      <c r="R6" s="261"/>
      <c r="S6" s="261"/>
      <c r="T6" s="261"/>
      <c r="U6" s="261"/>
      <c r="V6" s="261"/>
      <c r="W6" s="261"/>
      <c r="X6" s="261"/>
      <c r="Y6" s="261"/>
    </row>
    <row r="7" spans="1:25" ht="16.149999999999999" customHeight="1" x14ac:dyDescent="0.35">
      <c r="B7" s="26"/>
      <c r="C7" s="27"/>
      <c r="D7" s="94"/>
      <c r="E7" s="27"/>
      <c r="F7" s="292"/>
      <c r="G7" s="27"/>
      <c r="H7" s="292"/>
      <c r="I7" s="27"/>
      <c r="J7" s="292"/>
      <c r="K7" s="292"/>
      <c r="L7" s="292"/>
      <c r="M7" s="27"/>
      <c r="N7" s="302"/>
      <c r="O7" s="28"/>
      <c r="P7" s="93"/>
      <c r="Q7" s="382"/>
      <c r="R7" s="261"/>
      <c r="S7" s="261"/>
      <c r="T7" s="261"/>
      <c r="U7" s="261"/>
      <c r="V7" s="261"/>
      <c r="W7" s="261"/>
      <c r="X7" s="261"/>
      <c r="Y7" s="261"/>
    </row>
    <row r="8" spans="1:25" ht="16.149999999999999" customHeight="1" x14ac:dyDescent="0.35">
      <c r="B8" s="225"/>
      <c r="C8" s="124"/>
      <c r="D8" s="300"/>
      <c r="E8" s="124"/>
      <c r="F8" s="293"/>
      <c r="G8" s="124"/>
      <c r="H8" s="293"/>
      <c r="I8" s="124"/>
      <c r="J8" s="293"/>
      <c r="K8" s="293"/>
      <c r="L8" s="293"/>
      <c r="M8" s="124"/>
      <c r="N8" s="124"/>
      <c r="O8" s="125"/>
      <c r="P8" s="93"/>
      <c r="Q8" s="20"/>
      <c r="R8" s="20"/>
      <c r="S8" s="20"/>
      <c r="T8" s="20"/>
      <c r="U8" s="20"/>
      <c r="V8" s="20"/>
      <c r="W8" s="20"/>
      <c r="X8" s="20"/>
      <c r="Y8" s="20"/>
    </row>
    <row r="9" spans="1:25" ht="16.149999999999999" customHeight="1" x14ac:dyDescent="0.35">
      <c r="B9" s="26"/>
      <c r="C9" s="27"/>
      <c r="D9" s="143"/>
      <c r="E9" s="289"/>
      <c r="F9" s="290"/>
      <c r="G9" s="289"/>
      <c r="H9" s="290"/>
      <c r="I9" s="289"/>
      <c r="J9" s="290"/>
      <c r="K9" s="290"/>
      <c r="L9" s="290"/>
      <c r="M9" s="289"/>
      <c r="N9" s="289"/>
      <c r="O9" s="28"/>
      <c r="P9" s="93"/>
      <c r="Q9" s="20"/>
      <c r="R9" s="20"/>
      <c r="S9" s="20"/>
      <c r="T9" s="20"/>
      <c r="U9" s="20"/>
      <c r="V9" s="20"/>
      <c r="W9" s="20"/>
      <c r="X9" s="20"/>
      <c r="Y9" s="20"/>
    </row>
    <row r="10" spans="1:25" ht="16.149999999999999" customHeight="1" x14ac:dyDescent="0.35">
      <c r="B10" s="26"/>
      <c r="C10" s="94" t="s">
        <v>354</v>
      </c>
      <c r="D10" s="291"/>
      <c r="E10" s="27"/>
      <c r="F10" s="292"/>
      <c r="G10" s="27"/>
      <c r="H10" s="292"/>
      <c r="I10" s="27"/>
      <c r="J10" s="292"/>
      <c r="K10" s="292"/>
      <c r="L10" s="292"/>
      <c r="M10" s="27"/>
      <c r="N10" s="519"/>
      <c r="O10" s="28"/>
      <c r="P10" s="93"/>
      <c r="Q10" s="20"/>
      <c r="R10" s="20"/>
      <c r="S10" s="20"/>
      <c r="T10" s="20"/>
      <c r="U10" s="20"/>
      <c r="V10" s="20"/>
      <c r="W10" s="20"/>
      <c r="X10" s="20"/>
      <c r="Y10" s="20"/>
    </row>
    <row r="11" spans="1:25" ht="16.149999999999999" customHeight="1" x14ac:dyDescent="0.35">
      <c r="B11" s="26"/>
      <c r="C11" s="27"/>
      <c r="D11" s="94"/>
      <c r="E11" s="27"/>
      <c r="F11" s="292"/>
      <c r="G11" s="27"/>
      <c r="H11" s="292"/>
      <c r="I11" s="27"/>
      <c r="J11" s="292"/>
      <c r="K11" s="292"/>
      <c r="L11" s="292"/>
      <c r="M11" s="27"/>
      <c r="N11" s="302"/>
      <c r="O11" s="28"/>
      <c r="P11" s="93"/>
      <c r="Q11" s="20"/>
      <c r="R11" s="20"/>
      <c r="S11" s="20"/>
      <c r="T11" s="20"/>
      <c r="U11" s="20"/>
      <c r="V11" s="20"/>
      <c r="W11" s="20"/>
      <c r="X11" s="20"/>
      <c r="Y11" s="20"/>
    </row>
    <row r="12" spans="1:25" ht="16.149999999999999" customHeight="1" x14ac:dyDescent="0.35">
      <c r="B12" s="225"/>
      <c r="C12" s="124"/>
      <c r="D12" s="300"/>
      <c r="E12" s="124"/>
      <c r="F12" s="293"/>
      <c r="G12" s="124"/>
      <c r="H12" s="293"/>
      <c r="I12" s="124"/>
      <c r="J12" s="293"/>
      <c r="K12" s="293"/>
      <c r="L12" s="293"/>
      <c r="M12" s="124"/>
      <c r="N12" s="124"/>
      <c r="O12" s="125"/>
      <c r="P12" s="93"/>
      <c r="Q12" s="20"/>
      <c r="R12" s="20"/>
      <c r="S12" s="20"/>
      <c r="T12" s="20"/>
      <c r="U12" s="20"/>
      <c r="V12" s="20"/>
      <c r="W12" s="20"/>
      <c r="X12" s="20"/>
      <c r="Y12" s="20"/>
    </row>
    <row r="13" spans="1:25" ht="16.149999999999999" customHeight="1" x14ac:dyDescent="0.35">
      <c r="B13" s="26"/>
      <c r="C13" s="27"/>
      <c r="D13" s="143"/>
      <c r="E13" s="289"/>
      <c r="F13" s="290"/>
      <c r="G13" s="289"/>
      <c r="H13" s="290"/>
      <c r="I13" s="289"/>
      <c r="J13" s="290"/>
      <c r="K13" s="290"/>
      <c r="L13" s="290"/>
      <c r="M13" s="289"/>
      <c r="N13" s="289"/>
      <c r="O13" s="28"/>
      <c r="P13" s="93"/>
      <c r="Q13" s="20"/>
      <c r="R13" s="20"/>
      <c r="S13" s="20"/>
      <c r="T13" s="20"/>
      <c r="U13" s="20"/>
      <c r="V13" s="20"/>
      <c r="W13" s="20"/>
      <c r="X13" s="20"/>
      <c r="Y13" s="20"/>
    </row>
    <row r="14" spans="1:25" ht="16.149999999999999" customHeight="1" x14ac:dyDescent="0.35">
      <c r="B14" s="26"/>
      <c r="C14" s="94" t="s">
        <v>355</v>
      </c>
      <c r="D14" s="291"/>
      <c r="E14" s="27"/>
      <c r="F14" s="292"/>
      <c r="G14" s="27"/>
      <c r="H14" s="292"/>
      <c r="I14" s="27"/>
      <c r="J14" s="292"/>
      <c r="K14" s="292"/>
      <c r="L14" s="292"/>
      <c r="M14" s="27"/>
      <c r="N14" s="519"/>
      <c r="O14" s="28"/>
      <c r="P14" s="93"/>
      <c r="Q14" s="20"/>
      <c r="R14" s="20"/>
      <c r="S14" s="20"/>
      <c r="T14" s="20"/>
      <c r="U14" s="20"/>
      <c r="V14" s="20"/>
      <c r="W14" s="20"/>
      <c r="X14" s="20"/>
      <c r="Y14" s="20"/>
    </row>
    <row r="15" spans="1:25" ht="16.149999999999999" customHeight="1" x14ac:dyDescent="0.35">
      <c r="B15" s="26"/>
      <c r="C15" s="27"/>
      <c r="D15" s="94"/>
      <c r="E15" s="27"/>
      <c r="F15" s="292"/>
      <c r="G15" s="27"/>
      <c r="H15" s="292"/>
      <c r="I15" s="27"/>
      <c r="J15" s="292"/>
      <c r="K15" s="292"/>
      <c r="L15" s="292"/>
      <c r="M15" s="27"/>
      <c r="N15" s="302"/>
      <c r="O15" s="28"/>
      <c r="P15" s="93"/>
      <c r="Q15" s="20"/>
      <c r="R15" s="20"/>
      <c r="S15" s="20"/>
      <c r="T15" s="20"/>
      <c r="U15" s="20"/>
      <c r="V15" s="20"/>
      <c r="W15" s="20"/>
      <c r="X15" s="20"/>
      <c r="Y15" s="20"/>
    </row>
    <row r="16" spans="1:25" ht="16.149999999999999" customHeight="1" x14ac:dyDescent="0.35">
      <c r="B16" s="225"/>
      <c r="C16" s="124"/>
      <c r="D16" s="300"/>
      <c r="E16" s="124"/>
      <c r="F16" s="293"/>
      <c r="G16" s="124"/>
      <c r="H16" s="293"/>
      <c r="I16" s="124"/>
      <c r="J16" s="293"/>
      <c r="K16" s="293"/>
      <c r="L16" s="293"/>
      <c r="M16" s="124"/>
      <c r="N16" s="124"/>
      <c r="O16" s="125"/>
      <c r="P16" s="93"/>
      <c r="Q16" s="20"/>
      <c r="R16" s="20"/>
      <c r="S16" s="20"/>
      <c r="T16" s="20"/>
      <c r="U16" s="20"/>
      <c r="V16" s="20"/>
      <c r="W16" s="20"/>
      <c r="X16" s="20"/>
      <c r="Y16" s="20"/>
    </row>
    <row r="17" spans="2:25" ht="16.149999999999999" customHeight="1" x14ac:dyDescent="0.35">
      <c r="B17" s="26"/>
      <c r="C17" s="27"/>
      <c r="D17" s="143"/>
      <c r="E17" s="289"/>
      <c r="F17" s="290"/>
      <c r="G17" s="289"/>
      <c r="H17" s="290"/>
      <c r="I17" s="289"/>
      <c r="J17" s="290"/>
      <c r="K17" s="290"/>
      <c r="L17" s="290"/>
      <c r="M17" s="289"/>
      <c r="N17" s="289"/>
      <c r="O17" s="28"/>
      <c r="P17" s="93"/>
      <c r="Q17" s="20"/>
      <c r="R17" s="20"/>
      <c r="S17" s="20"/>
      <c r="T17" s="20"/>
      <c r="U17" s="20"/>
      <c r="V17" s="20"/>
      <c r="W17" s="20"/>
      <c r="X17" s="20"/>
      <c r="Y17" s="20"/>
    </row>
    <row r="18" spans="2:25" ht="16.149999999999999" customHeight="1" x14ac:dyDescent="0.35">
      <c r="B18" s="26"/>
      <c r="C18" s="94" t="s">
        <v>358</v>
      </c>
      <c r="D18" s="291"/>
      <c r="E18" s="27"/>
      <c r="F18" s="292"/>
      <c r="G18" s="27"/>
      <c r="H18" s="292"/>
      <c r="I18" s="27"/>
      <c r="J18" s="292"/>
      <c r="K18" s="292"/>
      <c r="L18" s="292"/>
      <c r="M18" s="27"/>
      <c r="N18" s="519"/>
      <c r="O18" s="28"/>
      <c r="P18" s="93"/>
      <c r="Q18" s="20"/>
      <c r="R18" s="20"/>
      <c r="S18" s="20"/>
      <c r="T18" s="20"/>
      <c r="U18" s="20"/>
      <c r="V18" s="20"/>
      <c r="W18" s="20"/>
      <c r="X18" s="20"/>
      <c r="Y18" s="20"/>
    </row>
    <row r="19" spans="2:25" ht="16.149999999999999" customHeight="1" x14ac:dyDescent="0.35">
      <c r="B19" s="26"/>
      <c r="C19" s="27"/>
      <c r="D19" s="94"/>
      <c r="E19" s="27"/>
      <c r="F19" s="292"/>
      <c r="G19" s="27"/>
      <c r="H19" s="292"/>
      <c r="I19" s="27"/>
      <c r="J19" s="292"/>
      <c r="K19" s="292"/>
      <c r="L19" s="292"/>
      <c r="M19" s="27"/>
      <c r="N19" s="302"/>
      <c r="O19" s="28"/>
      <c r="P19" s="93"/>
      <c r="Q19" s="20"/>
      <c r="R19" s="20"/>
      <c r="S19" s="20"/>
      <c r="T19" s="20"/>
      <c r="U19" s="20"/>
      <c r="V19" s="20"/>
      <c r="W19" s="20"/>
      <c r="X19" s="20"/>
      <c r="Y19" s="20"/>
    </row>
    <row r="20" spans="2:25" ht="16.149999999999999" customHeight="1" x14ac:dyDescent="0.35">
      <c r="B20" s="225"/>
      <c r="C20" s="124"/>
      <c r="D20" s="300"/>
      <c r="E20" s="124"/>
      <c r="F20" s="293"/>
      <c r="G20" s="124"/>
      <c r="H20" s="293"/>
      <c r="I20" s="124"/>
      <c r="J20" s="293"/>
      <c r="K20" s="293"/>
      <c r="L20" s="293"/>
      <c r="M20" s="124"/>
      <c r="N20" s="124"/>
      <c r="O20" s="125"/>
      <c r="P20" s="20"/>
      <c r="Q20" s="20"/>
      <c r="R20" s="20"/>
      <c r="S20" s="20"/>
      <c r="T20" s="20"/>
      <c r="U20" s="20"/>
      <c r="V20" s="20"/>
      <c r="W20" s="20"/>
      <c r="X20" s="20"/>
      <c r="Y20" s="20"/>
    </row>
    <row r="21" spans="2:25" ht="16.149999999999999" customHeight="1" x14ac:dyDescent="0.35">
      <c r="B21" s="26"/>
      <c r="C21" s="119"/>
      <c r="D21" s="295"/>
      <c r="E21" s="119"/>
      <c r="F21" s="296"/>
      <c r="G21" s="119"/>
      <c r="H21" s="296"/>
      <c r="I21" s="119"/>
      <c r="J21" s="296"/>
      <c r="K21" s="119"/>
      <c r="L21" s="296"/>
      <c r="M21" s="119"/>
      <c r="N21" s="119"/>
      <c r="O21" s="28"/>
      <c r="P21" s="20"/>
      <c r="Q21" s="20"/>
      <c r="R21" s="20"/>
      <c r="S21" s="20"/>
      <c r="T21" s="20"/>
      <c r="U21" s="20"/>
      <c r="V21" s="20"/>
      <c r="W21" s="20"/>
      <c r="X21" s="20"/>
      <c r="Y21" s="20"/>
    </row>
    <row r="22" spans="2:25" ht="16.149999999999999" customHeight="1" x14ac:dyDescent="0.35">
      <c r="B22" s="26"/>
      <c r="C22" s="638" t="s">
        <v>359</v>
      </c>
      <c r="D22" s="638"/>
      <c r="E22" s="638"/>
      <c r="F22" s="638"/>
      <c r="G22" s="638"/>
      <c r="H22" s="638"/>
      <c r="I22" s="638"/>
      <c r="J22" s="638"/>
      <c r="K22" s="638"/>
      <c r="L22" s="638"/>
      <c r="M22" s="638"/>
      <c r="N22" s="136"/>
      <c r="O22" s="28"/>
      <c r="P22" s="20"/>
      <c r="Q22" s="20"/>
      <c r="R22" s="20"/>
      <c r="S22" s="20"/>
      <c r="T22" s="20"/>
      <c r="U22" s="20"/>
      <c r="V22" s="20"/>
      <c r="W22" s="20"/>
      <c r="X22" s="20"/>
      <c r="Y22" s="20"/>
    </row>
    <row r="23" spans="2:25" ht="16.149999999999999" customHeight="1" x14ac:dyDescent="0.35">
      <c r="B23" s="26"/>
      <c r="C23" s="638"/>
      <c r="D23" s="638"/>
      <c r="E23" s="638"/>
      <c r="F23" s="638"/>
      <c r="G23" s="638"/>
      <c r="H23" s="638"/>
      <c r="I23" s="638"/>
      <c r="J23" s="638"/>
      <c r="K23" s="638"/>
      <c r="L23" s="638"/>
      <c r="M23" s="638"/>
      <c r="N23" s="292"/>
      <c r="O23" s="28"/>
      <c r="P23" s="20"/>
      <c r="Q23" s="20"/>
      <c r="R23" s="20"/>
      <c r="S23" s="20"/>
      <c r="T23" s="20"/>
      <c r="U23" s="20"/>
      <c r="V23" s="20"/>
      <c r="W23" s="20"/>
      <c r="X23" s="20"/>
      <c r="Y23" s="20"/>
    </row>
    <row r="24" spans="2:25" ht="16.149999999999999" customHeight="1" x14ac:dyDescent="0.35">
      <c r="B24" s="225"/>
      <c r="C24" s="124"/>
      <c r="D24" s="300"/>
      <c r="E24" s="124"/>
      <c r="F24" s="293"/>
      <c r="G24" s="124"/>
      <c r="H24" s="293"/>
      <c r="I24" s="124"/>
      <c r="J24" s="293"/>
      <c r="K24" s="124"/>
      <c r="L24" s="293"/>
      <c r="M24" s="124"/>
      <c r="N24" s="293"/>
      <c r="O24" s="125"/>
      <c r="P24" s="20"/>
      <c r="Q24" s="20"/>
      <c r="R24" s="20"/>
      <c r="S24" s="20"/>
      <c r="T24" s="20"/>
      <c r="U24" s="20"/>
      <c r="V24" s="20"/>
      <c r="W24" s="20"/>
      <c r="X24" s="20"/>
      <c r="Y24" s="20"/>
    </row>
    <row r="25" spans="2:25" ht="16.149999999999999" customHeight="1" x14ac:dyDescent="0.35">
      <c r="B25" s="26"/>
      <c r="C25" s="119"/>
      <c r="D25" s="295"/>
      <c r="E25" s="119"/>
      <c r="F25" s="296"/>
      <c r="G25" s="119"/>
      <c r="H25" s="296"/>
      <c r="I25" s="119"/>
      <c r="J25" s="296"/>
      <c r="K25" s="119"/>
      <c r="L25" s="296"/>
      <c r="M25" s="119"/>
      <c r="N25" s="119"/>
      <c r="O25" s="28"/>
      <c r="P25" s="20"/>
      <c r="Q25" s="20"/>
      <c r="R25" s="20"/>
      <c r="S25" s="20"/>
      <c r="T25" s="20"/>
      <c r="U25" s="20"/>
      <c r="V25" s="20"/>
      <c r="W25" s="20"/>
      <c r="X25" s="20"/>
      <c r="Y25" s="20"/>
    </row>
    <row r="26" spans="2:25" ht="15.75" customHeight="1" x14ac:dyDescent="0.35">
      <c r="B26" s="26"/>
      <c r="C26" s="638" t="s">
        <v>356</v>
      </c>
      <c r="D26" s="638"/>
      <c r="E26" s="638"/>
      <c r="F26" s="638"/>
      <c r="G26" s="638"/>
      <c r="H26" s="638"/>
      <c r="I26" s="638"/>
      <c r="J26" s="638"/>
      <c r="K26" s="638"/>
      <c r="L26" s="638"/>
      <c r="M26" s="638"/>
      <c r="N26" s="136"/>
      <c r="O26" s="28"/>
      <c r="P26" s="20"/>
      <c r="Q26" s="20"/>
      <c r="R26" s="20"/>
      <c r="S26" s="20"/>
      <c r="T26" s="20"/>
      <c r="U26" s="20"/>
      <c r="V26" s="20"/>
      <c r="W26" s="20"/>
      <c r="X26" s="20"/>
      <c r="Y26" s="20"/>
    </row>
    <row r="27" spans="2:25" ht="16.149999999999999" customHeight="1" x14ac:dyDescent="0.35">
      <c r="B27" s="26"/>
      <c r="C27" s="638"/>
      <c r="D27" s="638"/>
      <c r="E27" s="638"/>
      <c r="F27" s="638"/>
      <c r="G27" s="638"/>
      <c r="H27" s="638"/>
      <c r="I27" s="638"/>
      <c r="J27" s="638"/>
      <c r="K27" s="638"/>
      <c r="L27" s="638"/>
      <c r="M27" s="638"/>
      <c r="N27" s="292"/>
      <c r="O27" s="28"/>
      <c r="P27" s="20"/>
      <c r="Q27" s="20"/>
      <c r="R27" s="20"/>
      <c r="S27" s="20"/>
      <c r="T27" s="20"/>
      <c r="U27" s="20"/>
      <c r="V27" s="20"/>
      <c r="W27" s="20"/>
      <c r="X27" s="20"/>
      <c r="Y27" s="20"/>
    </row>
    <row r="28" spans="2:25" ht="16.149999999999999" customHeight="1" x14ac:dyDescent="0.35">
      <c r="B28" s="225"/>
      <c r="C28" s="124"/>
      <c r="D28" s="300"/>
      <c r="E28" s="124"/>
      <c r="F28" s="293"/>
      <c r="G28" s="124"/>
      <c r="H28" s="293"/>
      <c r="I28" s="124"/>
      <c r="J28" s="293"/>
      <c r="K28" s="124"/>
      <c r="L28" s="293"/>
      <c r="M28" s="124"/>
      <c r="N28" s="293"/>
      <c r="O28" s="125"/>
      <c r="P28" s="20"/>
      <c r="Q28" s="20"/>
      <c r="R28" s="20"/>
      <c r="S28" s="20"/>
      <c r="T28" s="20"/>
      <c r="U28" s="20"/>
      <c r="V28" s="20"/>
      <c r="W28" s="20"/>
      <c r="X28" s="20"/>
      <c r="Y28" s="20"/>
    </row>
    <row r="29" spans="2:25" ht="16.149999999999999" customHeight="1" x14ac:dyDescent="0.35">
      <c r="B29" s="26"/>
      <c r="C29" s="119"/>
      <c r="D29" s="295"/>
      <c r="E29" s="119"/>
      <c r="F29" s="296"/>
      <c r="G29" s="119"/>
      <c r="H29" s="296"/>
      <c r="I29" s="119"/>
      <c r="J29" s="296"/>
      <c r="K29" s="119"/>
      <c r="L29" s="296"/>
      <c r="M29" s="119"/>
      <c r="N29" s="119"/>
      <c r="O29" s="28"/>
      <c r="P29" s="20"/>
      <c r="Q29" s="20"/>
      <c r="R29" s="20"/>
      <c r="S29" s="20"/>
      <c r="T29" s="20"/>
      <c r="U29" s="20"/>
      <c r="V29" s="20"/>
      <c r="W29" s="20"/>
      <c r="X29" s="20"/>
      <c r="Y29" s="20"/>
    </row>
    <row r="30" spans="2:25" ht="16.149999999999999" customHeight="1" x14ac:dyDescent="0.35">
      <c r="B30" s="26"/>
      <c r="C30" s="638" t="s">
        <v>360</v>
      </c>
      <c r="D30" s="638"/>
      <c r="E30" s="638"/>
      <c r="F30" s="638"/>
      <c r="G30" s="638"/>
      <c r="H30" s="638"/>
      <c r="I30" s="638"/>
      <c r="J30" s="638"/>
      <c r="K30" s="638"/>
      <c r="L30" s="638"/>
      <c r="M30" s="638"/>
      <c r="N30" s="136"/>
      <c r="O30" s="28"/>
      <c r="P30" s="20"/>
      <c r="Q30" s="20"/>
      <c r="R30" s="20"/>
      <c r="S30" s="20"/>
      <c r="T30" s="20"/>
      <c r="U30" s="20"/>
      <c r="V30" s="20"/>
      <c r="W30" s="20"/>
      <c r="X30" s="20"/>
      <c r="Y30" s="20"/>
    </row>
    <row r="31" spans="2:25" ht="16.149999999999999" customHeight="1" x14ac:dyDescent="0.35">
      <c r="B31" s="26"/>
      <c r="C31" s="638"/>
      <c r="D31" s="638"/>
      <c r="E31" s="638"/>
      <c r="F31" s="638"/>
      <c r="G31" s="638"/>
      <c r="H31" s="638"/>
      <c r="I31" s="638"/>
      <c r="J31" s="638"/>
      <c r="K31" s="638"/>
      <c r="L31" s="638"/>
      <c r="M31" s="638"/>
      <c r="N31" s="292"/>
      <c r="O31" s="28"/>
      <c r="P31" s="20"/>
      <c r="Q31" s="20"/>
      <c r="R31" s="20"/>
      <c r="S31" s="20"/>
      <c r="T31" s="20"/>
      <c r="U31" s="20"/>
      <c r="V31" s="20"/>
      <c r="W31" s="20"/>
      <c r="X31" s="20"/>
      <c r="Y31" s="20"/>
    </row>
    <row r="32" spans="2:25" ht="16.149999999999999" customHeight="1" x14ac:dyDescent="0.35">
      <c r="B32" s="225"/>
      <c r="C32" s="124"/>
      <c r="D32" s="300"/>
      <c r="E32" s="124"/>
      <c r="F32" s="293"/>
      <c r="G32" s="124"/>
      <c r="H32" s="293"/>
      <c r="I32" s="124"/>
      <c r="J32" s="293"/>
      <c r="K32" s="124"/>
      <c r="L32" s="293"/>
      <c r="M32" s="124"/>
      <c r="N32" s="293"/>
      <c r="O32" s="125"/>
      <c r="P32" s="20"/>
      <c r="Q32" s="20"/>
      <c r="R32" s="20"/>
      <c r="S32" s="20"/>
      <c r="T32" s="20"/>
      <c r="U32" s="20"/>
      <c r="V32" s="20"/>
      <c r="W32" s="20"/>
      <c r="X32" s="20"/>
      <c r="Y32" s="20"/>
    </row>
    <row r="33" spans="2:25" ht="16.149999999999999" customHeight="1" x14ac:dyDescent="0.35">
      <c r="B33" s="26"/>
      <c r="C33" s="119"/>
      <c r="D33" s="295"/>
      <c r="E33" s="119"/>
      <c r="F33" s="296"/>
      <c r="G33" s="119"/>
      <c r="H33" s="296"/>
      <c r="I33" s="119"/>
      <c r="J33" s="296"/>
      <c r="K33" s="119"/>
      <c r="L33" s="296"/>
      <c r="M33" s="119"/>
      <c r="N33" s="119"/>
      <c r="O33" s="28"/>
      <c r="P33" s="20"/>
      <c r="Q33" s="20"/>
      <c r="R33" s="20"/>
      <c r="S33" s="20"/>
      <c r="T33" s="20"/>
      <c r="U33" s="20"/>
      <c r="V33" s="20"/>
      <c r="W33" s="20"/>
      <c r="X33" s="20"/>
      <c r="Y33" s="20"/>
    </row>
    <row r="34" spans="2:25" ht="16.149999999999999" customHeight="1" x14ac:dyDescent="0.35">
      <c r="B34" s="26"/>
      <c r="C34" s="638" t="s">
        <v>361</v>
      </c>
      <c r="D34" s="638"/>
      <c r="E34" s="638"/>
      <c r="F34" s="638"/>
      <c r="G34" s="638"/>
      <c r="H34" s="638"/>
      <c r="I34" s="638"/>
      <c r="J34" s="638"/>
      <c r="K34" s="638"/>
      <c r="L34" s="638"/>
      <c r="M34" s="638"/>
      <c r="N34" s="136"/>
      <c r="O34" s="28"/>
      <c r="P34" s="20"/>
      <c r="Q34" s="20"/>
      <c r="R34" s="20"/>
      <c r="S34" s="20"/>
      <c r="T34" s="20"/>
      <c r="U34" s="20"/>
      <c r="V34" s="20"/>
      <c r="W34" s="20"/>
      <c r="X34" s="20"/>
      <c r="Y34" s="20"/>
    </row>
    <row r="35" spans="2:25" ht="16.149999999999999" customHeight="1" x14ac:dyDescent="0.35">
      <c r="B35" s="26"/>
      <c r="C35" s="638"/>
      <c r="D35" s="638"/>
      <c r="E35" s="638"/>
      <c r="F35" s="638"/>
      <c r="G35" s="638"/>
      <c r="H35" s="638"/>
      <c r="I35" s="638"/>
      <c r="J35" s="638"/>
      <c r="K35" s="638"/>
      <c r="L35" s="638"/>
      <c r="M35" s="638"/>
      <c r="N35" s="292"/>
      <c r="O35" s="28"/>
      <c r="P35" s="20"/>
      <c r="Q35" s="20"/>
      <c r="R35" s="20"/>
      <c r="S35" s="20"/>
      <c r="T35" s="20"/>
      <c r="U35" s="20"/>
      <c r="V35" s="20"/>
      <c r="W35" s="20"/>
      <c r="X35" s="20"/>
      <c r="Y35" s="20"/>
    </row>
    <row r="36" spans="2:25" ht="16.149999999999999" customHeight="1" x14ac:dyDescent="0.35">
      <c r="B36" s="225"/>
      <c r="C36" s="124"/>
      <c r="D36" s="300"/>
      <c r="E36" s="124"/>
      <c r="F36" s="293"/>
      <c r="G36" s="124"/>
      <c r="H36" s="293"/>
      <c r="I36" s="124"/>
      <c r="J36" s="293"/>
      <c r="K36" s="124"/>
      <c r="L36" s="293"/>
      <c r="M36" s="124"/>
      <c r="N36" s="293"/>
      <c r="O36" s="125"/>
      <c r="P36" s="93"/>
      <c r="Q36" s="20"/>
      <c r="R36" s="20"/>
      <c r="S36" s="20"/>
      <c r="T36" s="20"/>
      <c r="U36" s="20"/>
      <c r="V36" s="20"/>
      <c r="W36" s="20"/>
      <c r="X36" s="20"/>
      <c r="Y36" s="20"/>
    </row>
    <row r="37" spans="2:25" ht="16.149999999999999" customHeight="1" x14ac:dyDescent="0.35">
      <c r="B37" s="26"/>
      <c r="C37" s="27"/>
      <c r="D37" s="143"/>
      <c r="E37" s="289"/>
      <c r="F37" s="290"/>
      <c r="G37" s="289"/>
      <c r="H37" s="290"/>
      <c r="I37" s="289"/>
      <c r="J37" s="290"/>
      <c r="K37" s="290"/>
      <c r="L37" s="290"/>
      <c r="M37" s="289"/>
      <c r="N37" s="289"/>
      <c r="O37" s="28"/>
      <c r="P37" s="93"/>
      <c r="Q37" s="20"/>
      <c r="R37" s="20"/>
      <c r="S37" s="20"/>
      <c r="T37" s="20"/>
      <c r="U37" s="20"/>
      <c r="V37" s="20"/>
      <c r="W37" s="20"/>
      <c r="X37" s="20"/>
      <c r="Y37" s="20"/>
    </row>
    <row r="38" spans="2:25" ht="16.149999999999999" customHeight="1" x14ac:dyDescent="0.35">
      <c r="B38" s="26"/>
      <c r="C38" s="94" t="s">
        <v>386</v>
      </c>
      <c r="D38" s="291"/>
      <c r="E38" s="27"/>
      <c r="F38" s="292"/>
      <c r="G38" s="27"/>
      <c r="H38" s="292"/>
      <c r="I38" s="27"/>
      <c r="J38" s="292"/>
      <c r="K38" s="292"/>
      <c r="L38" s="292"/>
      <c r="M38" s="27"/>
      <c r="N38" s="519"/>
      <c r="O38" s="28"/>
      <c r="P38" s="93"/>
      <c r="Q38" s="20"/>
      <c r="R38" s="20"/>
      <c r="S38" s="20"/>
      <c r="T38" s="20"/>
      <c r="U38" s="20"/>
      <c r="V38" s="20"/>
      <c r="W38" s="20"/>
      <c r="X38" s="20"/>
      <c r="Y38" s="20"/>
    </row>
    <row r="39" spans="2:25" ht="16.149999999999999" customHeight="1" x14ac:dyDescent="0.35">
      <c r="B39" s="26"/>
      <c r="C39" s="27"/>
      <c r="D39" s="94"/>
      <c r="E39" s="27"/>
      <c r="F39" s="292"/>
      <c r="G39" s="27"/>
      <c r="H39" s="292"/>
      <c r="I39" s="27"/>
      <c r="J39" s="292"/>
      <c r="K39" s="292"/>
      <c r="L39" s="292"/>
      <c r="M39" s="27"/>
      <c r="N39" s="302"/>
      <c r="O39" s="28"/>
      <c r="P39" s="93"/>
      <c r="Q39" s="20"/>
      <c r="R39" s="20"/>
      <c r="S39" s="20"/>
      <c r="T39" s="20"/>
      <c r="U39" s="20"/>
      <c r="V39" s="20"/>
      <c r="W39" s="20"/>
      <c r="X39" s="20"/>
      <c r="Y39" s="20"/>
    </row>
    <row r="40" spans="2:25" ht="16.149999999999999" customHeight="1" x14ac:dyDescent="0.35">
      <c r="B40" s="225"/>
      <c r="C40" s="124"/>
      <c r="D40" s="300"/>
      <c r="E40" s="124"/>
      <c r="F40" s="293"/>
      <c r="G40" s="124"/>
      <c r="H40" s="293"/>
      <c r="I40" s="124"/>
      <c r="J40" s="293"/>
      <c r="K40" s="293"/>
      <c r="L40" s="293"/>
      <c r="M40" s="124"/>
      <c r="N40" s="124"/>
      <c r="O40" s="125"/>
      <c r="P40" s="20"/>
      <c r="Q40" s="20"/>
      <c r="R40" s="20"/>
      <c r="S40" s="20"/>
      <c r="T40" s="20"/>
      <c r="U40" s="20"/>
      <c r="V40" s="20"/>
      <c r="W40" s="20"/>
      <c r="X40" s="20"/>
      <c r="Y40" s="20"/>
    </row>
    <row r="41" spans="2:25" ht="16.149999999999999" customHeight="1" x14ac:dyDescent="0.35">
      <c r="B41" s="26"/>
      <c r="C41" s="27"/>
      <c r="D41" s="403"/>
      <c r="E41" s="403"/>
      <c r="F41" s="403"/>
      <c r="G41" s="403"/>
      <c r="H41" s="403"/>
      <c r="I41" s="403"/>
      <c r="J41" s="403"/>
      <c r="K41" s="403"/>
      <c r="L41" s="403"/>
      <c r="M41" s="403"/>
      <c r="N41" s="27"/>
      <c r="O41" s="28"/>
      <c r="P41" s="93"/>
      <c r="Q41" s="20"/>
      <c r="R41" s="20"/>
      <c r="S41" s="20"/>
      <c r="T41" s="20"/>
      <c r="U41" s="20"/>
      <c r="V41" s="20"/>
      <c r="W41" s="20"/>
      <c r="X41" s="20"/>
      <c r="Y41" s="20"/>
    </row>
    <row r="42" spans="2:25" ht="16.149999999999999" customHeight="1" x14ac:dyDescent="0.35">
      <c r="B42" s="26"/>
      <c r="C42" s="657" t="s">
        <v>362</v>
      </c>
      <c r="D42" s="657"/>
      <c r="E42" s="657"/>
      <c r="F42" s="657"/>
      <c r="G42" s="657"/>
      <c r="H42" s="657"/>
      <c r="I42" s="657"/>
      <c r="J42" s="657"/>
      <c r="K42" s="657"/>
      <c r="L42" s="657"/>
      <c r="M42" s="657"/>
      <c r="N42" s="27"/>
      <c r="O42" s="28"/>
      <c r="P42" s="93"/>
      <c r="Q42" s="20"/>
      <c r="R42" s="20"/>
      <c r="S42" s="20"/>
      <c r="T42" s="20"/>
      <c r="U42" s="20"/>
      <c r="V42" s="20"/>
      <c r="W42" s="20"/>
      <c r="X42" s="20"/>
      <c r="Y42" s="20"/>
    </row>
    <row r="43" spans="2:25" ht="16.149999999999999" customHeight="1" x14ac:dyDescent="0.35">
      <c r="B43" s="26"/>
      <c r="C43" s="657"/>
      <c r="D43" s="657"/>
      <c r="E43" s="657"/>
      <c r="F43" s="657"/>
      <c r="G43" s="657"/>
      <c r="H43" s="657"/>
      <c r="I43" s="657"/>
      <c r="J43" s="657"/>
      <c r="K43" s="657"/>
      <c r="L43" s="657"/>
      <c r="M43" s="657"/>
      <c r="N43" s="519"/>
      <c r="O43" s="28"/>
      <c r="P43" s="93"/>
      <c r="Q43" s="20"/>
      <c r="R43" s="20"/>
      <c r="S43" s="20"/>
      <c r="T43" s="20"/>
      <c r="U43" s="20"/>
      <c r="V43" s="20"/>
      <c r="W43" s="20"/>
      <c r="X43" s="20"/>
      <c r="Y43" s="20"/>
    </row>
    <row r="44" spans="2:25" ht="16.149999999999999" customHeight="1" x14ac:dyDescent="0.35">
      <c r="B44" s="26"/>
      <c r="C44" s="27"/>
      <c r="D44" s="403"/>
      <c r="E44" s="403"/>
      <c r="F44" s="299"/>
      <c r="G44" s="403"/>
      <c r="H44" s="299"/>
      <c r="I44" s="403"/>
      <c r="J44" s="299"/>
      <c r="K44" s="403"/>
      <c r="L44" s="299"/>
      <c r="M44" s="403"/>
      <c r="N44" s="27"/>
      <c r="O44" s="28"/>
      <c r="P44" s="93"/>
      <c r="Q44" s="20"/>
      <c r="R44" s="20"/>
      <c r="S44" s="20"/>
      <c r="T44" s="20"/>
      <c r="U44" s="20"/>
      <c r="V44" s="20"/>
      <c r="W44" s="20"/>
      <c r="X44" s="20"/>
      <c r="Y44" s="20"/>
    </row>
    <row r="45" spans="2:25" ht="16.149999999999999" customHeight="1" x14ac:dyDescent="0.35">
      <c r="B45" s="225"/>
      <c r="C45" s="124"/>
      <c r="D45" s="300"/>
      <c r="E45" s="124"/>
      <c r="F45" s="293"/>
      <c r="G45" s="124"/>
      <c r="H45" s="293"/>
      <c r="I45" s="124"/>
      <c r="J45" s="293"/>
      <c r="K45" s="124"/>
      <c r="L45" s="293"/>
      <c r="M45" s="124"/>
      <c r="N45" s="124"/>
      <c r="O45" s="125"/>
      <c r="P45" s="93"/>
      <c r="Q45" s="20"/>
      <c r="R45" s="20"/>
      <c r="S45" s="20"/>
      <c r="T45" s="20"/>
      <c r="U45" s="20"/>
      <c r="V45" s="20"/>
      <c r="W45" s="20"/>
      <c r="X45" s="20"/>
      <c r="Y45" s="20"/>
    </row>
    <row r="46" spans="2:25" ht="16.149999999999999" customHeight="1" x14ac:dyDescent="0.35">
      <c r="B46" s="26"/>
      <c r="C46" s="27"/>
      <c r="D46" s="403"/>
      <c r="E46" s="403"/>
      <c r="F46" s="403"/>
      <c r="G46" s="403"/>
      <c r="H46" s="403"/>
      <c r="I46" s="403"/>
      <c r="J46" s="403"/>
      <c r="K46" s="403"/>
      <c r="L46" s="403"/>
      <c r="M46" s="403"/>
      <c r="N46" s="27"/>
      <c r="O46" s="28"/>
      <c r="P46" s="93"/>
      <c r="Q46" s="20"/>
      <c r="R46" s="20"/>
      <c r="S46" s="20"/>
      <c r="T46" s="20"/>
      <c r="U46" s="20"/>
      <c r="V46" s="20"/>
      <c r="W46" s="20"/>
      <c r="X46" s="20"/>
      <c r="Y46" s="20"/>
    </row>
    <row r="47" spans="2:25" ht="16.149999999999999" customHeight="1" x14ac:dyDescent="0.35">
      <c r="B47" s="26"/>
      <c r="C47" s="303" t="s">
        <v>363</v>
      </c>
      <c r="D47" s="303"/>
      <c r="E47" s="303"/>
      <c r="F47" s="303"/>
      <c r="G47" s="303"/>
      <c r="H47" s="303"/>
      <c r="I47" s="303"/>
      <c r="J47" s="303"/>
      <c r="K47" s="303"/>
      <c r="L47" s="303"/>
      <c r="M47" s="303"/>
      <c r="N47" s="519"/>
      <c r="O47" s="28"/>
      <c r="P47" s="93"/>
      <c r="Q47" s="20"/>
      <c r="R47" s="20"/>
      <c r="S47" s="20"/>
      <c r="T47" s="20"/>
      <c r="U47" s="20"/>
      <c r="V47" s="20"/>
      <c r="W47" s="20"/>
      <c r="X47" s="20"/>
      <c r="Y47" s="20"/>
    </row>
    <row r="48" spans="2:25" ht="16.149999999999999" customHeight="1" x14ac:dyDescent="0.35">
      <c r="B48" s="26"/>
      <c r="C48" s="27"/>
      <c r="D48" s="403"/>
      <c r="E48" s="403"/>
      <c r="F48" s="299"/>
      <c r="G48" s="403"/>
      <c r="H48" s="299"/>
      <c r="I48" s="403"/>
      <c r="J48" s="299"/>
      <c r="K48" s="403"/>
      <c r="L48" s="299"/>
      <c r="M48" s="403"/>
      <c r="N48" s="27"/>
      <c r="O48" s="28"/>
      <c r="P48" s="93"/>
      <c r="Q48" s="20"/>
      <c r="R48" s="20"/>
      <c r="S48" s="20"/>
      <c r="T48" s="20"/>
      <c r="U48" s="20"/>
      <c r="V48" s="20"/>
      <c r="W48" s="20"/>
      <c r="X48" s="20"/>
      <c r="Y48" s="20"/>
    </row>
    <row r="49" spans="2:25" ht="16.149999999999999" customHeight="1" x14ac:dyDescent="0.35">
      <c r="B49" s="225"/>
      <c r="C49" s="124"/>
      <c r="D49" s="300"/>
      <c r="E49" s="124"/>
      <c r="F49" s="293"/>
      <c r="G49" s="124"/>
      <c r="H49" s="293"/>
      <c r="I49" s="124"/>
      <c r="J49" s="293"/>
      <c r="K49" s="124"/>
      <c r="L49" s="293"/>
      <c r="M49" s="124"/>
      <c r="N49" s="124"/>
      <c r="O49" s="125"/>
      <c r="P49" s="20"/>
      <c r="Q49" s="20"/>
      <c r="R49" s="20"/>
      <c r="S49" s="20"/>
      <c r="T49" s="20"/>
      <c r="U49" s="20"/>
      <c r="V49" s="20"/>
      <c r="W49" s="20"/>
      <c r="X49" s="20"/>
      <c r="Y49" s="20"/>
    </row>
    <row r="50" spans="2:25" ht="16.149999999999999" customHeight="1" x14ac:dyDescent="0.35">
      <c r="B50" s="26"/>
      <c r="C50" s="27"/>
      <c r="D50" s="94"/>
      <c r="E50" s="27"/>
      <c r="F50" s="292"/>
      <c r="G50" s="27"/>
      <c r="H50" s="292"/>
      <c r="I50" s="27"/>
      <c r="J50" s="292"/>
      <c r="K50" s="27"/>
      <c r="L50" s="292"/>
      <c r="M50" s="27"/>
      <c r="N50" s="27"/>
      <c r="O50" s="28"/>
      <c r="P50" s="20"/>
      <c r="Q50" s="20"/>
      <c r="R50" s="20"/>
      <c r="S50" s="20"/>
      <c r="T50" s="20"/>
      <c r="U50" s="20"/>
      <c r="V50" s="20"/>
      <c r="W50" s="20"/>
      <c r="X50" s="20"/>
      <c r="Y50" s="20"/>
    </row>
    <row r="51" spans="2:25" ht="16.149999999999999" customHeight="1" x14ac:dyDescent="0.35">
      <c r="B51" s="26"/>
      <c r="C51" s="638" t="s">
        <v>364</v>
      </c>
      <c r="D51" s="638"/>
      <c r="E51" s="638"/>
      <c r="F51" s="638"/>
      <c r="G51" s="638"/>
      <c r="H51" s="638"/>
      <c r="I51" s="638"/>
      <c r="J51" s="638"/>
      <c r="K51" s="638"/>
      <c r="L51" s="638"/>
      <c r="M51" s="638"/>
      <c r="N51" s="136"/>
      <c r="O51" s="28"/>
      <c r="P51" s="20"/>
      <c r="Q51" s="20"/>
      <c r="R51" s="20"/>
      <c r="S51" s="20"/>
      <c r="T51" s="20"/>
      <c r="U51" s="20"/>
      <c r="V51" s="20"/>
      <c r="W51" s="20"/>
      <c r="X51" s="20"/>
      <c r="Y51" s="20"/>
    </row>
    <row r="52" spans="2:25" ht="16.149999999999999" customHeight="1" x14ac:dyDescent="0.35">
      <c r="B52" s="26"/>
      <c r="C52" s="638"/>
      <c r="D52" s="638"/>
      <c r="E52" s="638"/>
      <c r="F52" s="638"/>
      <c r="G52" s="638"/>
      <c r="H52" s="638"/>
      <c r="I52" s="638"/>
      <c r="J52" s="638"/>
      <c r="K52" s="638"/>
      <c r="L52" s="638"/>
      <c r="M52" s="638"/>
      <c r="N52" s="292"/>
      <c r="O52" s="28"/>
      <c r="P52" s="20"/>
      <c r="Q52"/>
      <c r="R52"/>
      <c r="S52"/>
      <c r="T52"/>
      <c r="U52"/>
      <c r="V52"/>
      <c r="W52"/>
      <c r="X52"/>
      <c r="Y52" s="20"/>
    </row>
    <row r="53" spans="2:25" ht="16.149999999999999" customHeight="1" x14ac:dyDescent="0.35">
      <c r="B53" s="225"/>
      <c r="C53" s="124"/>
      <c r="D53" s="300"/>
      <c r="E53" s="124"/>
      <c r="F53" s="293"/>
      <c r="G53" s="124"/>
      <c r="H53" s="293"/>
      <c r="I53" s="124"/>
      <c r="J53" s="293"/>
      <c r="K53" s="124"/>
      <c r="L53" s="293"/>
      <c r="M53" s="124"/>
      <c r="N53" s="293"/>
      <c r="O53" s="125"/>
      <c r="Q53"/>
      <c r="R53"/>
      <c r="S53"/>
      <c r="T53"/>
      <c r="U53"/>
      <c r="V53"/>
      <c r="W53"/>
      <c r="X53"/>
      <c r="Y53" s="20"/>
    </row>
    <row r="54" spans="2:25" ht="16.149999999999999" customHeight="1" x14ac:dyDescent="0.35">
      <c r="B54" s="26"/>
      <c r="C54" s="119"/>
      <c r="D54" s="295"/>
      <c r="E54" s="119"/>
      <c r="F54" s="296"/>
      <c r="G54" s="119"/>
      <c r="H54" s="296"/>
      <c r="I54" s="119"/>
      <c r="J54" s="296"/>
      <c r="K54" s="119"/>
      <c r="L54" s="296"/>
      <c r="M54" s="119"/>
      <c r="N54" s="119"/>
      <c r="O54" s="28"/>
      <c r="Q54"/>
      <c r="R54"/>
      <c r="S54"/>
      <c r="T54"/>
      <c r="U54"/>
      <c r="V54"/>
      <c r="W54"/>
      <c r="X54"/>
      <c r="Y54" s="20"/>
    </row>
    <row r="55" spans="2:25" ht="16.149999999999999" customHeight="1" x14ac:dyDescent="0.35">
      <c r="B55" s="26"/>
      <c r="C55" s="291" t="s">
        <v>365</v>
      </c>
      <c r="D55" s="291"/>
      <c r="E55" s="291"/>
      <c r="F55" s="291"/>
      <c r="G55" s="291"/>
      <c r="H55" s="291"/>
      <c r="I55" s="291"/>
      <c r="J55" s="291"/>
      <c r="K55" s="291"/>
      <c r="L55" s="291"/>
      <c r="M55" s="291"/>
      <c r="N55" s="136"/>
      <c r="O55" s="28"/>
      <c r="Y55" s="20"/>
    </row>
    <row r="56" spans="2:25" ht="16.149999999999999" customHeight="1" x14ac:dyDescent="0.35">
      <c r="B56" s="26"/>
      <c r="C56" s="291"/>
      <c r="D56" s="291"/>
      <c r="E56" s="291"/>
      <c r="F56" s="291"/>
      <c r="G56" s="291"/>
      <c r="H56" s="291"/>
      <c r="I56" s="291"/>
      <c r="J56" s="291"/>
      <c r="K56" s="291"/>
      <c r="L56" s="291"/>
      <c r="M56" s="291"/>
      <c r="N56" s="292"/>
      <c r="O56" s="28"/>
      <c r="Y56" s="20"/>
    </row>
    <row r="57" spans="2:25" ht="16.149999999999999" customHeight="1" x14ac:dyDescent="0.35">
      <c r="B57" s="225"/>
      <c r="C57" s="124"/>
      <c r="D57" s="300"/>
      <c r="E57" s="124"/>
      <c r="F57" s="293"/>
      <c r="G57" s="124"/>
      <c r="H57" s="293"/>
      <c r="I57" s="124"/>
      <c r="J57" s="293"/>
      <c r="K57" s="124"/>
      <c r="L57" s="293"/>
      <c r="M57" s="124"/>
      <c r="N57" s="293"/>
      <c r="O57" s="125"/>
    </row>
    <row r="58" spans="2:25" ht="15.75" customHeight="1" x14ac:dyDescent="0.2">
      <c r="B58" s="341"/>
      <c r="C58" s="473"/>
      <c r="D58" s="474"/>
      <c r="E58" s="473"/>
      <c r="F58" s="475"/>
      <c r="G58" s="473"/>
      <c r="H58" s="475"/>
      <c r="I58" s="473"/>
      <c r="J58" s="475"/>
      <c r="K58" s="473"/>
      <c r="L58" s="475"/>
      <c r="M58" s="473"/>
      <c r="N58" s="473"/>
      <c r="O58" s="476"/>
    </row>
    <row r="59" spans="2:25" ht="15.5" x14ac:dyDescent="0.2">
      <c r="B59" s="342"/>
      <c r="C59" s="477" t="s">
        <v>511</v>
      </c>
      <c r="D59" s="478"/>
      <c r="E59" s="479"/>
      <c r="F59" s="480"/>
      <c r="G59" s="479"/>
      <c r="H59" s="480"/>
      <c r="I59" s="479"/>
      <c r="J59" s="480"/>
      <c r="K59" s="479"/>
      <c r="L59" s="480"/>
      <c r="M59" s="481"/>
      <c r="N59" s="481"/>
      <c r="O59" s="482"/>
    </row>
    <row r="60" spans="2:25" ht="15.5" x14ac:dyDescent="0.35">
      <c r="B60" s="342"/>
      <c r="C60" s="483" t="s">
        <v>512</v>
      </c>
      <c r="D60" s="478"/>
      <c r="E60" s="479"/>
      <c r="F60" s="480"/>
      <c r="G60" s="479"/>
      <c r="H60" s="480"/>
      <c r="I60" s="479"/>
      <c r="J60" s="480"/>
      <c r="K60" s="479"/>
      <c r="L60" s="107" t="str">
        <f>"500 tecken 
("&amp;TEXT(LEN(C61),"0")&amp;" använda)"</f>
        <v>500 tecken 
(0 använda)</v>
      </c>
      <c r="M60" s="481"/>
      <c r="N60" s="481"/>
      <c r="O60" s="482"/>
    </row>
    <row r="61" spans="2:25" s="102" customFormat="1" ht="113.15" customHeight="1" x14ac:dyDescent="0.35">
      <c r="B61" s="103"/>
      <c r="C61" s="658"/>
      <c r="D61" s="659"/>
      <c r="E61" s="659"/>
      <c r="F61" s="659"/>
      <c r="G61" s="659"/>
      <c r="H61" s="659"/>
      <c r="I61" s="659"/>
      <c r="J61" s="659"/>
      <c r="K61" s="659"/>
      <c r="L61" s="659"/>
      <c r="M61" s="660"/>
      <c r="N61" s="481"/>
      <c r="O61" s="482"/>
      <c r="P61" s="3"/>
      <c r="Q61" s="3"/>
      <c r="R61" s="3"/>
      <c r="S61" s="3"/>
      <c r="T61" s="110"/>
    </row>
    <row r="62" spans="2:25" x14ac:dyDescent="0.2">
      <c r="B62" s="343"/>
      <c r="C62" s="484"/>
      <c r="D62" s="485"/>
      <c r="E62" s="484"/>
      <c r="F62" s="486"/>
      <c r="G62" s="484"/>
      <c r="H62" s="486"/>
      <c r="I62" s="484"/>
      <c r="J62" s="486"/>
      <c r="K62" s="484"/>
      <c r="L62" s="486"/>
      <c r="M62" s="487"/>
      <c r="N62" s="487"/>
      <c r="O62" s="488"/>
    </row>
    <row r="63" spans="2:25" ht="15.5" x14ac:dyDescent="0.35">
      <c r="B63" s="26"/>
      <c r="C63" s="404"/>
      <c r="D63" s="404"/>
      <c r="E63" s="404"/>
      <c r="F63" s="404"/>
      <c r="G63" s="404"/>
      <c r="H63" s="404"/>
      <c r="I63" s="404"/>
      <c r="J63" s="404"/>
      <c r="K63" s="404"/>
      <c r="L63" s="404"/>
      <c r="M63" s="404"/>
      <c r="N63" s="27"/>
      <c r="O63" s="28"/>
      <c r="Q63" s="652" t="s">
        <v>283</v>
      </c>
      <c r="R63" s="652"/>
      <c r="S63" s="652"/>
      <c r="T63" s="652"/>
    </row>
    <row r="64" spans="2:25" ht="15" customHeight="1" x14ac:dyDescent="0.35">
      <c r="B64" s="26"/>
      <c r="C64" s="653" t="s">
        <v>282</v>
      </c>
      <c r="D64" s="653"/>
      <c r="E64" s="653"/>
      <c r="F64" s="653"/>
      <c r="G64" s="653"/>
      <c r="H64" s="653"/>
      <c r="I64" s="653"/>
      <c r="J64" s="653"/>
      <c r="K64" s="653"/>
      <c r="L64" s="653"/>
      <c r="M64" s="653"/>
      <c r="N64" s="27"/>
      <c r="O64" s="28"/>
      <c r="Q64" s="652"/>
      <c r="R64" s="652"/>
      <c r="S64" s="652"/>
      <c r="T64" s="652"/>
    </row>
    <row r="65" spans="2:20" ht="15.5" x14ac:dyDescent="0.35">
      <c r="B65" s="225"/>
      <c r="C65" s="654"/>
      <c r="D65" s="654"/>
      <c r="E65" s="654"/>
      <c r="F65" s="654"/>
      <c r="G65" s="654"/>
      <c r="H65" s="654"/>
      <c r="I65" s="654"/>
      <c r="J65" s="654"/>
      <c r="K65" s="654"/>
      <c r="L65" s="654"/>
      <c r="M65" s="654"/>
      <c r="N65" s="124"/>
      <c r="O65" s="125"/>
      <c r="Q65" s="652"/>
      <c r="R65" s="652"/>
      <c r="S65" s="652"/>
      <c r="T65" s="652"/>
    </row>
  </sheetData>
  <sheetProtection sheet="1" formatRows="0" selectLockedCells="1"/>
  <mergeCells count="12">
    <mergeCell ref="Q63:T65"/>
    <mergeCell ref="C64:M65"/>
    <mergeCell ref="B2:O2"/>
    <mergeCell ref="D3:M3"/>
    <mergeCell ref="Q3:S3"/>
    <mergeCell ref="C22:M23"/>
    <mergeCell ref="C26:M27"/>
    <mergeCell ref="C30:M31"/>
    <mergeCell ref="C34:M35"/>
    <mergeCell ref="C42:M43"/>
    <mergeCell ref="C51:M52"/>
    <mergeCell ref="C61:M61"/>
  </mergeCells>
  <hyperlinks>
    <hyperlink ref="Q3:S3" location="'Börja här'!A1" display="PALAA TÄSTÄ KANSISIVULLE" xr:uid="{A3FE2B6F-3202-4C30-B695-4908D4D2B7E7}"/>
  </hyperlinks>
  <pageMargins left="0.39370078740157483" right="0.39370078740157483" top="0.78740157480314965" bottom="0.78740157480314965" header="0.39370078740157483" footer="0.31496062992125984"/>
  <pageSetup paperSize="9" fitToWidth="0" fitToHeight="0" orientation="landscape"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9</xdr:col>
                    <xdr:colOff>95250</xdr:colOff>
                    <xdr:row>63</xdr:row>
                    <xdr:rowOff>19050</xdr:rowOff>
                  </from>
                  <to>
                    <xdr:col>9</xdr:col>
                    <xdr:colOff>400050</xdr:colOff>
                    <xdr:row>64</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FCB0-9209-4164-9D68-917ED245D155}">
  <dimension ref="A1:Z76"/>
  <sheetViews>
    <sheetView showGridLines="0" zoomScaleNormal="100" workbookViewId="0">
      <selection activeCell="N5" sqref="N5:P5"/>
    </sheetView>
  </sheetViews>
  <sheetFormatPr defaultColWidth="9.23046875" defaultRowHeight="15.5" x14ac:dyDescent="0.35"/>
  <cols>
    <col min="1" max="2" width="3.765625" style="20" customWidth="1"/>
    <col min="3" max="3" width="5.23046875" style="115" customWidth="1"/>
    <col min="4" max="4" width="9.765625" style="20" customWidth="1"/>
    <col min="5" max="5" width="8.765625" style="129" customWidth="1"/>
    <col min="6" max="6" width="9.765625" style="20" customWidth="1"/>
    <col min="7" max="7" width="5.07421875" style="129" customWidth="1"/>
    <col min="8" max="8" width="9.765625" style="20" customWidth="1"/>
    <col min="9" max="9" width="8.23046875" style="129" customWidth="1"/>
    <col min="10" max="11" width="9.765625" style="20" customWidth="1"/>
    <col min="12" max="12" width="3.765625" style="129" customWidth="1"/>
    <col min="13" max="13" width="3.765625" style="20" customWidth="1"/>
    <col min="14" max="16384" width="9.23046875" style="20"/>
  </cols>
  <sheetData>
    <row r="1" spans="1:26" s="3" customFormat="1" ht="16.149999999999999" customHeight="1" x14ac:dyDescent="0.2">
      <c r="A1" s="14" t="s">
        <v>271</v>
      </c>
      <c r="B1" s="14"/>
      <c r="C1" s="14"/>
      <c r="D1" s="13"/>
      <c r="E1" s="7"/>
      <c r="F1" s="6"/>
      <c r="G1" s="7"/>
      <c r="H1" s="6"/>
      <c r="I1" s="7"/>
      <c r="J1" s="6"/>
      <c r="K1" s="7"/>
      <c r="L1" s="6"/>
      <c r="M1" s="7"/>
      <c r="N1" s="7"/>
    </row>
    <row r="2" spans="1:26" ht="16.149999999999999" customHeight="1" x14ac:dyDescent="0.35">
      <c r="C2" s="126"/>
      <c r="D2" s="127"/>
      <c r="E2" s="128"/>
      <c r="F2" s="127"/>
      <c r="G2" s="128"/>
      <c r="H2" s="127"/>
      <c r="I2" s="128"/>
      <c r="J2" s="127"/>
      <c r="K2" s="127"/>
      <c r="L2" s="128"/>
    </row>
    <row r="3" spans="1:26" ht="68.650000000000006" customHeight="1" x14ac:dyDescent="0.35">
      <c r="B3" s="655" t="s">
        <v>555</v>
      </c>
      <c r="C3" s="655"/>
      <c r="D3" s="655"/>
      <c r="E3" s="655"/>
      <c r="F3" s="655"/>
      <c r="G3" s="655"/>
      <c r="H3" s="655"/>
      <c r="I3" s="655"/>
      <c r="J3" s="655"/>
      <c r="K3" s="655"/>
      <c r="L3" s="655"/>
      <c r="M3" s="261"/>
      <c r="N3" s="261"/>
      <c r="O3" s="261"/>
    </row>
    <row r="4" spans="1:26" ht="16.149999999999999" customHeight="1" x14ac:dyDescent="0.35">
      <c r="B4" s="23"/>
      <c r="C4" s="23"/>
      <c r="D4" s="23"/>
      <c r="E4" s="490"/>
      <c r="F4" s="23"/>
      <c r="G4" s="23"/>
      <c r="H4" s="23"/>
      <c r="I4" s="23"/>
      <c r="J4" s="23"/>
      <c r="K4" s="23"/>
      <c r="L4" s="23"/>
      <c r="M4" s="23"/>
      <c r="N4" s="23"/>
      <c r="O4" s="23"/>
    </row>
    <row r="5" spans="1:26" ht="16.149999999999999" customHeight="1" x14ac:dyDescent="0.35">
      <c r="B5" s="224"/>
      <c r="C5" s="322"/>
      <c r="D5" s="322"/>
      <c r="E5" s="322"/>
      <c r="F5" s="322"/>
      <c r="G5" s="322"/>
      <c r="H5" s="322"/>
      <c r="I5" s="322"/>
      <c r="J5" s="322"/>
      <c r="K5" s="305"/>
      <c r="L5" s="306"/>
      <c r="N5" s="593" t="s">
        <v>556</v>
      </c>
      <c r="O5" s="594"/>
      <c r="P5" s="595"/>
      <c r="Z5" s="22"/>
    </row>
    <row r="6" spans="1:26" ht="16.149999999999999" customHeight="1" x14ac:dyDescent="0.35">
      <c r="B6" s="26"/>
      <c r="C6" s="304"/>
      <c r="D6" s="239" t="s">
        <v>268</v>
      </c>
      <c r="E6" s="307"/>
      <c r="F6" s="302"/>
      <c r="G6" s="307"/>
      <c r="H6" s="302"/>
      <c r="I6" s="307"/>
      <c r="J6" s="302"/>
      <c r="K6" s="302"/>
      <c r="L6" s="308"/>
    </row>
    <row r="7" spans="1:26" ht="16.149999999999999" customHeight="1" x14ac:dyDescent="0.35">
      <c r="B7" s="26"/>
      <c r="C7" s="304"/>
      <c r="D7" s="323"/>
      <c r="E7" s="307"/>
      <c r="F7" s="302"/>
      <c r="G7" s="307"/>
      <c r="H7" s="302"/>
      <c r="I7" s="307"/>
      <c r="J7" s="302"/>
      <c r="K7" s="302"/>
      <c r="L7" s="308"/>
    </row>
    <row r="8" spans="1:26" ht="16.149999999999999" customHeight="1" x14ac:dyDescent="0.35">
      <c r="B8" s="26"/>
      <c r="C8" s="291" t="s">
        <v>366</v>
      </c>
      <c r="D8" s="27"/>
      <c r="E8" s="292"/>
      <c r="F8" s="27"/>
      <c r="G8" s="292"/>
      <c r="H8" s="27"/>
      <c r="I8" s="292"/>
      <c r="J8" s="27"/>
      <c r="K8" s="136"/>
      <c r="L8" s="309"/>
      <c r="N8" s="382"/>
    </row>
    <row r="9" spans="1:26" ht="16.149999999999999" customHeight="1" x14ac:dyDescent="0.35">
      <c r="B9" s="26"/>
      <c r="C9" s="27"/>
      <c r="D9" s="94"/>
      <c r="E9" s="27"/>
      <c r="F9" s="292"/>
      <c r="G9" s="27"/>
      <c r="H9" s="292"/>
      <c r="I9" s="27"/>
      <c r="J9" s="292"/>
      <c r="K9" s="292"/>
      <c r="L9" s="28"/>
      <c r="O9" s="93"/>
    </row>
    <row r="10" spans="1:26" ht="16.149999999999999" customHeight="1" x14ac:dyDescent="0.35">
      <c r="B10" s="225"/>
      <c r="C10" s="300"/>
      <c r="D10" s="124"/>
      <c r="E10" s="293"/>
      <c r="F10" s="124"/>
      <c r="G10" s="293"/>
      <c r="H10" s="124"/>
      <c r="I10" s="293"/>
      <c r="J10" s="661"/>
      <c r="K10" s="661"/>
      <c r="L10" s="662"/>
    </row>
    <row r="11" spans="1:26" ht="16.149999999999999" customHeight="1" x14ac:dyDescent="0.35">
      <c r="B11" s="26"/>
      <c r="C11" s="291"/>
      <c r="D11" s="27"/>
      <c r="E11" s="292"/>
      <c r="F11" s="27"/>
      <c r="G11" s="292"/>
      <c r="H11" s="27"/>
      <c r="I11" s="292"/>
      <c r="J11" s="27"/>
      <c r="K11" s="27"/>
      <c r="L11" s="309"/>
    </row>
    <row r="12" spans="1:26" ht="16.149999999999999" customHeight="1" x14ac:dyDescent="0.35">
      <c r="B12" s="26"/>
      <c r="C12" s="657" t="s">
        <v>367</v>
      </c>
      <c r="D12" s="657"/>
      <c r="E12" s="657"/>
      <c r="F12" s="657"/>
      <c r="G12" s="657"/>
      <c r="H12" s="657"/>
      <c r="I12" s="657"/>
      <c r="J12" s="657"/>
      <c r="K12" s="657"/>
      <c r="L12" s="663"/>
    </row>
    <row r="13" spans="1:26" ht="16.149999999999999" customHeight="1" x14ac:dyDescent="0.35">
      <c r="B13" s="26"/>
      <c r="C13" s="657"/>
      <c r="D13" s="657"/>
      <c r="E13" s="657"/>
      <c r="F13" s="657"/>
      <c r="G13" s="657"/>
      <c r="H13" s="657"/>
      <c r="I13" s="657"/>
      <c r="J13" s="657"/>
      <c r="K13" s="657"/>
      <c r="L13" s="663"/>
    </row>
    <row r="14" spans="1:26" ht="16.149999999999999" customHeight="1" x14ac:dyDescent="0.35">
      <c r="B14" s="26"/>
      <c r="C14" s="27"/>
      <c r="D14" s="94"/>
      <c r="E14" s="27"/>
      <c r="F14" s="292"/>
      <c r="G14" s="27"/>
      <c r="H14" s="292"/>
      <c r="I14" s="27"/>
      <c r="J14" s="292"/>
      <c r="K14" s="136"/>
      <c r="L14" s="28"/>
      <c r="O14" s="93"/>
    </row>
    <row r="15" spans="1:26" ht="16.149999999999999" customHeight="1" x14ac:dyDescent="0.35">
      <c r="B15" s="225"/>
      <c r="C15" s="300"/>
      <c r="D15" s="124"/>
      <c r="E15" s="293"/>
      <c r="F15" s="124"/>
      <c r="G15" s="293"/>
      <c r="H15" s="124"/>
      <c r="I15" s="293"/>
      <c r="J15" s="661"/>
      <c r="K15" s="661"/>
      <c r="L15" s="662"/>
    </row>
    <row r="16" spans="1:26" ht="16.149999999999999" customHeight="1" x14ac:dyDescent="0.35">
      <c r="B16" s="26"/>
      <c r="C16" s="310"/>
      <c r="D16" s="119"/>
      <c r="E16" s="296"/>
      <c r="F16" s="119"/>
      <c r="G16" s="296"/>
      <c r="H16" s="119"/>
      <c r="I16" s="296"/>
      <c r="J16" s="119"/>
      <c r="K16" s="119"/>
      <c r="L16" s="311"/>
    </row>
    <row r="17" spans="2:15" ht="16.149999999999999" customHeight="1" x14ac:dyDescent="0.35">
      <c r="B17" s="26"/>
      <c r="C17" s="653" t="s">
        <v>368</v>
      </c>
      <c r="D17" s="653"/>
      <c r="E17" s="653"/>
      <c r="F17" s="653"/>
      <c r="G17" s="653"/>
      <c r="H17" s="653"/>
      <c r="I17" s="653"/>
      <c r="J17" s="653"/>
      <c r="K17" s="653"/>
      <c r="L17" s="664"/>
    </row>
    <row r="18" spans="2:15" ht="16.149999999999999" customHeight="1" x14ac:dyDescent="0.35">
      <c r="B18" s="26"/>
      <c r="C18" s="27"/>
      <c r="D18" s="94"/>
      <c r="E18" s="27"/>
      <c r="F18" s="292"/>
      <c r="G18" s="27"/>
      <c r="H18" s="292"/>
      <c r="I18" s="27"/>
      <c r="J18" s="292"/>
      <c r="K18" s="136"/>
      <c r="L18" s="28"/>
      <c r="O18" s="93"/>
    </row>
    <row r="19" spans="2:15" ht="16.149999999999999" customHeight="1" x14ac:dyDescent="0.35">
      <c r="B19" s="225"/>
      <c r="C19" s="300"/>
      <c r="D19" s="124"/>
      <c r="E19" s="293"/>
      <c r="F19" s="124"/>
      <c r="G19" s="293"/>
      <c r="H19" s="124"/>
      <c r="I19" s="293"/>
      <c r="J19" s="661"/>
      <c r="K19" s="661"/>
      <c r="L19" s="662"/>
    </row>
    <row r="20" spans="2:15" ht="16.149999999999999" customHeight="1" x14ac:dyDescent="0.35">
      <c r="B20" s="26"/>
      <c r="C20" s="310"/>
      <c r="D20" s="119"/>
      <c r="E20" s="296"/>
      <c r="F20" s="119"/>
      <c r="G20" s="296"/>
      <c r="H20" s="119"/>
      <c r="I20" s="296"/>
      <c r="J20" s="119"/>
      <c r="K20" s="119"/>
      <c r="L20" s="311"/>
    </row>
    <row r="21" spans="2:15" ht="16.149999999999999" customHeight="1" x14ac:dyDescent="0.35">
      <c r="B21" s="26"/>
      <c r="C21" s="297" t="s">
        <v>369</v>
      </c>
      <c r="D21" s="297"/>
      <c r="E21" s="298"/>
      <c r="F21" s="297"/>
      <c r="G21" s="298"/>
      <c r="H21" s="297"/>
      <c r="I21" s="298"/>
      <c r="J21" s="297"/>
      <c r="K21" s="136"/>
      <c r="L21" s="312"/>
    </row>
    <row r="22" spans="2:15" ht="16.149999999999999" customHeight="1" x14ac:dyDescent="0.35">
      <c r="B22" s="26"/>
      <c r="C22" s="27"/>
      <c r="D22" s="94"/>
      <c r="E22" s="27"/>
      <c r="F22" s="292"/>
      <c r="G22" s="27"/>
      <c r="H22" s="292"/>
      <c r="I22" s="27"/>
      <c r="J22" s="292"/>
      <c r="K22" s="292"/>
      <c r="L22" s="28"/>
      <c r="O22" s="93"/>
    </row>
    <row r="23" spans="2:15" ht="16.149999999999999" customHeight="1" x14ac:dyDescent="0.35">
      <c r="B23" s="225"/>
      <c r="C23" s="300"/>
      <c r="D23" s="124"/>
      <c r="E23" s="293"/>
      <c r="F23" s="124"/>
      <c r="G23" s="293"/>
      <c r="H23" s="124"/>
      <c r="I23" s="293"/>
      <c r="J23" s="661"/>
      <c r="K23" s="661"/>
      <c r="L23" s="662"/>
    </row>
    <row r="24" spans="2:15" ht="16.149999999999999" customHeight="1" x14ac:dyDescent="0.35">
      <c r="B24" s="26"/>
      <c r="C24" s="291"/>
      <c r="D24" s="27"/>
      <c r="E24" s="292"/>
      <c r="F24" s="27"/>
      <c r="G24" s="292"/>
      <c r="H24" s="27"/>
      <c r="I24" s="292"/>
      <c r="J24" s="27"/>
      <c r="K24" s="27"/>
      <c r="L24" s="309"/>
    </row>
    <row r="25" spans="2:15" ht="16.149999999999999" customHeight="1" x14ac:dyDescent="0.35">
      <c r="B25" s="26"/>
      <c r="C25" s="297" t="s">
        <v>370</v>
      </c>
      <c r="D25" s="27"/>
      <c r="E25" s="292"/>
      <c r="F25" s="27"/>
      <c r="G25" s="292"/>
      <c r="H25" s="27"/>
      <c r="I25" s="292"/>
      <c r="J25" s="27"/>
      <c r="K25" s="136"/>
      <c r="L25" s="309"/>
    </row>
    <row r="26" spans="2:15" ht="16.149999999999999" customHeight="1" x14ac:dyDescent="0.35">
      <c r="B26" s="26"/>
      <c r="C26" s="27"/>
      <c r="D26" s="94"/>
      <c r="E26" s="27"/>
      <c r="F26" s="292"/>
      <c r="G26" s="27"/>
      <c r="H26" s="292"/>
      <c r="I26" s="27"/>
      <c r="J26" s="292"/>
      <c r="K26" s="292"/>
      <c r="L26" s="28"/>
      <c r="O26" s="93"/>
    </row>
    <row r="27" spans="2:15" ht="16.149999999999999" customHeight="1" x14ac:dyDescent="0.35">
      <c r="B27" s="225"/>
      <c r="C27" s="300"/>
      <c r="D27" s="124"/>
      <c r="E27" s="293"/>
      <c r="F27" s="124"/>
      <c r="G27" s="293"/>
      <c r="H27" s="124"/>
      <c r="I27" s="293"/>
      <c r="J27" s="661"/>
      <c r="K27" s="661"/>
      <c r="L27" s="662"/>
    </row>
    <row r="28" spans="2:15" ht="16.149999999999999" customHeight="1" x14ac:dyDescent="0.35">
      <c r="B28" s="26"/>
      <c r="C28" s="291"/>
      <c r="D28" s="27"/>
      <c r="E28" s="292"/>
      <c r="F28" s="27"/>
      <c r="G28" s="292"/>
      <c r="H28" s="27"/>
      <c r="I28" s="292"/>
      <c r="J28" s="27"/>
      <c r="K28" s="27"/>
      <c r="L28" s="309"/>
    </row>
    <row r="29" spans="2:15" ht="16.149999999999999" customHeight="1" x14ac:dyDescent="0.35">
      <c r="B29" s="26"/>
      <c r="C29" s="297" t="s">
        <v>371</v>
      </c>
      <c r="D29" s="27"/>
      <c r="E29" s="292"/>
      <c r="F29" s="27"/>
      <c r="G29" s="292"/>
      <c r="H29" s="27"/>
      <c r="I29" s="292"/>
      <c r="J29" s="27"/>
      <c r="K29" s="136"/>
      <c r="L29" s="309"/>
    </row>
    <row r="30" spans="2:15" ht="16.149999999999999" customHeight="1" x14ac:dyDescent="0.35">
      <c r="B30" s="26"/>
      <c r="C30" s="27"/>
      <c r="D30" s="94"/>
      <c r="E30" s="27"/>
      <c r="F30" s="292"/>
      <c r="G30" s="27"/>
      <c r="H30" s="292"/>
      <c r="I30" s="27"/>
      <c r="J30" s="292"/>
      <c r="K30" s="292"/>
      <c r="L30" s="28"/>
      <c r="O30" s="93"/>
    </row>
    <row r="31" spans="2:15" ht="16.149999999999999" customHeight="1" x14ac:dyDescent="0.35">
      <c r="B31" s="225"/>
      <c r="C31" s="300"/>
      <c r="D31" s="124"/>
      <c r="E31" s="293"/>
      <c r="F31" s="124"/>
      <c r="G31" s="293"/>
      <c r="H31" s="124"/>
      <c r="I31" s="293"/>
      <c r="J31" s="661"/>
      <c r="K31" s="661"/>
      <c r="L31" s="662"/>
    </row>
    <row r="32" spans="2:15" ht="16.149999999999999" customHeight="1" x14ac:dyDescent="0.35">
      <c r="B32" s="26"/>
      <c r="C32" s="291"/>
      <c r="D32" s="27"/>
      <c r="E32" s="292"/>
      <c r="F32" s="27"/>
      <c r="G32" s="292"/>
      <c r="H32" s="27"/>
      <c r="I32" s="292"/>
      <c r="J32" s="27"/>
      <c r="K32" s="27"/>
      <c r="L32" s="309"/>
    </row>
    <row r="33" spans="2:15" ht="15.75" customHeight="1" x14ac:dyDescent="0.35">
      <c r="B33" s="26"/>
      <c r="C33" s="628" t="s">
        <v>372</v>
      </c>
      <c r="D33" s="628"/>
      <c r="E33" s="628"/>
      <c r="F33" s="628"/>
      <c r="G33" s="628"/>
      <c r="H33" s="628"/>
      <c r="I33" s="628"/>
      <c r="J33" s="628"/>
      <c r="K33" s="136"/>
      <c r="L33" s="313"/>
    </row>
    <row r="34" spans="2:15" ht="16.149999999999999" customHeight="1" x14ac:dyDescent="0.35">
      <c r="B34" s="26"/>
      <c r="C34" s="628"/>
      <c r="D34" s="628"/>
      <c r="E34" s="628"/>
      <c r="F34" s="628"/>
      <c r="G34" s="628"/>
      <c r="H34" s="628"/>
      <c r="I34" s="628"/>
      <c r="J34" s="628"/>
      <c r="K34" s="398"/>
      <c r="L34" s="313"/>
    </row>
    <row r="35" spans="2:15" ht="16.149999999999999" customHeight="1" x14ac:dyDescent="0.35">
      <c r="B35" s="225"/>
      <c r="C35" s="314"/>
      <c r="D35" s="124"/>
      <c r="E35" s="293"/>
      <c r="F35" s="124"/>
      <c r="G35" s="293"/>
      <c r="H35" s="124"/>
      <c r="I35" s="293"/>
      <c r="J35" s="124"/>
      <c r="K35" s="124"/>
      <c r="L35" s="315"/>
    </row>
    <row r="36" spans="2:15" ht="16.149999999999999" customHeight="1" x14ac:dyDescent="0.35">
      <c r="B36" s="26"/>
      <c r="C36" s="291"/>
      <c r="D36" s="27"/>
      <c r="E36" s="292"/>
      <c r="F36" s="27"/>
      <c r="G36" s="292"/>
      <c r="H36" s="27"/>
      <c r="I36" s="292"/>
      <c r="J36" s="27"/>
      <c r="K36" s="27"/>
      <c r="L36" s="309"/>
    </row>
    <row r="37" spans="2:15" ht="16.149999999999999" customHeight="1" x14ac:dyDescent="0.35">
      <c r="B37" s="26"/>
      <c r="C37" s="297" t="s">
        <v>373</v>
      </c>
      <c r="D37" s="27"/>
      <c r="E37" s="292"/>
      <c r="F37" s="27"/>
      <c r="G37" s="292"/>
      <c r="H37" s="27"/>
      <c r="I37" s="292"/>
      <c r="J37" s="27"/>
      <c r="K37" s="27"/>
      <c r="L37" s="309"/>
    </row>
    <row r="38" spans="2:15" ht="16.149999999999999" customHeight="1" x14ac:dyDescent="0.35">
      <c r="B38" s="26"/>
      <c r="C38" s="27"/>
      <c r="D38" s="94"/>
      <c r="E38" s="27"/>
      <c r="F38" s="292"/>
      <c r="G38" s="27"/>
      <c r="H38" s="292"/>
      <c r="I38" s="27"/>
      <c r="J38" s="292"/>
      <c r="K38" s="136"/>
      <c r="L38" s="28"/>
      <c r="O38" s="93"/>
    </row>
    <row r="39" spans="2:15" ht="16.149999999999999" customHeight="1" x14ac:dyDescent="0.35">
      <c r="B39" s="225"/>
      <c r="C39" s="300"/>
      <c r="D39" s="124"/>
      <c r="E39" s="293"/>
      <c r="F39" s="124"/>
      <c r="G39" s="293"/>
      <c r="H39" s="124"/>
      <c r="I39" s="293"/>
      <c r="J39" s="661"/>
      <c r="K39" s="661"/>
      <c r="L39" s="662"/>
    </row>
    <row r="40" spans="2:15" ht="16.149999999999999" customHeight="1" x14ac:dyDescent="0.35">
      <c r="B40" s="224"/>
      <c r="C40" s="310"/>
      <c r="D40" s="119"/>
      <c r="E40" s="296"/>
      <c r="F40" s="119"/>
      <c r="G40" s="296"/>
      <c r="H40" s="119"/>
      <c r="I40" s="296"/>
      <c r="J40" s="119"/>
      <c r="K40" s="119"/>
      <c r="L40" s="311"/>
    </row>
    <row r="41" spans="2:15" ht="16.149999999999999" customHeight="1" x14ac:dyDescent="0.35">
      <c r="B41" s="26"/>
      <c r="C41" s="297" t="s">
        <v>353</v>
      </c>
      <c r="D41" s="27"/>
      <c r="E41" s="292"/>
      <c r="F41" s="27"/>
      <c r="G41" s="292"/>
      <c r="H41" s="27"/>
      <c r="I41" s="292"/>
      <c r="J41" s="27"/>
      <c r="K41" s="136"/>
      <c r="L41" s="309"/>
    </row>
    <row r="42" spans="2:15" ht="16.149999999999999" customHeight="1" x14ac:dyDescent="0.35">
      <c r="B42" s="26"/>
      <c r="C42" s="27"/>
      <c r="D42" s="94"/>
      <c r="E42" s="27"/>
      <c r="F42" s="292"/>
      <c r="G42" s="27"/>
      <c r="H42" s="292"/>
      <c r="I42" s="27"/>
      <c r="J42" s="292"/>
      <c r="K42" s="292"/>
      <c r="L42" s="28"/>
      <c r="O42" s="93"/>
    </row>
    <row r="43" spans="2:15" ht="16.149999999999999" customHeight="1" x14ac:dyDescent="0.35">
      <c r="B43" s="225"/>
      <c r="C43" s="300"/>
      <c r="D43" s="124"/>
      <c r="E43" s="293"/>
      <c r="F43" s="124"/>
      <c r="G43" s="293"/>
      <c r="H43" s="124"/>
      <c r="I43" s="293"/>
      <c r="J43" s="661"/>
      <c r="K43" s="661"/>
      <c r="L43" s="662"/>
    </row>
    <row r="44" spans="2:15" ht="16.149999999999999" customHeight="1" x14ac:dyDescent="0.35">
      <c r="B44" s="26"/>
      <c r="C44" s="291"/>
      <c r="D44" s="27"/>
      <c r="E44" s="292"/>
      <c r="F44" s="27"/>
      <c r="G44" s="292"/>
      <c r="H44" s="27"/>
      <c r="I44" s="292"/>
      <c r="J44" s="27"/>
      <c r="K44" s="27"/>
      <c r="L44" s="309"/>
    </row>
    <row r="45" spans="2:15" ht="16.149999999999999" customHeight="1" x14ac:dyDescent="0.35">
      <c r="B45" s="26"/>
      <c r="C45" s="628" t="s">
        <v>387</v>
      </c>
      <c r="D45" s="628"/>
      <c r="E45" s="628"/>
      <c r="F45" s="628"/>
      <c r="G45" s="628"/>
      <c r="H45" s="628"/>
      <c r="I45" s="628"/>
      <c r="J45" s="628"/>
      <c r="K45" s="291"/>
      <c r="L45" s="313"/>
    </row>
    <row r="46" spans="2:15" ht="16.149999999999999" customHeight="1" x14ac:dyDescent="0.35">
      <c r="B46" s="26"/>
      <c r="C46" s="628"/>
      <c r="D46" s="628"/>
      <c r="E46" s="628"/>
      <c r="F46" s="628"/>
      <c r="G46" s="628"/>
      <c r="H46" s="628"/>
      <c r="I46" s="628"/>
      <c r="J46" s="628"/>
      <c r="K46" s="291"/>
      <c r="L46" s="316"/>
    </row>
    <row r="47" spans="2:15" ht="16.149999999999999" customHeight="1" x14ac:dyDescent="0.35">
      <c r="B47" s="26"/>
      <c r="C47" s="398"/>
      <c r="D47" s="398"/>
      <c r="E47" s="398"/>
      <c r="F47" s="398"/>
      <c r="G47" s="398"/>
      <c r="H47" s="398"/>
      <c r="I47" s="398"/>
      <c r="J47" s="398"/>
      <c r="K47" s="291"/>
      <c r="L47" s="316"/>
    </row>
    <row r="48" spans="2:15" ht="16.149999999999999" customHeight="1" x14ac:dyDescent="0.35">
      <c r="B48" s="26"/>
      <c r="C48" s="398"/>
      <c r="D48" s="136"/>
      <c r="E48" s="398"/>
      <c r="F48" s="398"/>
      <c r="G48" s="398"/>
      <c r="H48" s="398"/>
      <c r="I48" s="398"/>
      <c r="J48" s="398"/>
      <c r="K48" s="291"/>
      <c r="L48" s="316"/>
    </row>
    <row r="49" spans="2:15" ht="16.149999999999999" customHeight="1" x14ac:dyDescent="0.35">
      <c r="B49" s="225"/>
      <c r="C49" s="314"/>
      <c r="D49" s="124"/>
      <c r="E49" s="293"/>
      <c r="F49" s="124"/>
      <c r="G49" s="293"/>
      <c r="H49" s="124"/>
      <c r="I49" s="293"/>
      <c r="J49" s="124"/>
      <c r="K49" s="124"/>
      <c r="L49" s="315"/>
    </row>
    <row r="50" spans="2:15" ht="16.149999999999999" customHeight="1" x14ac:dyDescent="0.35">
      <c r="B50" s="26"/>
      <c r="C50" s="291"/>
      <c r="D50" s="27"/>
      <c r="E50" s="292"/>
      <c r="F50" s="27"/>
      <c r="G50" s="292"/>
      <c r="H50" s="27"/>
      <c r="I50" s="292"/>
      <c r="J50" s="27"/>
      <c r="K50" s="27"/>
      <c r="L50" s="309"/>
    </row>
    <row r="51" spans="2:15" ht="68.25" customHeight="1" x14ac:dyDescent="0.35">
      <c r="B51" s="26"/>
      <c r="C51" s="653" t="s">
        <v>374</v>
      </c>
      <c r="D51" s="653"/>
      <c r="E51" s="653"/>
      <c r="F51" s="653"/>
      <c r="G51" s="653"/>
      <c r="H51" s="653"/>
      <c r="I51" s="653"/>
      <c r="J51" s="653"/>
      <c r="K51" s="653"/>
      <c r="L51" s="321"/>
    </row>
    <row r="52" spans="2:15" ht="16.149999999999999" customHeight="1" x14ac:dyDescent="0.35">
      <c r="B52" s="225"/>
      <c r="C52" s="300"/>
      <c r="D52" s="124"/>
      <c r="E52" s="293"/>
      <c r="F52" s="124"/>
      <c r="G52" s="293"/>
      <c r="H52" s="124"/>
      <c r="I52" s="136"/>
      <c r="J52" s="661"/>
      <c r="K52" s="661"/>
      <c r="L52" s="662"/>
    </row>
    <row r="53" spans="2:15" ht="16.149999999999999" customHeight="1" x14ac:dyDescent="0.35">
      <c r="B53" s="26"/>
      <c r="C53" s="291"/>
      <c r="D53" s="27"/>
      <c r="E53" s="292"/>
      <c r="F53" s="27"/>
      <c r="G53" s="292"/>
      <c r="H53" s="27"/>
      <c r="I53" s="292"/>
      <c r="J53" s="27"/>
      <c r="K53" s="27"/>
      <c r="L53" s="309"/>
    </row>
    <row r="54" spans="2:15" ht="37.5" customHeight="1" x14ac:dyDescent="0.35">
      <c r="B54" s="26"/>
      <c r="C54" s="657" t="s">
        <v>388</v>
      </c>
      <c r="D54" s="657"/>
      <c r="E54" s="657"/>
      <c r="F54" s="657"/>
      <c r="G54" s="657"/>
      <c r="H54" s="657"/>
      <c r="I54" s="657"/>
      <c r="J54" s="657"/>
      <c r="K54" s="657"/>
      <c r="L54" s="663"/>
    </row>
    <row r="55" spans="2:15" ht="16.149999999999999" customHeight="1" x14ac:dyDescent="0.35">
      <c r="B55" s="26"/>
      <c r="C55" s="27"/>
      <c r="D55" s="94"/>
      <c r="E55" s="27"/>
      <c r="F55" s="292"/>
      <c r="G55" s="27"/>
      <c r="H55" s="292"/>
      <c r="I55" s="27"/>
      <c r="J55" s="292"/>
      <c r="K55" s="136"/>
      <c r="L55" s="28"/>
      <c r="O55" s="93"/>
    </row>
    <row r="56" spans="2:15" ht="16.149999999999999" customHeight="1" x14ac:dyDescent="0.35">
      <c r="B56" s="225"/>
      <c r="C56" s="300"/>
      <c r="D56" s="124"/>
      <c r="E56" s="293"/>
      <c r="F56" s="124"/>
      <c r="G56" s="293"/>
      <c r="H56" s="124"/>
      <c r="I56" s="293"/>
      <c r="J56" s="661"/>
      <c r="K56" s="661"/>
      <c r="L56" s="662"/>
    </row>
    <row r="57" spans="2:15" ht="16.149999999999999" customHeight="1" x14ac:dyDescent="0.35">
      <c r="B57" s="26"/>
      <c r="C57" s="291"/>
      <c r="D57" s="27"/>
      <c r="E57" s="292"/>
      <c r="F57" s="27"/>
      <c r="G57" s="292"/>
      <c r="H57" s="27"/>
      <c r="I57" s="292"/>
      <c r="J57" s="27"/>
      <c r="K57" s="27"/>
      <c r="L57" s="309"/>
    </row>
    <row r="58" spans="2:15" ht="16.149999999999999" customHeight="1" x14ac:dyDescent="0.35">
      <c r="B58" s="26"/>
      <c r="C58" s="657" t="s">
        <v>375</v>
      </c>
      <c r="D58" s="657"/>
      <c r="E58" s="657"/>
      <c r="F58" s="657"/>
      <c r="G58" s="657"/>
      <c r="H58" s="657"/>
      <c r="I58" s="657"/>
      <c r="J58" s="657"/>
      <c r="K58" s="657"/>
      <c r="L58" s="663"/>
    </row>
    <row r="59" spans="2:15" ht="16.149999999999999" customHeight="1" x14ac:dyDescent="0.35">
      <c r="B59" s="26"/>
      <c r="C59" s="657"/>
      <c r="D59" s="657"/>
      <c r="E59" s="657"/>
      <c r="F59" s="657"/>
      <c r="G59" s="657"/>
      <c r="H59" s="657"/>
      <c r="I59" s="657"/>
      <c r="J59" s="657"/>
      <c r="K59" s="657"/>
      <c r="L59" s="663"/>
    </row>
    <row r="60" spans="2:15" ht="16.149999999999999" customHeight="1" x14ac:dyDescent="0.35">
      <c r="B60" s="26"/>
      <c r="C60" s="657"/>
      <c r="D60" s="657"/>
      <c r="E60" s="657"/>
      <c r="F60" s="657"/>
      <c r="G60" s="657"/>
      <c r="H60" s="657"/>
      <c r="I60" s="657"/>
      <c r="J60" s="657"/>
      <c r="K60" s="657"/>
      <c r="L60" s="663"/>
    </row>
    <row r="61" spans="2:15" ht="16.149999999999999" customHeight="1" x14ac:dyDescent="0.35">
      <c r="B61" s="26"/>
      <c r="C61" s="27"/>
      <c r="D61" s="94"/>
      <c r="E61" s="27"/>
      <c r="F61" s="292"/>
      <c r="G61" s="27"/>
      <c r="H61" s="292"/>
      <c r="I61" s="27"/>
      <c r="J61" s="292"/>
      <c r="K61" s="136"/>
      <c r="L61" s="28"/>
      <c r="O61" s="93"/>
    </row>
    <row r="62" spans="2:15" ht="16.149999999999999" customHeight="1" x14ac:dyDescent="0.35">
      <c r="B62" s="225"/>
      <c r="C62" s="300"/>
      <c r="D62" s="124"/>
      <c r="E62" s="293"/>
      <c r="F62" s="124"/>
      <c r="G62" s="293"/>
      <c r="H62" s="124"/>
      <c r="I62" s="293"/>
      <c r="J62" s="661"/>
      <c r="K62" s="661"/>
      <c r="L62" s="662"/>
    </row>
    <row r="63" spans="2:15" ht="16.149999999999999" customHeight="1" x14ac:dyDescent="0.35">
      <c r="B63" s="26"/>
      <c r="C63" s="291"/>
      <c r="D63" s="27"/>
      <c r="E63" s="292"/>
      <c r="F63" s="27"/>
      <c r="G63" s="292"/>
      <c r="H63" s="27"/>
      <c r="I63" s="292"/>
      <c r="J63" s="27"/>
      <c r="K63" s="27"/>
      <c r="L63" s="309"/>
    </row>
    <row r="64" spans="2:15" ht="16.149999999999999" customHeight="1" x14ac:dyDescent="0.35">
      <c r="B64" s="26"/>
      <c r="C64" s="317" t="s">
        <v>376</v>
      </c>
      <c r="D64" s="317"/>
      <c r="E64" s="317"/>
      <c r="F64" s="317"/>
      <c r="G64" s="317"/>
      <c r="H64" s="317"/>
      <c r="I64" s="317"/>
      <c r="J64" s="317"/>
      <c r="K64" s="317"/>
      <c r="L64" s="318"/>
    </row>
    <row r="65" spans="2:21" ht="16.149999999999999" customHeight="1" x14ac:dyDescent="0.35">
      <c r="B65" s="26"/>
      <c r="C65" s="27"/>
      <c r="D65" s="94"/>
      <c r="E65" s="27"/>
      <c r="F65" s="292"/>
      <c r="G65" s="27"/>
      <c r="H65" s="292"/>
      <c r="I65" s="27"/>
      <c r="J65" s="292"/>
      <c r="K65" s="136"/>
      <c r="L65" s="28"/>
      <c r="O65" s="93"/>
    </row>
    <row r="66" spans="2:21" ht="16.149999999999999" customHeight="1" x14ac:dyDescent="0.35">
      <c r="B66" s="225"/>
      <c r="C66" s="300"/>
      <c r="D66" s="124"/>
      <c r="E66" s="293"/>
      <c r="F66" s="124"/>
      <c r="G66" s="293"/>
      <c r="H66" s="124"/>
      <c r="I66" s="293"/>
      <c r="J66" s="661"/>
      <c r="K66" s="661"/>
      <c r="L66" s="662"/>
    </row>
    <row r="67" spans="2:21" s="3" customFormat="1" ht="15.75" customHeight="1" x14ac:dyDescent="0.35">
      <c r="B67" s="341"/>
      <c r="C67" s="473"/>
      <c r="D67" s="474"/>
      <c r="E67" s="473"/>
      <c r="F67" s="475"/>
      <c r="G67" s="473"/>
      <c r="H67" s="475"/>
      <c r="I67" s="473"/>
      <c r="J67" s="475"/>
      <c r="K67" s="473"/>
      <c r="L67" s="491"/>
      <c r="M67" s="20"/>
      <c r="N67" s="20"/>
      <c r="O67" s="20"/>
    </row>
    <row r="68" spans="2:21" s="3" customFormat="1" x14ac:dyDescent="0.35">
      <c r="B68" s="342"/>
      <c r="C68" s="477" t="s">
        <v>557</v>
      </c>
      <c r="D68" s="478"/>
      <c r="E68" s="479"/>
      <c r="F68" s="480"/>
      <c r="G68" s="479"/>
      <c r="H68" s="480"/>
      <c r="I68" s="479"/>
      <c r="J68" s="481"/>
      <c r="K68" s="479"/>
      <c r="L68" s="492"/>
      <c r="M68" s="20"/>
      <c r="N68" s="20"/>
      <c r="O68" s="20"/>
    </row>
    <row r="69" spans="2:21" s="3" customFormat="1" x14ac:dyDescent="0.35">
      <c r="B69" s="342"/>
      <c r="C69" s="483" t="s">
        <v>558</v>
      </c>
      <c r="D69" s="105"/>
      <c r="E69" s="104"/>
      <c r="F69" s="493"/>
      <c r="G69" s="104"/>
      <c r="H69" s="493"/>
      <c r="I69" s="104"/>
      <c r="J69" s="493"/>
      <c r="K69" s="479"/>
      <c r="L69" s="482"/>
      <c r="M69" s="20"/>
      <c r="N69" s="20"/>
      <c r="O69" s="20"/>
    </row>
    <row r="70" spans="2:21" s="3" customFormat="1" x14ac:dyDescent="0.35">
      <c r="B70" s="342"/>
      <c r="C70" s="483"/>
      <c r="D70" s="105"/>
      <c r="E70" s="104"/>
      <c r="F70" s="493"/>
      <c r="G70" s="104"/>
      <c r="H70" s="493"/>
      <c r="I70" s="104"/>
      <c r="J70" s="493"/>
      <c r="K70" s="479"/>
      <c r="L70" s="482"/>
      <c r="M70" s="20"/>
      <c r="N70" s="20"/>
      <c r="O70" s="20"/>
    </row>
    <row r="71" spans="2:21" s="3" customFormat="1" x14ac:dyDescent="0.35">
      <c r="B71" s="342"/>
      <c r="C71" s="483"/>
      <c r="D71" s="105"/>
      <c r="E71" s="104"/>
      <c r="F71" s="493"/>
      <c r="G71" s="104"/>
      <c r="H71" s="493"/>
      <c r="I71" s="104"/>
      <c r="J71" s="107" t="str">
        <f>"500 tecken 
("&amp;TEXT(LEN(C72),"0")&amp;" använda)"</f>
        <v>500 tecken 
(0 använda)</v>
      </c>
      <c r="K71" s="479"/>
      <c r="L71" s="482"/>
      <c r="M71" s="20"/>
      <c r="N71" s="20"/>
      <c r="O71" s="20"/>
    </row>
    <row r="72" spans="2:21" s="102" customFormat="1" ht="113.15" customHeight="1" x14ac:dyDescent="0.35">
      <c r="B72" s="103"/>
      <c r="C72" s="658"/>
      <c r="D72" s="659"/>
      <c r="E72" s="659"/>
      <c r="F72" s="659"/>
      <c r="G72" s="659"/>
      <c r="H72" s="659"/>
      <c r="I72" s="659"/>
      <c r="J72" s="659"/>
      <c r="K72" s="660"/>
      <c r="L72" s="482"/>
      <c r="M72" s="20"/>
      <c r="N72" s="20"/>
      <c r="O72" s="20"/>
      <c r="P72" s="3"/>
      <c r="Q72" s="3"/>
      <c r="R72" s="3"/>
      <c r="S72" s="3"/>
      <c r="T72" s="110"/>
    </row>
    <row r="73" spans="2:21" s="3" customFormat="1" x14ac:dyDescent="0.35">
      <c r="B73" s="343"/>
      <c r="C73" s="484"/>
      <c r="D73" s="485"/>
      <c r="E73" s="484"/>
      <c r="F73" s="486"/>
      <c r="G73" s="484"/>
      <c r="H73" s="486"/>
      <c r="I73" s="484"/>
      <c r="J73" s="486"/>
      <c r="K73" s="484"/>
      <c r="L73" s="494"/>
      <c r="M73" s="20"/>
      <c r="N73" s="20"/>
      <c r="O73" s="20"/>
    </row>
    <row r="74" spans="2:21" ht="16.149999999999999" customHeight="1" x14ac:dyDescent="0.35">
      <c r="B74" s="26"/>
      <c r="C74" s="294"/>
      <c r="D74" s="27"/>
      <c r="E74" s="292"/>
      <c r="F74" s="27"/>
      <c r="G74" s="292"/>
      <c r="H74" s="27"/>
      <c r="I74" s="292"/>
      <c r="J74" s="27"/>
      <c r="K74" s="27"/>
      <c r="L74" s="309"/>
      <c r="N74" s="621" t="s">
        <v>559</v>
      </c>
      <c r="O74" s="621"/>
      <c r="P74" s="621"/>
      <c r="Q74" s="621"/>
      <c r="R74" s="621"/>
      <c r="S74" s="3"/>
      <c r="T74" s="3"/>
      <c r="U74" s="3"/>
    </row>
    <row r="75" spans="2:21" ht="16.149999999999999" customHeight="1" x14ac:dyDescent="0.35">
      <c r="B75" s="26"/>
      <c r="C75" s="27"/>
      <c r="D75" s="94" t="s">
        <v>560</v>
      </c>
      <c r="E75" s="317"/>
      <c r="F75" s="317"/>
      <c r="G75" s="317"/>
      <c r="H75" s="317"/>
      <c r="I75" s="317"/>
      <c r="J75" s="317"/>
      <c r="K75" s="317"/>
      <c r="L75" s="318"/>
      <c r="N75" s="621"/>
      <c r="O75" s="621"/>
      <c r="P75" s="621"/>
      <c r="Q75" s="621"/>
      <c r="R75" s="621"/>
      <c r="S75" s="3"/>
      <c r="T75" s="3"/>
      <c r="U75" s="3"/>
    </row>
    <row r="76" spans="2:21" ht="16.149999999999999" customHeight="1" x14ac:dyDescent="0.35">
      <c r="B76" s="225"/>
      <c r="C76" s="319"/>
      <c r="D76" s="319"/>
      <c r="E76" s="319"/>
      <c r="F76" s="319"/>
      <c r="G76" s="319"/>
      <c r="H76" s="319"/>
      <c r="I76" s="319"/>
      <c r="J76" s="319"/>
      <c r="K76" s="319"/>
      <c r="L76" s="320"/>
      <c r="N76" s="621"/>
      <c r="O76" s="621"/>
      <c r="P76" s="621"/>
      <c r="Q76" s="621"/>
      <c r="R76" s="621"/>
      <c r="S76" s="3"/>
      <c r="T76" s="3"/>
      <c r="U76" s="3"/>
    </row>
  </sheetData>
  <sheetProtection sheet="1" selectLockedCells="1"/>
  <mergeCells count="23">
    <mergeCell ref="C33:J34"/>
    <mergeCell ref="B3:L3"/>
    <mergeCell ref="N5:P5"/>
    <mergeCell ref="J10:L10"/>
    <mergeCell ref="C12:L13"/>
    <mergeCell ref="J15:L15"/>
    <mergeCell ref="C17:L17"/>
    <mergeCell ref="J19:L19"/>
    <mergeCell ref="J23:L23"/>
    <mergeCell ref="J27:L27"/>
    <mergeCell ref="J31:L31"/>
    <mergeCell ref="N74:R76"/>
    <mergeCell ref="J39:L39"/>
    <mergeCell ref="J43:L43"/>
    <mergeCell ref="C45:J46"/>
    <mergeCell ref="C51:K51"/>
    <mergeCell ref="J52:L52"/>
    <mergeCell ref="C54:L54"/>
    <mergeCell ref="J56:L56"/>
    <mergeCell ref="C58:L60"/>
    <mergeCell ref="J62:L62"/>
    <mergeCell ref="J66:L66"/>
    <mergeCell ref="C72:K72"/>
  </mergeCells>
  <hyperlinks>
    <hyperlink ref="N5:P5" location="'Börja här'!A1" display="PALAA TÄSTÄ KANSISIVULLE" xr:uid="{94B7F184-8141-45AD-BB03-9511184E72C2}"/>
  </hyperlinks>
  <pageMargins left="0.39370078740157483" right="0.39370078740157483" top="0.78740157480314965" bottom="0.78740157480314965" header="0.39370078740157483" footer="0.31496062992125984"/>
  <pageSetup paperSize="9" fitToWidth="0" fitToHeight="0" orientation="landscape" r:id="rId1"/>
  <headerFooter>
    <oddHeader>&amp;L&amp;A&amp;C&amp;R&amp;P(&amp;N)</oddHeader>
  </headerFooter>
  <rowBreaks count="3" manualBreakCount="3">
    <brk id="23" max="16383" man="1"/>
    <brk id="43" max="16383" man="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2</xdr:col>
                    <xdr:colOff>152400</xdr:colOff>
                    <xdr:row>74</xdr:row>
                    <xdr:rowOff>0</xdr:rowOff>
                  </from>
                  <to>
                    <xdr:col>3</xdr:col>
                    <xdr:colOff>0</xdr:colOff>
                    <xdr:row>75</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807F0-3DD3-4861-9B82-72ACC6F286A2}">
  <dimension ref="A1:U45"/>
  <sheetViews>
    <sheetView showGridLines="0" zoomScaleNormal="100" workbookViewId="0">
      <selection activeCell="K7" sqref="K7"/>
    </sheetView>
  </sheetViews>
  <sheetFormatPr defaultColWidth="9.23046875" defaultRowHeight="10" x14ac:dyDescent="0.2"/>
  <cols>
    <col min="1" max="2" width="3.765625" style="3" customWidth="1"/>
    <col min="3" max="3" width="5.4609375" style="13" customWidth="1"/>
    <col min="4" max="4" width="11.07421875" style="3" customWidth="1"/>
    <col min="5" max="5" width="8.23046875" style="8" customWidth="1"/>
    <col min="6" max="6" width="11.07421875" style="3" customWidth="1"/>
    <col min="7" max="7" width="8.23046875" style="8" customWidth="1"/>
    <col min="8" max="8" width="11.07421875" style="3" customWidth="1"/>
    <col min="9" max="9" width="8.23046875" style="8" customWidth="1"/>
    <col min="10" max="10" width="7.765625" style="3" customWidth="1"/>
    <col min="11" max="11" width="9.4609375" style="3" customWidth="1"/>
    <col min="12" max="12" width="3.53515625" style="8" customWidth="1"/>
    <col min="13" max="13" width="7.765625" style="3" customWidth="1"/>
    <col min="14" max="16384" width="9.23046875" style="3"/>
  </cols>
  <sheetData>
    <row r="1" spans="1:21" ht="16.149999999999999" customHeight="1" x14ac:dyDescent="0.2">
      <c r="A1" s="14" t="s">
        <v>272</v>
      </c>
      <c r="B1" s="14"/>
      <c r="D1" s="7"/>
      <c r="E1" s="6"/>
      <c r="F1" s="7"/>
      <c r="G1" s="6"/>
      <c r="H1" s="7"/>
      <c r="I1" s="6"/>
      <c r="J1" s="7"/>
      <c r="K1" s="7"/>
      <c r="L1" s="6"/>
    </row>
    <row r="2" spans="1:21" ht="16.149999999999999" customHeight="1" x14ac:dyDescent="0.35">
      <c r="A2" s="20"/>
      <c r="B2" s="20"/>
      <c r="C2" s="126"/>
      <c r="D2" s="127"/>
      <c r="E2" s="128"/>
      <c r="F2" s="127"/>
      <c r="G2" s="128"/>
      <c r="H2" s="127"/>
      <c r="I2" s="128"/>
      <c r="J2" s="127"/>
      <c r="K2" s="127"/>
      <c r="L2" s="128"/>
      <c r="M2" s="20"/>
      <c r="N2" s="20"/>
      <c r="O2" s="20"/>
      <c r="P2" s="20"/>
      <c r="Q2" s="20"/>
      <c r="R2" s="20"/>
      <c r="S2" s="20"/>
      <c r="T2" s="20"/>
      <c r="U2" s="20"/>
    </row>
    <row r="3" spans="1:21" ht="68.650000000000006" customHeight="1" x14ac:dyDescent="0.35">
      <c r="A3" s="20"/>
      <c r="B3" s="655" t="s">
        <v>561</v>
      </c>
      <c r="C3" s="655"/>
      <c r="D3" s="655"/>
      <c r="E3" s="655"/>
      <c r="F3" s="655"/>
      <c r="G3" s="655"/>
      <c r="H3" s="655"/>
      <c r="I3" s="655"/>
      <c r="J3" s="655"/>
      <c r="K3" s="655"/>
      <c r="L3" s="655"/>
      <c r="M3" s="20"/>
      <c r="Q3" s="20"/>
      <c r="R3" s="20"/>
      <c r="S3" s="20"/>
      <c r="T3" s="20"/>
      <c r="U3" s="20"/>
    </row>
    <row r="4" spans="1:21" ht="16.149999999999999" customHeight="1" x14ac:dyDescent="0.35">
      <c r="A4" s="20"/>
      <c r="B4" s="224"/>
      <c r="C4" s="305"/>
      <c r="D4" s="305"/>
      <c r="E4" s="305"/>
      <c r="F4" s="305"/>
      <c r="G4" s="305"/>
      <c r="H4" s="305"/>
      <c r="I4" s="305"/>
      <c r="J4" s="305"/>
      <c r="K4" s="305"/>
      <c r="L4" s="306"/>
      <c r="M4" s="9"/>
      <c r="N4" s="593" t="s">
        <v>562</v>
      </c>
      <c r="O4" s="594"/>
      <c r="P4" s="595"/>
      <c r="Q4" s="20"/>
      <c r="R4" s="20"/>
      <c r="S4" s="20"/>
      <c r="T4" s="20"/>
      <c r="U4" s="20"/>
    </row>
    <row r="5" spans="1:21" ht="16.149999999999999" customHeight="1" x14ac:dyDescent="0.35">
      <c r="A5" s="20"/>
      <c r="B5" s="26"/>
      <c r="C5" s="304"/>
      <c r="D5" s="239" t="s">
        <v>269</v>
      </c>
      <c r="E5" s="304"/>
      <c r="F5" s="304"/>
      <c r="G5" s="304"/>
      <c r="H5" s="304"/>
      <c r="I5" s="304"/>
      <c r="J5" s="304"/>
      <c r="K5" s="304"/>
      <c r="L5" s="308"/>
      <c r="M5" s="20"/>
      <c r="N5" s="20"/>
      <c r="O5" s="20"/>
      <c r="P5" s="20"/>
      <c r="Q5" s="20"/>
      <c r="R5" s="20"/>
      <c r="S5" s="20"/>
      <c r="T5" s="20"/>
      <c r="U5" s="20"/>
    </row>
    <row r="6" spans="1:21" ht="16.149999999999999" customHeight="1" x14ac:dyDescent="0.35">
      <c r="A6" s="20"/>
      <c r="B6" s="26"/>
      <c r="C6" s="304"/>
      <c r="D6" s="302"/>
      <c r="E6" s="307"/>
      <c r="F6" s="302"/>
      <c r="G6" s="307"/>
      <c r="H6" s="302"/>
      <c r="I6" s="307"/>
      <c r="J6" s="302"/>
      <c r="K6" s="302"/>
      <c r="L6" s="308"/>
      <c r="M6" s="20"/>
      <c r="N6" s="20"/>
      <c r="O6" s="20"/>
      <c r="P6" s="20"/>
      <c r="Q6" s="20"/>
      <c r="R6" s="20"/>
      <c r="S6" s="20"/>
      <c r="T6" s="20"/>
      <c r="U6" s="20"/>
    </row>
    <row r="7" spans="1:21" ht="16.149999999999999" customHeight="1" x14ac:dyDescent="0.35">
      <c r="A7" s="20"/>
      <c r="B7" s="26"/>
      <c r="C7" s="291" t="s">
        <v>377</v>
      </c>
      <c r="D7" s="27"/>
      <c r="E7" s="292"/>
      <c r="F7" s="27"/>
      <c r="G7" s="292"/>
      <c r="H7" s="27"/>
      <c r="I7" s="292"/>
      <c r="J7" s="27"/>
      <c r="K7" s="136"/>
      <c r="L7" s="309"/>
      <c r="M7" s="20"/>
      <c r="N7" s="20"/>
      <c r="O7" s="20"/>
      <c r="P7" s="20"/>
      <c r="Q7" s="20"/>
      <c r="R7" s="20"/>
      <c r="S7" s="20"/>
      <c r="T7" s="20"/>
      <c r="U7" s="20"/>
    </row>
    <row r="8" spans="1:21" ht="16.149999999999999" customHeight="1" x14ac:dyDescent="0.35">
      <c r="A8" s="20"/>
      <c r="B8" s="26"/>
      <c r="C8" s="27"/>
      <c r="D8" s="94"/>
      <c r="E8" s="27"/>
      <c r="F8" s="292"/>
      <c r="G8" s="27"/>
      <c r="H8" s="292"/>
      <c r="I8" s="27"/>
      <c r="J8" s="292"/>
      <c r="K8" s="292"/>
      <c r="L8" s="28"/>
      <c r="M8" s="20"/>
      <c r="N8" s="382"/>
      <c r="O8" s="20"/>
      <c r="P8" s="20"/>
      <c r="Q8" s="20"/>
      <c r="R8" s="20"/>
      <c r="S8" s="20"/>
      <c r="T8" s="20"/>
      <c r="U8" s="20"/>
    </row>
    <row r="9" spans="1:21" ht="16.149999999999999" customHeight="1" x14ac:dyDescent="0.35">
      <c r="A9" s="20"/>
      <c r="B9" s="225"/>
      <c r="C9" s="300"/>
      <c r="D9" s="124"/>
      <c r="E9" s="293"/>
      <c r="F9" s="124"/>
      <c r="G9" s="293"/>
      <c r="H9" s="124"/>
      <c r="I9" s="293"/>
      <c r="J9" s="124"/>
      <c r="K9" s="405"/>
      <c r="L9" s="406"/>
      <c r="M9" s="20"/>
      <c r="N9" s="20"/>
      <c r="O9" s="20"/>
      <c r="P9" s="20"/>
      <c r="Q9" s="20"/>
      <c r="R9" s="20"/>
      <c r="S9" s="20"/>
      <c r="T9" s="20"/>
      <c r="U9" s="20"/>
    </row>
    <row r="10" spans="1:21" ht="16.149999999999999" customHeight="1" x14ac:dyDescent="0.35">
      <c r="A10" s="20"/>
      <c r="B10" s="26"/>
      <c r="C10" s="329"/>
      <c r="D10" s="27"/>
      <c r="E10" s="292"/>
      <c r="F10" s="27"/>
      <c r="G10" s="292"/>
      <c r="H10" s="27"/>
      <c r="I10" s="292"/>
      <c r="J10" s="27"/>
      <c r="K10" s="27"/>
      <c r="L10" s="309"/>
      <c r="M10" s="20"/>
      <c r="N10" s="20"/>
      <c r="O10" s="20"/>
      <c r="P10" s="20"/>
      <c r="Q10" s="20"/>
      <c r="R10" s="20"/>
      <c r="S10" s="20"/>
      <c r="T10" s="20"/>
      <c r="U10" s="20"/>
    </row>
    <row r="11" spans="1:21" ht="16.149999999999999" customHeight="1" x14ac:dyDescent="0.35">
      <c r="A11" s="20"/>
      <c r="B11" s="26"/>
      <c r="C11" s="653" t="s">
        <v>378</v>
      </c>
      <c r="D11" s="653"/>
      <c r="E11" s="653"/>
      <c r="F11" s="653"/>
      <c r="G11" s="653"/>
      <c r="H11" s="653"/>
      <c r="I11" s="653"/>
      <c r="J11" s="653"/>
      <c r="K11" s="136"/>
      <c r="L11" s="28"/>
      <c r="M11" s="20"/>
      <c r="N11" s="20"/>
      <c r="O11" s="20"/>
      <c r="P11" s="20"/>
      <c r="Q11" s="20"/>
      <c r="R11" s="20"/>
      <c r="S11" s="20"/>
      <c r="T11" s="20"/>
      <c r="U11" s="20"/>
    </row>
    <row r="12" spans="1:21" ht="16.149999999999999" customHeight="1" x14ac:dyDescent="0.35">
      <c r="A12" s="20"/>
      <c r="B12" s="26"/>
      <c r="C12" s="653"/>
      <c r="D12" s="653"/>
      <c r="E12" s="653"/>
      <c r="F12" s="653"/>
      <c r="G12" s="653"/>
      <c r="H12" s="653"/>
      <c r="I12" s="653"/>
      <c r="J12" s="653"/>
      <c r="K12" s="324"/>
      <c r="L12" s="326"/>
      <c r="M12" s="20"/>
      <c r="N12" s="20"/>
      <c r="O12" s="20"/>
      <c r="P12" s="20"/>
      <c r="Q12" s="20"/>
      <c r="R12" s="20"/>
      <c r="S12" s="20"/>
      <c r="T12" s="20"/>
      <c r="U12" s="20"/>
    </row>
    <row r="13" spans="1:21" ht="16.149999999999999" customHeight="1" x14ac:dyDescent="0.35">
      <c r="A13" s="20"/>
      <c r="B13" s="225"/>
      <c r="C13" s="300"/>
      <c r="D13" s="124"/>
      <c r="E13" s="293"/>
      <c r="F13" s="124"/>
      <c r="G13" s="293"/>
      <c r="H13" s="124"/>
      <c r="I13" s="293"/>
      <c r="J13" s="124"/>
      <c r="K13" s="405"/>
      <c r="L13" s="406"/>
      <c r="M13" s="20"/>
      <c r="N13" s="20"/>
      <c r="O13" s="20"/>
      <c r="P13" s="20"/>
      <c r="Q13" s="20"/>
      <c r="R13" s="20"/>
      <c r="S13" s="20"/>
      <c r="T13" s="20"/>
      <c r="U13" s="20"/>
    </row>
    <row r="14" spans="1:21" ht="16.149999999999999" customHeight="1" x14ac:dyDescent="0.35">
      <c r="A14" s="20"/>
      <c r="B14" s="26"/>
      <c r="C14" s="291"/>
      <c r="D14" s="27"/>
      <c r="E14" s="292"/>
      <c r="F14" s="27"/>
      <c r="G14" s="292"/>
      <c r="H14" s="27"/>
      <c r="I14" s="292"/>
      <c r="J14" s="27"/>
      <c r="K14" s="27"/>
      <c r="L14" s="309"/>
      <c r="M14" s="20"/>
      <c r="N14" s="20"/>
      <c r="O14" s="20"/>
      <c r="P14" s="20"/>
      <c r="Q14" s="20"/>
      <c r="R14" s="20"/>
      <c r="S14" s="20"/>
      <c r="T14" s="20"/>
      <c r="U14" s="20"/>
    </row>
    <row r="15" spans="1:21" ht="16.149999999999999" customHeight="1" x14ac:dyDescent="0.35">
      <c r="A15" s="20"/>
      <c r="B15" s="26"/>
      <c r="C15" s="297" t="s">
        <v>379</v>
      </c>
      <c r="D15" s="27"/>
      <c r="E15" s="292"/>
      <c r="F15" s="27"/>
      <c r="G15" s="292"/>
      <c r="H15" s="27"/>
      <c r="I15" s="292"/>
      <c r="J15" s="27"/>
      <c r="K15" s="136"/>
      <c r="L15" s="309"/>
      <c r="M15" s="20"/>
      <c r="N15" s="20"/>
      <c r="O15" s="20"/>
      <c r="P15" s="20"/>
      <c r="Q15" s="20"/>
      <c r="R15" s="20"/>
      <c r="S15" s="20"/>
      <c r="T15" s="20"/>
      <c r="U15" s="20"/>
    </row>
    <row r="16" spans="1:21" ht="16.149999999999999" customHeight="1" x14ac:dyDescent="0.35">
      <c r="A16" s="20"/>
      <c r="B16" s="26"/>
      <c r="C16" s="27"/>
      <c r="D16" s="94"/>
      <c r="E16" s="27"/>
      <c r="F16" s="292"/>
      <c r="G16" s="27"/>
      <c r="H16" s="292"/>
      <c r="I16" s="27"/>
      <c r="J16" s="292"/>
      <c r="K16" s="292"/>
      <c r="L16" s="28"/>
      <c r="M16" s="20"/>
      <c r="N16" s="93"/>
      <c r="O16" s="20"/>
      <c r="P16" s="20"/>
      <c r="Q16" s="20"/>
      <c r="R16" s="20"/>
      <c r="S16" s="20"/>
      <c r="T16" s="20"/>
      <c r="U16" s="20"/>
    </row>
    <row r="17" spans="1:21" ht="16.149999999999999" customHeight="1" x14ac:dyDescent="0.35">
      <c r="A17" s="20"/>
      <c r="B17" s="225"/>
      <c r="C17" s="300"/>
      <c r="D17" s="124"/>
      <c r="E17" s="293"/>
      <c r="F17" s="124"/>
      <c r="G17" s="293"/>
      <c r="H17" s="124"/>
      <c r="I17" s="293"/>
      <c r="J17" s="124"/>
      <c r="K17" s="405"/>
      <c r="L17" s="406"/>
      <c r="M17" s="20"/>
      <c r="N17" s="20"/>
      <c r="O17" s="20"/>
      <c r="P17" s="20"/>
      <c r="Q17" s="20"/>
      <c r="R17" s="20"/>
      <c r="S17" s="20"/>
      <c r="T17" s="20"/>
      <c r="U17" s="20"/>
    </row>
    <row r="18" spans="1:21" ht="16.149999999999999" customHeight="1" x14ac:dyDescent="0.35">
      <c r="A18" s="20"/>
      <c r="B18" s="26"/>
      <c r="C18" s="310"/>
      <c r="D18" s="119"/>
      <c r="E18" s="296"/>
      <c r="F18" s="119"/>
      <c r="G18" s="296"/>
      <c r="H18" s="119"/>
      <c r="I18" s="296"/>
      <c r="J18" s="119"/>
      <c r="K18" s="119"/>
      <c r="L18" s="309"/>
      <c r="M18" s="20"/>
      <c r="N18" s="20"/>
      <c r="O18" s="20"/>
      <c r="P18" s="20"/>
      <c r="Q18" s="20"/>
      <c r="R18" s="20"/>
      <c r="S18" s="20"/>
      <c r="T18" s="20"/>
      <c r="U18" s="20"/>
    </row>
    <row r="19" spans="1:21" ht="16.149999999999999" customHeight="1" x14ac:dyDescent="0.35">
      <c r="A19" s="20"/>
      <c r="B19" s="26"/>
      <c r="C19" s="325" t="s">
        <v>380</v>
      </c>
      <c r="D19" s="325"/>
      <c r="E19" s="325"/>
      <c r="F19" s="325"/>
      <c r="G19" s="325"/>
      <c r="H19" s="325"/>
      <c r="I19" s="325"/>
      <c r="J19" s="325"/>
      <c r="K19" s="136"/>
      <c r="L19" s="28"/>
      <c r="M19" s="20"/>
      <c r="N19" s="20"/>
      <c r="O19" s="20"/>
      <c r="P19" s="20"/>
      <c r="Q19" s="20"/>
      <c r="R19" s="20"/>
      <c r="S19" s="20"/>
      <c r="T19" s="20"/>
      <c r="U19" s="20"/>
    </row>
    <row r="20" spans="1:21" ht="16.149999999999999" customHeight="1" x14ac:dyDescent="0.35">
      <c r="A20" s="20"/>
      <c r="B20" s="225"/>
      <c r="C20" s="300"/>
      <c r="D20" s="124"/>
      <c r="E20" s="293"/>
      <c r="F20" s="124"/>
      <c r="G20" s="293"/>
      <c r="H20" s="124"/>
      <c r="I20" s="293"/>
      <c r="J20" s="124"/>
      <c r="K20" s="405"/>
      <c r="L20" s="406"/>
      <c r="M20" s="20"/>
      <c r="N20" s="20"/>
      <c r="O20" s="20"/>
      <c r="P20" s="20"/>
      <c r="Q20" s="20"/>
      <c r="R20" s="20"/>
      <c r="S20" s="20"/>
      <c r="T20" s="20"/>
      <c r="U20" s="20"/>
    </row>
    <row r="21" spans="1:21" ht="16.149999999999999" customHeight="1" x14ac:dyDescent="0.35">
      <c r="A21" s="20"/>
      <c r="B21" s="26"/>
      <c r="C21" s="310"/>
      <c r="D21" s="119"/>
      <c r="E21" s="296"/>
      <c r="F21" s="119"/>
      <c r="G21" s="296"/>
      <c r="H21" s="119"/>
      <c r="I21" s="296"/>
      <c r="J21" s="119"/>
      <c r="K21" s="119"/>
      <c r="L21" s="309"/>
      <c r="M21" s="20"/>
      <c r="N21" s="20"/>
      <c r="O21" s="20"/>
      <c r="P21" s="20"/>
      <c r="Q21" s="20"/>
      <c r="R21" s="20"/>
      <c r="S21" s="20"/>
      <c r="T21" s="20"/>
      <c r="U21" s="20"/>
    </row>
    <row r="22" spans="1:21" ht="16.149999999999999" customHeight="1" x14ac:dyDescent="0.35">
      <c r="A22" s="20"/>
      <c r="B22" s="26"/>
      <c r="C22" s="325" t="s">
        <v>381</v>
      </c>
      <c r="D22" s="325"/>
      <c r="E22" s="325"/>
      <c r="F22" s="325"/>
      <c r="G22" s="325"/>
      <c r="H22" s="325"/>
      <c r="I22" s="325"/>
      <c r="J22" s="325"/>
      <c r="K22" s="136"/>
      <c r="L22" s="28"/>
      <c r="M22" s="20"/>
      <c r="N22" s="20"/>
      <c r="O22" s="20"/>
      <c r="P22" s="20"/>
      <c r="Q22" s="20"/>
      <c r="R22" s="20"/>
      <c r="S22" s="20"/>
      <c r="T22" s="20"/>
      <c r="U22" s="20"/>
    </row>
    <row r="23" spans="1:21" ht="16.149999999999999" customHeight="1" x14ac:dyDescent="0.35">
      <c r="A23" s="20"/>
      <c r="B23" s="225"/>
      <c r="C23" s="300"/>
      <c r="D23" s="124"/>
      <c r="E23" s="293"/>
      <c r="F23" s="124"/>
      <c r="G23" s="293"/>
      <c r="H23" s="124"/>
      <c r="I23" s="293"/>
      <c r="J23" s="124"/>
      <c r="K23" s="405"/>
      <c r="L23" s="406"/>
      <c r="M23" s="20"/>
      <c r="N23" s="20"/>
      <c r="O23" s="20"/>
      <c r="P23" s="20"/>
      <c r="Q23" s="20"/>
      <c r="R23" s="20"/>
      <c r="S23" s="20"/>
      <c r="T23" s="20"/>
      <c r="U23" s="20"/>
    </row>
    <row r="24" spans="1:21" ht="16.149999999999999" customHeight="1" x14ac:dyDescent="0.35">
      <c r="A24" s="20"/>
      <c r="B24" s="26"/>
      <c r="C24" s="310"/>
      <c r="D24" s="119"/>
      <c r="E24" s="296"/>
      <c r="F24" s="119"/>
      <c r="G24" s="296"/>
      <c r="H24" s="119"/>
      <c r="I24" s="296"/>
      <c r="J24" s="119"/>
      <c r="K24" s="119"/>
      <c r="L24" s="309"/>
      <c r="M24" s="20"/>
      <c r="N24" s="20"/>
      <c r="O24" s="20"/>
      <c r="P24" s="20"/>
      <c r="Q24" s="20"/>
      <c r="R24" s="20"/>
      <c r="S24" s="20"/>
      <c r="T24" s="20"/>
      <c r="U24" s="20"/>
    </row>
    <row r="25" spans="1:21" ht="16.149999999999999" customHeight="1" x14ac:dyDescent="0.35">
      <c r="A25" s="20"/>
      <c r="B25" s="26"/>
      <c r="C25" s="653" t="s">
        <v>382</v>
      </c>
      <c r="D25" s="653"/>
      <c r="E25" s="653"/>
      <c r="F25" s="653"/>
      <c r="G25" s="653"/>
      <c r="H25" s="653"/>
      <c r="I25" s="653"/>
      <c r="J25" s="653"/>
      <c r="K25" s="653"/>
      <c r="L25" s="407"/>
      <c r="M25" s="20"/>
      <c r="N25" s="20"/>
      <c r="O25" s="20"/>
      <c r="P25" s="20"/>
      <c r="Q25" s="20"/>
      <c r="R25" s="20"/>
      <c r="S25" s="20"/>
      <c r="T25" s="20"/>
      <c r="U25" s="20"/>
    </row>
    <row r="26" spans="1:21" ht="16" customHeight="1" x14ac:dyDescent="0.35">
      <c r="A26" s="20"/>
      <c r="B26" s="26"/>
      <c r="C26" s="27"/>
      <c r="D26" s="94"/>
      <c r="E26" s="27"/>
      <c r="F26" s="292"/>
      <c r="G26" s="27"/>
      <c r="H26" s="292"/>
      <c r="I26" s="27"/>
      <c r="J26" s="292"/>
      <c r="K26" s="136"/>
      <c r="L26" s="28"/>
      <c r="M26" s="20"/>
      <c r="N26" s="93"/>
      <c r="O26" s="20"/>
      <c r="P26" s="20"/>
      <c r="Q26" s="20"/>
      <c r="R26" s="20"/>
      <c r="S26" s="20"/>
      <c r="T26" s="20"/>
      <c r="U26" s="20"/>
    </row>
    <row r="27" spans="1:21" ht="16.149999999999999" customHeight="1" x14ac:dyDescent="0.35">
      <c r="A27" s="20"/>
      <c r="B27" s="225"/>
      <c r="C27" s="300"/>
      <c r="D27" s="124"/>
      <c r="E27" s="293"/>
      <c r="F27" s="124"/>
      <c r="G27" s="293"/>
      <c r="H27" s="124"/>
      <c r="I27" s="293"/>
      <c r="J27" s="124"/>
      <c r="K27" s="405"/>
      <c r="L27" s="406"/>
      <c r="M27" s="20"/>
      <c r="N27" s="20"/>
      <c r="O27" s="20"/>
      <c r="P27" s="20"/>
      <c r="Q27" s="20"/>
      <c r="R27" s="20"/>
      <c r="S27" s="20"/>
      <c r="T27" s="20"/>
      <c r="U27" s="20"/>
    </row>
    <row r="28" spans="1:21" ht="16.149999999999999" customHeight="1" x14ac:dyDescent="0.35">
      <c r="A28" s="20"/>
      <c r="B28" s="26"/>
      <c r="C28" s="310"/>
      <c r="D28" s="119"/>
      <c r="E28" s="296"/>
      <c r="F28" s="119"/>
      <c r="G28" s="296"/>
      <c r="H28" s="119"/>
      <c r="I28" s="296"/>
      <c r="J28" s="119"/>
      <c r="K28" s="119"/>
      <c r="L28" s="309"/>
      <c r="M28" s="20"/>
      <c r="N28" s="20"/>
      <c r="O28" s="20"/>
      <c r="P28" s="20"/>
      <c r="Q28" s="20"/>
      <c r="R28" s="20"/>
      <c r="S28" s="20"/>
      <c r="T28" s="20"/>
      <c r="U28" s="20"/>
    </row>
    <row r="29" spans="1:21" ht="16.149999999999999" customHeight="1" x14ac:dyDescent="0.35">
      <c r="A29" s="20"/>
      <c r="B29" s="26"/>
      <c r="C29" s="297" t="s">
        <v>389</v>
      </c>
      <c r="D29" s="297"/>
      <c r="E29" s="298"/>
      <c r="F29" s="297"/>
      <c r="G29" s="298"/>
      <c r="H29" s="297"/>
      <c r="I29" s="298"/>
      <c r="J29" s="297"/>
      <c r="K29" s="136"/>
      <c r="L29" s="312"/>
      <c r="M29" s="20"/>
      <c r="N29" s="20"/>
      <c r="O29" s="20"/>
      <c r="P29" s="20"/>
      <c r="Q29" s="20"/>
      <c r="R29" s="20"/>
      <c r="S29" s="20"/>
      <c r="T29" s="20"/>
      <c r="U29" s="20"/>
    </row>
    <row r="30" spans="1:21" ht="16.149999999999999" customHeight="1" x14ac:dyDescent="0.35">
      <c r="A30" s="20"/>
      <c r="B30" s="26"/>
      <c r="C30" s="27"/>
      <c r="D30" s="94"/>
      <c r="E30" s="27"/>
      <c r="F30" s="292"/>
      <c r="G30" s="27"/>
      <c r="H30" s="292"/>
      <c r="I30" s="27"/>
      <c r="J30" s="292"/>
      <c r="K30" s="292"/>
      <c r="L30" s="28"/>
      <c r="M30" s="20"/>
      <c r="N30" s="93"/>
      <c r="O30" s="20"/>
      <c r="P30" s="20"/>
      <c r="Q30" s="20"/>
      <c r="R30" s="20"/>
      <c r="S30" s="20"/>
      <c r="T30" s="20"/>
      <c r="U30" s="20"/>
    </row>
    <row r="31" spans="1:21" ht="16.149999999999999" customHeight="1" x14ac:dyDescent="0.35">
      <c r="A31" s="20"/>
      <c r="B31" s="225"/>
      <c r="C31" s="300"/>
      <c r="D31" s="124"/>
      <c r="E31" s="293"/>
      <c r="F31" s="124"/>
      <c r="G31" s="293"/>
      <c r="H31" s="124"/>
      <c r="I31" s="293"/>
      <c r="J31" s="124"/>
      <c r="K31" s="405"/>
      <c r="L31" s="406"/>
      <c r="M31" s="20"/>
      <c r="N31" s="20"/>
      <c r="O31" s="20"/>
      <c r="P31" s="20"/>
      <c r="Q31" s="20"/>
      <c r="R31" s="20"/>
      <c r="S31" s="20"/>
      <c r="T31" s="20"/>
      <c r="U31" s="20"/>
    </row>
    <row r="32" spans="1:21" ht="16.149999999999999" customHeight="1" x14ac:dyDescent="0.35">
      <c r="A32" s="20"/>
      <c r="B32" s="26"/>
      <c r="C32" s="310"/>
      <c r="D32" s="119"/>
      <c r="E32" s="296"/>
      <c r="F32" s="119"/>
      <c r="G32" s="296"/>
      <c r="H32" s="119"/>
      <c r="I32" s="296"/>
      <c r="J32" s="119"/>
      <c r="K32" s="119"/>
      <c r="L32" s="309"/>
      <c r="M32" s="20"/>
      <c r="N32" s="20"/>
      <c r="O32" s="20"/>
      <c r="P32" s="20"/>
      <c r="Q32" s="20"/>
      <c r="R32" s="20"/>
      <c r="S32" s="20"/>
      <c r="T32" s="20"/>
      <c r="U32" s="20"/>
    </row>
    <row r="33" spans="1:21" ht="16.149999999999999" customHeight="1" x14ac:dyDescent="0.35">
      <c r="A33" s="20"/>
      <c r="B33" s="26"/>
      <c r="C33" s="297" t="s">
        <v>383</v>
      </c>
      <c r="D33" s="27"/>
      <c r="E33" s="292"/>
      <c r="F33" s="27"/>
      <c r="G33" s="292"/>
      <c r="H33" s="27"/>
      <c r="I33" s="292"/>
      <c r="J33" s="27"/>
      <c r="K33" s="136"/>
      <c r="L33" s="309"/>
      <c r="M33" s="20"/>
      <c r="N33" s="20"/>
      <c r="O33" s="20"/>
      <c r="P33" s="20"/>
      <c r="Q33" s="20"/>
      <c r="R33" s="20"/>
      <c r="S33" s="20"/>
      <c r="T33" s="20"/>
      <c r="U33" s="20"/>
    </row>
    <row r="34" spans="1:21" ht="16.149999999999999" customHeight="1" x14ac:dyDescent="0.35">
      <c r="A34" s="20"/>
      <c r="B34" s="26"/>
      <c r="C34" s="27"/>
      <c r="D34" s="94"/>
      <c r="E34" s="27"/>
      <c r="F34" s="292"/>
      <c r="G34" s="27"/>
      <c r="H34" s="292"/>
      <c r="I34" s="27"/>
      <c r="J34" s="292"/>
      <c r="K34" s="292"/>
      <c r="L34" s="28"/>
      <c r="M34" s="20"/>
      <c r="N34" s="93"/>
      <c r="O34" s="20"/>
      <c r="P34" s="20"/>
      <c r="Q34" s="20"/>
      <c r="R34" s="20"/>
      <c r="S34" s="20"/>
      <c r="T34" s="20"/>
      <c r="U34" s="20"/>
    </row>
    <row r="35" spans="1:21" ht="16.149999999999999" customHeight="1" x14ac:dyDescent="0.35">
      <c r="A35" s="20"/>
      <c r="B35" s="225"/>
      <c r="C35" s="300"/>
      <c r="D35" s="124"/>
      <c r="E35" s="293"/>
      <c r="F35" s="124"/>
      <c r="G35" s="293"/>
      <c r="H35" s="124"/>
      <c r="I35" s="293"/>
      <c r="J35" s="124"/>
      <c r="K35" s="405"/>
      <c r="L35" s="406"/>
      <c r="M35" s="20"/>
      <c r="N35" s="20"/>
      <c r="O35" s="20"/>
      <c r="P35" s="20"/>
      <c r="Q35" s="20"/>
      <c r="R35" s="20"/>
      <c r="S35" s="20"/>
      <c r="T35" s="20"/>
      <c r="U35" s="20"/>
    </row>
    <row r="36" spans="1:21" ht="15.75" customHeight="1" x14ac:dyDescent="0.35">
      <c r="B36" s="341"/>
      <c r="C36" s="473"/>
      <c r="D36" s="474"/>
      <c r="E36" s="473"/>
      <c r="F36" s="475"/>
      <c r="G36" s="473"/>
      <c r="H36" s="475"/>
      <c r="I36" s="473"/>
      <c r="J36" s="475"/>
      <c r="K36" s="473"/>
      <c r="L36" s="491"/>
      <c r="M36" s="20"/>
      <c r="N36" s="20"/>
      <c r="O36" s="20"/>
    </row>
    <row r="37" spans="1:21" ht="15.5" x14ac:dyDescent="0.35">
      <c r="B37" s="342"/>
      <c r="C37" s="477" t="s">
        <v>563</v>
      </c>
      <c r="D37" s="478"/>
      <c r="E37" s="479"/>
      <c r="F37" s="480"/>
      <c r="G37" s="479"/>
      <c r="H37" s="480"/>
      <c r="I37" s="479"/>
      <c r="J37" s="481"/>
      <c r="K37" s="479"/>
      <c r="L37" s="492"/>
      <c r="M37" s="20"/>
      <c r="N37" s="20"/>
      <c r="O37" s="20"/>
    </row>
    <row r="38" spans="1:21" ht="15.5" x14ac:dyDescent="0.35">
      <c r="B38" s="342"/>
      <c r="C38" s="483" t="s">
        <v>564</v>
      </c>
      <c r="D38" s="105"/>
      <c r="E38" s="104"/>
      <c r="F38" s="493"/>
      <c r="G38" s="104"/>
      <c r="H38" s="493"/>
      <c r="I38" s="104"/>
      <c r="J38" s="493"/>
      <c r="K38" s="479"/>
      <c r="L38" s="482"/>
      <c r="M38" s="20"/>
      <c r="N38" s="20"/>
      <c r="O38" s="20"/>
    </row>
    <row r="39" spans="1:21" ht="15.5" x14ac:dyDescent="0.35">
      <c r="B39" s="342"/>
      <c r="C39" s="483"/>
      <c r="D39" s="105"/>
      <c r="E39" s="104"/>
      <c r="F39" s="493"/>
      <c r="G39" s="104"/>
      <c r="H39" s="493"/>
      <c r="I39" s="104"/>
      <c r="J39" s="493"/>
      <c r="K39" s="479"/>
      <c r="L39" s="482"/>
      <c r="M39" s="20"/>
      <c r="N39" s="20"/>
      <c r="O39" s="20"/>
    </row>
    <row r="40" spans="1:21" ht="15.5" x14ac:dyDescent="0.35">
      <c r="B40" s="342"/>
      <c r="C40" s="483"/>
      <c r="D40" s="105"/>
      <c r="E40" s="104"/>
      <c r="F40" s="493"/>
      <c r="G40" s="104"/>
      <c r="H40" s="493"/>
      <c r="I40" s="104"/>
      <c r="J40" s="107" t="str">
        <f>"500 tecken 
("&amp;TEXT(LEN(C41),"0")&amp;" använda)"</f>
        <v>500 tecken 
(0 använda)</v>
      </c>
      <c r="K40" s="479"/>
      <c r="L40" s="482"/>
      <c r="M40" s="20"/>
      <c r="N40" s="20"/>
      <c r="O40" s="20"/>
    </row>
    <row r="41" spans="1:21" s="102" customFormat="1" ht="113.15" customHeight="1" x14ac:dyDescent="0.35">
      <c r="B41" s="103"/>
      <c r="C41" s="658"/>
      <c r="D41" s="659"/>
      <c r="E41" s="659"/>
      <c r="F41" s="659"/>
      <c r="G41" s="659"/>
      <c r="H41" s="659"/>
      <c r="I41" s="659"/>
      <c r="J41" s="659"/>
      <c r="K41" s="660"/>
      <c r="L41" s="482"/>
      <c r="M41" s="20"/>
      <c r="N41" s="20"/>
      <c r="O41" s="20"/>
      <c r="P41" s="3"/>
      <c r="Q41" s="3"/>
      <c r="R41" s="3"/>
      <c r="S41" s="3"/>
      <c r="T41" s="110"/>
    </row>
    <row r="42" spans="1:21" ht="15.5" x14ac:dyDescent="0.35">
      <c r="B42" s="343"/>
      <c r="C42" s="484"/>
      <c r="D42" s="485"/>
      <c r="E42" s="484"/>
      <c r="F42" s="486"/>
      <c r="G42" s="484"/>
      <c r="H42" s="486"/>
      <c r="I42" s="484"/>
      <c r="J42" s="486"/>
      <c r="K42" s="484"/>
      <c r="L42" s="494"/>
      <c r="M42" s="20"/>
      <c r="N42" s="20"/>
      <c r="O42" s="20"/>
    </row>
    <row r="43" spans="1:21" ht="16.149999999999999" customHeight="1" x14ac:dyDescent="0.35">
      <c r="A43" s="20"/>
      <c r="B43" s="26"/>
      <c r="C43" s="301"/>
      <c r="D43" s="119"/>
      <c r="E43" s="296"/>
      <c r="F43" s="119"/>
      <c r="G43" s="296"/>
      <c r="H43" s="119"/>
      <c r="I43" s="296"/>
      <c r="J43" s="119"/>
      <c r="K43" s="119"/>
      <c r="L43" s="309"/>
      <c r="M43" s="20"/>
      <c r="N43" s="621" t="s">
        <v>565</v>
      </c>
      <c r="O43" s="621"/>
      <c r="P43" s="621"/>
      <c r="Q43" s="621"/>
    </row>
    <row r="44" spans="1:21" ht="16.149999999999999" customHeight="1" x14ac:dyDescent="0.35">
      <c r="A44" s="20"/>
      <c r="B44" s="26"/>
      <c r="C44" s="653" t="s">
        <v>566</v>
      </c>
      <c r="D44" s="665"/>
      <c r="E44" s="665"/>
      <c r="F44" s="665"/>
      <c r="G44" s="665"/>
      <c r="H44" s="665"/>
      <c r="I44" s="665"/>
      <c r="J44" s="665"/>
      <c r="K44" s="665"/>
      <c r="L44" s="327"/>
      <c r="M44" s="20"/>
      <c r="N44" s="621"/>
      <c r="O44" s="621"/>
      <c r="P44" s="621"/>
      <c r="Q44" s="621"/>
    </row>
    <row r="45" spans="1:21" ht="16.149999999999999" customHeight="1" x14ac:dyDescent="0.35">
      <c r="A45" s="20"/>
      <c r="B45" s="225"/>
      <c r="C45" s="666"/>
      <c r="D45" s="666"/>
      <c r="E45" s="666"/>
      <c r="F45" s="666"/>
      <c r="G45" s="666"/>
      <c r="H45" s="666"/>
      <c r="I45" s="666"/>
      <c r="J45" s="666"/>
      <c r="K45" s="666"/>
      <c r="L45" s="328"/>
      <c r="M45" s="20"/>
      <c r="N45" s="621"/>
      <c r="O45" s="621"/>
      <c r="P45" s="621"/>
      <c r="Q45" s="621"/>
    </row>
  </sheetData>
  <sheetProtection sheet="1" selectLockedCells="1"/>
  <mergeCells count="7">
    <mergeCell ref="N43:Q45"/>
    <mergeCell ref="C44:K45"/>
    <mergeCell ref="B3:L3"/>
    <mergeCell ref="N4:P4"/>
    <mergeCell ref="C11:J12"/>
    <mergeCell ref="C25:K25"/>
    <mergeCell ref="C41:K41"/>
  </mergeCells>
  <hyperlinks>
    <hyperlink ref="N4:P4" location="'Börja här'!A1" display="PALAA TÄSTÄ KANSISIVULLE" xr:uid="{CC84D254-AD12-44AB-8BD9-121173E6602C}"/>
  </hyperlinks>
  <pageMargins left="0.39370078740157483" right="0.70866141732283472" top="0.39370078740157483" bottom="0.78740157480314965"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6977" r:id="rId4" name="Check Box 1">
              <controlPr defaultSize="0" autoFill="0" autoLine="0" autoPict="0">
                <anchor moveWithCells="1">
                  <from>
                    <xdr:col>9</xdr:col>
                    <xdr:colOff>152400</xdr:colOff>
                    <xdr:row>42</xdr:row>
                    <xdr:rowOff>152400</xdr:rowOff>
                  </from>
                  <to>
                    <xdr:col>9</xdr:col>
                    <xdr:colOff>457200</xdr:colOff>
                    <xdr:row>43</xdr:row>
                    <xdr:rowOff>171450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53D3-8B8B-4AC0-A76D-6B0FFA4843A7}">
  <dimension ref="A1:U35"/>
  <sheetViews>
    <sheetView showGridLines="0" zoomScaleNormal="100" workbookViewId="0">
      <selection activeCell="N4" sqref="N4:P4"/>
    </sheetView>
  </sheetViews>
  <sheetFormatPr defaultColWidth="9.23046875" defaultRowHeight="10" x14ac:dyDescent="0.2"/>
  <cols>
    <col min="1" max="2" width="3.765625" style="3" customWidth="1"/>
    <col min="3" max="3" width="5.4609375" style="13" customWidth="1"/>
    <col min="4" max="4" width="11.07421875" style="3" customWidth="1"/>
    <col min="5" max="5" width="8.23046875" style="8" customWidth="1"/>
    <col min="6" max="6" width="11.07421875" style="3" customWidth="1"/>
    <col min="7" max="7" width="8.23046875" style="8" customWidth="1"/>
    <col min="8" max="8" width="11.07421875" style="3" customWidth="1"/>
    <col min="9" max="9" width="8.23046875" style="8" customWidth="1"/>
    <col min="10" max="11" width="8.23046875" style="3" customWidth="1"/>
    <col min="12" max="12" width="3.53515625" style="8" customWidth="1"/>
    <col min="13" max="13" width="7.765625" style="3" customWidth="1"/>
    <col min="14" max="16384" width="9.23046875" style="3"/>
  </cols>
  <sheetData>
    <row r="1" spans="1:21" ht="16.149999999999999" customHeight="1" x14ac:dyDescent="0.2">
      <c r="A1" s="14" t="s">
        <v>390</v>
      </c>
      <c r="B1" s="14"/>
      <c r="D1" s="7"/>
      <c r="E1" s="6"/>
      <c r="F1" s="7"/>
      <c r="G1" s="6"/>
      <c r="H1" s="7"/>
      <c r="I1" s="6"/>
      <c r="J1" s="7"/>
      <c r="K1" s="7"/>
      <c r="L1" s="6"/>
    </row>
    <row r="2" spans="1:21" ht="16.149999999999999" customHeight="1" x14ac:dyDescent="0.35">
      <c r="A2" s="20"/>
      <c r="B2" s="20"/>
      <c r="C2" s="126"/>
      <c r="D2" s="127"/>
      <c r="E2" s="128"/>
      <c r="F2" s="127"/>
      <c r="G2" s="128"/>
      <c r="H2" s="127"/>
      <c r="I2" s="128"/>
      <c r="J2" s="127"/>
      <c r="K2" s="127"/>
      <c r="L2" s="128"/>
      <c r="M2" s="20"/>
      <c r="N2" s="20"/>
      <c r="O2" s="20"/>
      <c r="P2" s="20"/>
      <c r="Q2" s="20"/>
      <c r="R2" s="20"/>
      <c r="S2" s="20"/>
      <c r="T2" s="20"/>
      <c r="U2" s="20"/>
    </row>
    <row r="3" spans="1:21" ht="70.900000000000006" customHeight="1" x14ac:dyDescent="0.35">
      <c r="A3" s="20"/>
      <c r="B3" s="655" t="s">
        <v>567</v>
      </c>
      <c r="C3" s="655"/>
      <c r="D3" s="655"/>
      <c r="E3" s="655"/>
      <c r="F3" s="655"/>
      <c r="G3" s="655"/>
      <c r="H3" s="655"/>
      <c r="I3" s="655"/>
      <c r="J3" s="655"/>
      <c r="K3" s="655"/>
      <c r="L3" s="655"/>
      <c r="M3" s="20"/>
      <c r="Q3" s="20"/>
      <c r="R3" s="20"/>
      <c r="S3" s="20"/>
      <c r="T3" s="20"/>
      <c r="U3" s="20"/>
    </row>
    <row r="4" spans="1:21" ht="16.149999999999999" customHeight="1" x14ac:dyDescent="0.35">
      <c r="A4" s="20"/>
      <c r="B4" s="224"/>
      <c r="C4" s="305"/>
      <c r="D4" s="305"/>
      <c r="E4" s="305"/>
      <c r="F4" s="305"/>
      <c r="G4" s="305"/>
      <c r="H4" s="305"/>
      <c r="I4" s="305"/>
      <c r="J4" s="305"/>
      <c r="K4" s="305"/>
      <c r="L4" s="306"/>
      <c r="M4" s="489"/>
      <c r="N4" s="593" t="s">
        <v>568</v>
      </c>
      <c r="O4" s="594"/>
      <c r="P4" s="595"/>
      <c r="Q4" s="20"/>
      <c r="R4" s="20"/>
      <c r="S4" s="20"/>
      <c r="T4" s="20"/>
      <c r="U4" s="20"/>
    </row>
    <row r="5" spans="1:21" ht="16.149999999999999" customHeight="1" x14ac:dyDescent="0.35">
      <c r="A5" s="20"/>
      <c r="B5" s="26"/>
      <c r="C5" s="304"/>
      <c r="D5" s="239" t="s">
        <v>391</v>
      </c>
      <c r="E5" s="304"/>
      <c r="F5" s="304"/>
      <c r="G5" s="304"/>
      <c r="H5" s="304"/>
      <c r="I5" s="304"/>
      <c r="J5" s="304"/>
      <c r="K5" s="304"/>
      <c r="L5" s="308"/>
      <c r="M5" s="489"/>
      <c r="N5" s="20"/>
      <c r="O5" s="20"/>
      <c r="P5" s="20"/>
      <c r="Q5" s="20"/>
      <c r="R5" s="20"/>
      <c r="S5" s="20"/>
      <c r="T5" s="20"/>
      <c r="U5" s="20"/>
    </row>
    <row r="6" spans="1:21" ht="16.149999999999999" customHeight="1" x14ac:dyDescent="0.35">
      <c r="A6" s="20"/>
      <c r="B6" s="26"/>
      <c r="C6" s="304"/>
      <c r="D6" s="302"/>
      <c r="E6" s="307"/>
      <c r="F6" s="302"/>
      <c r="G6" s="307"/>
      <c r="H6" s="302"/>
      <c r="I6" s="307"/>
      <c r="J6" s="302"/>
      <c r="K6" s="302"/>
      <c r="L6" s="308"/>
      <c r="M6" s="23"/>
      <c r="N6" s="20"/>
      <c r="O6" s="20"/>
      <c r="P6" s="20"/>
      <c r="Q6" s="20"/>
      <c r="R6" s="20"/>
      <c r="S6" s="20"/>
      <c r="T6" s="20"/>
      <c r="U6" s="20"/>
    </row>
    <row r="7" spans="1:21" ht="16.149999999999999" customHeight="1" x14ac:dyDescent="0.35">
      <c r="A7" s="20"/>
      <c r="B7" s="26"/>
      <c r="C7" s="291" t="s">
        <v>392</v>
      </c>
      <c r="D7" s="27"/>
      <c r="E7" s="292"/>
      <c r="F7" s="27"/>
      <c r="G7" s="292"/>
      <c r="H7" s="27"/>
      <c r="I7" s="292"/>
      <c r="J7" s="27"/>
      <c r="K7" s="517"/>
      <c r="L7" s="309"/>
      <c r="M7" s="20"/>
      <c r="N7" s="20"/>
      <c r="O7" s="20"/>
      <c r="P7" s="20"/>
      <c r="Q7" s="20"/>
      <c r="R7" s="20"/>
      <c r="S7" s="20"/>
      <c r="T7" s="20"/>
      <c r="U7" s="20"/>
    </row>
    <row r="8" spans="1:21" ht="15.75" customHeight="1" x14ac:dyDescent="0.35">
      <c r="A8" s="20"/>
      <c r="B8" s="26"/>
      <c r="C8" s="27"/>
      <c r="D8" s="94"/>
      <c r="E8" s="27"/>
      <c r="F8" s="292"/>
      <c r="G8" s="27"/>
      <c r="H8" s="292"/>
      <c r="I8" s="27"/>
      <c r="J8" s="292"/>
      <c r="K8" s="292"/>
      <c r="L8" s="28"/>
      <c r="M8" s="20"/>
      <c r="N8" s="382"/>
      <c r="O8" s="20"/>
      <c r="P8" s="20"/>
      <c r="Q8" s="20"/>
      <c r="R8" s="20"/>
      <c r="S8" s="20"/>
      <c r="T8" s="20"/>
      <c r="U8" s="20"/>
    </row>
    <row r="9" spans="1:21" ht="16.149999999999999" customHeight="1" x14ac:dyDescent="0.35">
      <c r="A9" s="20"/>
      <c r="B9" s="225"/>
      <c r="C9" s="300"/>
      <c r="D9" s="124"/>
      <c r="E9" s="293"/>
      <c r="F9" s="124"/>
      <c r="G9" s="293"/>
      <c r="H9" s="124"/>
      <c r="I9" s="293"/>
      <c r="J9" s="124"/>
      <c r="K9" s="405"/>
      <c r="L9" s="406"/>
      <c r="M9" s="20"/>
      <c r="N9" s="20"/>
      <c r="O9" s="20"/>
      <c r="P9" s="20"/>
      <c r="Q9" s="20"/>
      <c r="R9" s="20"/>
      <c r="S9" s="20"/>
      <c r="T9" s="20"/>
      <c r="U9" s="20"/>
    </row>
    <row r="10" spans="1:21" ht="16.149999999999999" customHeight="1" x14ac:dyDescent="0.35">
      <c r="A10" s="20"/>
      <c r="B10" s="224"/>
      <c r="C10" s="380"/>
      <c r="D10" s="119"/>
      <c r="E10" s="296"/>
      <c r="F10" s="119"/>
      <c r="G10" s="296"/>
      <c r="H10" s="119"/>
      <c r="I10" s="296"/>
      <c r="J10" s="119"/>
      <c r="K10" s="119"/>
      <c r="L10" s="311"/>
      <c r="M10" s="20"/>
      <c r="N10" s="20"/>
      <c r="O10" s="20"/>
      <c r="P10" s="20"/>
      <c r="Q10" s="20"/>
      <c r="R10" s="20"/>
      <c r="S10" s="20"/>
      <c r="T10" s="20"/>
      <c r="U10" s="20"/>
    </row>
    <row r="11" spans="1:21" ht="16.149999999999999" customHeight="1" x14ac:dyDescent="0.35">
      <c r="A11" s="20"/>
      <c r="B11" s="26"/>
      <c r="C11" s="317" t="s">
        <v>393</v>
      </c>
      <c r="D11" s="317"/>
      <c r="E11" s="317"/>
      <c r="F11" s="317"/>
      <c r="G11" s="317"/>
      <c r="H11" s="317"/>
      <c r="I11" s="317"/>
      <c r="J11" s="317"/>
      <c r="K11" s="517"/>
      <c r="L11" s="28"/>
      <c r="M11" s="20"/>
      <c r="N11" s="20"/>
      <c r="O11" s="20"/>
      <c r="P11" s="20"/>
      <c r="Q11" s="20"/>
      <c r="R11" s="20"/>
      <c r="S11" s="20"/>
      <c r="T11" s="20"/>
      <c r="U11" s="20"/>
    </row>
    <row r="12" spans="1:21" ht="16.149999999999999" customHeight="1" x14ac:dyDescent="0.35">
      <c r="A12" s="20"/>
      <c r="B12" s="26"/>
      <c r="C12" s="317"/>
      <c r="D12" s="317"/>
      <c r="E12" s="317"/>
      <c r="F12" s="317"/>
      <c r="G12" s="317"/>
      <c r="H12" s="317"/>
      <c r="I12" s="317"/>
      <c r="J12" s="317"/>
      <c r="K12" s="324"/>
      <c r="L12" s="28"/>
      <c r="M12" s="20"/>
      <c r="N12" s="20"/>
      <c r="O12" s="20"/>
      <c r="P12" s="20"/>
      <c r="Q12" s="20"/>
      <c r="R12" s="20"/>
      <c r="S12" s="20"/>
      <c r="T12" s="20"/>
      <c r="U12" s="20"/>
    </row>
    <row r="13" spans="1:21" ht="16.149999999999999" customHeight="1" x14ac:dyDescent="0.35">
      <c r="A13" s="20"/>
      <c r="B13" s="225"/>
      <c r="C13" s="319"/>
      <c r="D13" s="319"/>
      <c r="E13" s="319"/>
      <c r="F13" s="319"/>
      <c r="G13" s="319"/>
      <c r="H13" s="319"/>
      <c r="I13" s="319"/>
      <c r="J13" s="293"/>
      <c r="K13" s="405"/>
      <c r="L13" s="406"/>
      <c r="M13" s="20"/>
      <c r="N13" s="20"/>
      <c r="O13" s="20"/>
      <c r="P13" s="20"/>
      <c r="Q13" s="20"/>
      <c r="R13" s="20"/>
      <c r="S13" s="20"/>
      <c r="T13" s="20"/>
      <c r="U13" s="20"/>
    </row>
    <row r="14" spans="1:21" ht="16.149999999999999" customHeight="1" x14ac:dyDescent="0.35">
      <c r="A14" s="20"/>
      <c r="B14" s="26"/>
      <c r="C14" s="291"/>
      <c r="D14" s="27"/>
      <c r="E14" s="292"/>
      <c r="F14" s="27"/>
      <c r="G14" s="292"/>
      <c r="H14" s="27"/>
      <c r="I14" s="292"/>
      <c r="J14" s="27"/>
      <c r="K14" s="27"/>
      <c r="L14" s="309"/>
      <c r="M14" s="20"/>
      <c r="N14" s="20"/>
      <c r="O14" s="20"/>
      <c r="P14" s="20"/>
      <c r="Q14" s="20"/>
      <c r="R14" s="20"/>
      <c r="S14" s="20"/>
      <c r="T14" s="20"/>
      <c r="U14" s="20"/>
    </row>
    <row r="15" spans="1:21" ht="16.149999999999999" customHeight="1" x14ac:dyDescent="0.35">
      <c r="A15" s="20"/>
      <c r="B15" s="26"/>
      <c r="C15" s="297" t="s">
        <v>394</v>
      </c>
      <c r="D15" s="27" t="s">
        <v>395</v>
      </c>
      <c r="E15" s="292"/>
      <c r="F15" s="27"/>
      <c r="G15" s="292"/>
      <c r="H15" s="27"/>
      <c r="I15" s="292"/>
      <c r="J15" s="27"/>
      <c r="K15" s="27"/>
      <c r="L15" s="309"/>
      <c r="M15" s="20"/>
      <c r="N15" s="20"/>
      <c r="O15" s="20"/>
      <c r="P15" s="20"/>
      <c r="Q15" s="20"/>
      <c r="R15" s="20"/>
      <c r="S15" s="20"/>
      <c r="T15" s="20"/>
      <c r="U15" s="20"/>
    </row>
    <row r="16" spans="1:21" ht="16.149999999999999" customHeight="1" x14ac:dyDescent="0.35">
      <c r="A16" s="20"/>
      <c r="B16" s="26"/>
      <c r="C16" s="27"/>
      <c r="D16" s="94"/>
      <c r="E16" s="27"/>
      <c r="F16" s="292"/>
      <c r="G16" s="27"/>
      <c r="H16" s="292"/>
      <c r="I16" s="27"/>
      <c r="J16" s="292"/>
      <c r="K16" s="517"/>
      <c r="L16" s="28"/>
      <c r="M16" s="20"/>
      <c r="N16" s="93"/>
      <c r="O16" s="20"/>
      <c r="P16" s="20"/>
      <c r="Q16" s="20"/>
      <c r="R16" s="20"/>
      <c r="S16" s="20"/>
      <c r="T16" s="20"/>
      <c r="U16" s="20"/>
    </row>
    <row r="17" spans="1:21" ht="16.149999999999999" customHeight="1" x14ac:dyDescent="0.35">
      <c r="A17" s="20"/>
      <c r="B17" s="225"/>
      <c r="C17" s="300"/>
      <c r="D17" s="124"/>
      <c r="E17" s="293"/>
      <c r="F17" s="124"/>
      <c r="G17" s="293"/>
      <c r="H17" s="124"/>
      <c r="I17" s="293"/>
      <c r="J17" s="124"/>
      <c r="K17" s="405"/>
      <c r="L17" s="406"/>
      <c r="M17" s="20"/>
      <c r="N17" s="20"/>
      <c r="O17" s="20"/>
      <c r="P17" s="20"/>
      <c r="Q17" s="20"/>
      <c r="R17" s="20"/>
      <c r="S17" s="20"/>
      <c r="T17" s="20"/>
      <c r="U17" s="20"/>
    </row>
    <row r="18" spans="1:21" ht="16.149999999999999" customHeight="1" x14ac:dyDescent="0.35">
      <c r="A18" s="20"/>
      <c r="B18" s="26"/>
      <c r="C18" s="310"/>
      <c r="D18" s="119"/>
      <c r="E18" s="296"/>
      <c r="F18" s="119"/>
      <c r="G18" s="296"/>
      <c r="H18" s="119"/>
      <c r="I18" s="296"/>
      <c r="J18" s="119"/>
      <c r="K18" s="119"/>
      <c r="L18" s="309"/>
      <c r="M18" s="20"/>
      <c r="N18" s="20"/>
      <c r="O18" s="20"/>
      <c r="P18" s="20"/>
      <c r="Q18" s="20"/>
      <c r="R18" s="20"/>
      <c r="S18" s="20"/>
      <c r="T18" s="20"/>
      <c r="U18" s="20"/>
    </row>
    <row r="19" spans="1:21" ht="16.149999999999999" customHeight="1" x14ac:dyDescent="0.35">
      <c r="A19" s="20"/>
      <c r="B19" s="26"/>
      <c r="C19" s="653" t="s">
        <v>396</v>
      </c>
      <c r="D19" s="653"/>
      <c r="E19" s="653"/>
      <c r="F19" s="653"/>
      <c r="G19" s="653"/>
      <c r="H19" s="653"/>
      <c r="I19" s="653"/>
      <c r="J19" s="653"/>
      <c r="K19" s="653"/>
      <c r="L19" s="407"/>
      <c r="M19" s="20"/>
      <c r="N19" s="20"/>
      <c r="O19" s="20"/>
      <c r="P19" s="20"/>
      <c r="Q19" s="20"/>
      <c r="R19" s="20"/>
      <c r="S19" s="20"/>
      <c r="T19" s="20"/>
      <c r="U19" s="20"/>
    </row>
    <row r="20" spans="1:21" ht="16.149999999999999" customHeight="1" x14ac:dyDescent="0.35">
      <c r="A20" s="20"/>
      <c r="B20" s="26"/>
      <c r="C20" s="27"/>
      <c r="D20" s="94"/>
      <c r="E20" s="27"/>
      <c r="F20" s="292"/>
      <c r="G20" s="27"/>
      <c r="H20" s="292"/>
      <c r="I20" s="27"/>
      <c r="J20" s="292"/>
      <c r="K20" s="517"/>
      <c r="L20" s="28"/>
      <c r="M20" s="20"/>
      <c r="N20" s="93"/>
      <c r="O20" s="20"/>
      <c r="P20" s="20"/>
      <c r="Q20" s="20"/>
      <c r="R20" s="20"/>
      <c r="S20" s="20"/>
      <c r="T20" s="20"/>
      <c r="U20" s="20"/>
    </row>
    <row r="21" spans="1:21" ht="16.149999999999999" customHeight="1" x14ac:dyDescent="0.35">
      <c r="A21" s="20"/>
      <c r="B21" s="225"/>
      <c r="C21" s="300"/>
      <c r="D21" s="124"/>
      <c r="E21" s="293"/>
      <c r="F21" s="124"/>
      <c r="G21" s="293"/>
      <c r="H21" s="124"/>
      <c r="I21" s="293"/>
      <c r="J21" s="124"/>
      <c r="K21" s="405"/>
      <c r="L21" s="406"/>
      <c r="M21" s="20"/>
      <c r="N21" s="20"/>
      <c r="O21" s="20"/>
      <c r="P21" s="20"/>
      <c r="Q21" s="20"/>
      <c r="R21" s="20"/>
      <c r="S21" s="20"/>
      <c r="T21" s="20"/>
      <c r="U21" s="20"/>
    </row>
    <row r="22" spans="1:21" ht="16.149999999999999" customHeight="1" x14ac:dyDescent="0.35">
      <c r="A22" s="20"/>
      <c r="B22" s="26"/>
      <c r="C22" s="310"/>
      <c r="D22" s="119"/>
      <c r="E22" s="296"/>
      <c r="F22" s="119"/>
      <c r="G22" s="296"/>
      <c r="H22" s="119"/>
      <c r="I22" s="296"/>
      <c r="J22" s="119"/>
      <c r="K22" s="119"/>
      <c r="L22" s="309"/>
      <c r="M22" s="20"/>
      <c r="N22" s="20"/>
      <c r="O22" s="20"/>
      <c r="P22" s="20"/>
      <c r="Q22" s="20"/>
      <c r="R22" s="20"/>
      <c r="S22" s="20"/>
      <c r="T22" s="20"/>
      <c r="U22" s="20"/>
    </row>
    <row r="23" spans="1:21" ht="16.149999999999999" customHeight="1" x14ac:dyDescent="0.35">
      <c r="A23" s="20"/>
      <c r="B23" s="26"/>
      <c r="C23" s="297" t="s">
        <v>397</v>
      </c>
      <c r="D23" s="297"/>
      <c r="E23" s="298"/>
      <c r="F23" s="297"/>
      <c r="G23" s="298"/>
      <c r="H23" s="297"/>
      <c r="I23" s="298"/>
      <c r="J23" s="297"/>
      <c r="K23" s="517"/>
      <c r="L23" s="312"/>
      <c r="M23" s="20"/>
      <c r="N23" s="20"/>
      <c r="O23" s="20"/>
      <c r="P23" s="20"/>
      <c r="Q23" s="20"/>
      <c r="R23" s="20"/>
      <c r="S23" s="20"/>
      <c r="T23" s="20"/>
      <c r="U23" s="20"/>
    </row>
    <row r="24" spans="1:21" ht="16.149999999999999" customHeight="1" x14ac:dyDescent="0.35">
      <c r="A24" s="20"/>
      <c r="B24" s="26"/>
      <c r="C24" s="27"/>
      <c r="D24" s="94"/>
      <c r="E24" s="27"/>
      <c r="F24" s="292"/>
      <c r="G24" s="27"/>
      <c r="H24" s="292"/>
      <c r="I24" s="27"/>
      <c r="J24" s="292"/>
      <c r="K24" s="292"/>
      <c r="L24" s="28"/>
      <c r="M24" s="20"/>
      <c r="N24" s="93"/>
      <c r="O24" s="20"/>
      <c r="P24" s="20"/>
      <c r="Q24" s="20"/>
      <c r="R24" s="20"/>
      <c r="S24" s="20"/>
      <c r="T24" s="20"/>
      <c r="U24" s="20"/>
    </row>
    <row r="25" spans="1:21" ht="16.149999999999999" customHeight="1" x14ac:dyDescent="0.35">
      <c r="A25" s="20"/>
      <c r="B25" s="225"/>
      <c r="C25" s="300"/>
      <c r="D25" s="124"/>
      <c r="E25" s="293"/>
      <c r="F25" s="124"/>
      <c r="G25" s="293"/>
      <c r="H25" s="124"/>
      <c r="I25" s="293"/>
      <c r="J25" s="124"/>
      <c r="K25" s="405"/>
      <c r="L25" s="406"/>
      <c r="M25" s="20"/>
      <c r="N25" s="20"/>
      <c r="O25" s="20"/>
      <c r="P25" s="20"/>
      <c r="Q25" s="20"/>
      <c r="R25" s="20"/>
      <c r="S25" s="20"/>
      <c r="T25" s="20"/>
      <c r="U25" s="20"/>
    </row>
    <row r="26" spans="1:21" ht="15.75" customHeight="1" x14ac:dyDescent="0.35">
      <c r="B26" s="341"/>
      <c r="C26" s="473"/>
      <c r="D26" s="474"/>
      <c r="E26" s="473"/>
      <c r="F26" s="475"/>
      <c r="G26" s="473"/>
      <c r="H26" s="475"/>
      <c r="I26" s="473"/>
      <c r="J26" s="475"/>
      <c r="K26" s="473"/>
      <c r="L26" s="491"/>
      <c r="M26" s="20"/>
      <c r="N26" s="20"/>
      <c r="O26" s="20"/>
    </row>
    <row r="27" spans="1:21" ht="15.5" x14ac:dyDescent="0.35">
      <c r="B27" s="342"/>
      <c r="C27" s="477" t="s">
        <v>569</v>
      </c>
      <c r="D27" s="478"/>
      <c r="E27" s="479"/>
      <c r="F27" s="480"/>
      <c r="G27" s="479"/>
      <c r="H27" s="480"/>
      <c r="I27" s="479"/>
      <c r="J27" s="481"/>
      <c r="K27" s="479"/>
      <c r="L27" s="492"/>
      <c r="M27" s="20"/>
      <c r="N27" s="20"/>
      <c r="O27" s="20"/>
    </row>
    <row r="28" spans="1:21" ht="15.5" x14ac:dyDescent="0.35">
      <c r="B28" s="342"/>
      <c r="C28" s="483" t="s">
        <v>570</v>
      </c>
      <c r="D28" s="105"/>
      <c r="E28" s="104"/>
      <c r="F28" s="493"/>
      <c r="G28" s="104"/>
      <c r="H28" s="493"/>
      <c r="I28" s="104"/>
      <c r="J28" s="493"/>
      <c r="K28" s="479"/>
      <c r="L28" s="482"/>
      <c r="M28" s="20"/>
      <c r="N28" s="20"/>
      <c r="O28" s="20"/>
    </row>
    <row r="29" spans="1:21" ht="15.5" x14ac:dyDescent="0.35">
      <c r="B29" s="342"/>
      <c r="C29" s="483"/>
      <c r="D29" s="105"/>
      <c r="E29" s="104"/>
      <c r="F29" s="493"/>
      <c r="G29" s="104"/>
      <c r="H29" s="493"/>
      <c r="I29" s="104"/>
      <c r="J29" s="493"/>
      <c r="K29" s="479"/>
      <c r="L29" s="482"/>
      <c r="M29" s="20"/>
      <c r="N29" s="20"/>
      <c r="O29" s="20"/>
    </row>
    <row r="30" spans="1:21" ht="15.5" x14ac:dyDescent="0.35">
      <c r="B30" s="342"/>
      <c r="C30" s="483"/>
      <c r="D30" s="105"/>
      <c r="E30" s="104"/>
      <c r="F30" s="493"/>
      <c r="G30" s="104"/>
      <c r="H30" s="493"/>
      <c r="I30" s="104"/>
      <c r="J30" s="107" t="str">
        <f>"500 tecken 
("&amp;TEXT(LEN(C31),"0")&amp;" använda)"</f>
        <v>500 tecken 
(0 använda)</v>
      </c>
      <c r="K30" s="479"/>
      <c r="L30" s="482"/>
      <c r="M30" s="20"/>
      <c r="N30" s="20"/>
      <c r="O30" s="20"/>
    </row>
    <row r="31" spans="1:21" s="102" customFormat="1" ht="113.15" customHeight="1" x14ac:dyDescent="0.35">
      <c r="B31" s="103"/>
      <c r="C31" s="658"/>
      <c r="D31" s="659"/>
      <c r="E31" s="659"/>
      <c r="F31" s="659"/>
      <c r="G31" s="659"/>
      <c r="H31" s="659"/>
      <c r="I31" s="659"/>
      <c r="J31" s="659"/>
      <c r="K31" s="660"/>
      <c r="L31" s="482"/>
      <c r="M31" s="20"/>
      <c r="N31" s="20"/>
      <c r="O31" s="20"/>
      <c r="P31" s="3"/>
      <c r="Q31" s="3"/>
      <c r="R31" s="3"/>
      <c r="S31" s="3"/>
      <c r="T31" s="110"/>
    </row>
    <row r="32" spans="1:21" ht="15.5" x14ac:dyDescent="0.35">
      <c r="B32" s="343"/>
      <c r="C32" s="484"/>
      <c r="D32" s="485"/>
      <c r="E32" s="484"/>
      <c r="F32" s="486"/>
      <c r="G32" s="484"/>
      <c r="H32" s="486"/>
      <c r="I32" s="484"/>
      <c r="J32" s="486"/>
      <c r="K32" s="484"/>
      <c r="L32" s="494"/>
      <c r="M32" s="20"/>
      <c r="N32" s="20"/>
      <c r="O32" s="20"/>
    </row>
    <row r="33" spans="1:17" ht="16.149999999999999" customHeight="1" x14ac:dyDescent="0.35">
      <c r="A33" s="20"/>
      <c r="B33" s="26"/>
      <c r="C33" s="301"/>
      <c r="D33" s="119"/>
      <c r="E33" s="296"/>
      <c r="F33" s="119"/>
      <c r="G33" s="296"/>
      <c r="H33" s="119"/>
      <c r="I33" s="296"/>
      <c r="J33" s="119"/>
      <c r="K33" s="119"/>
      <c r="L33" s="309"/>
      <c r="M33" s="20"/>
      <c r="N33" s="652" t="s">
        <v>571</v>
      </c>
      <c r="O33" s="652"/>
      <c r="P33" s="652"/>
      <c r="Q33" s="652"/>
    </row>
    <row r="34" spans="1:17" ht="16.149999999999999" customHeight="1" x14ac:dyDescent="0.35">
      <c r="A34" s="20"/>
      <c r="B34" s="26"/>
      <c r="C34" s="653" t="s">
        <v>572</v>
      </c>
      <c r="D34" s="665"/>
      <c r="E34" s="665"/>
      <c r="F34" s="665"/>
      <c r="G34" s="665"/>
      <c r="H34" s="665"/>
      <c r="I34" s="665"/>
      <c r="J34" s="665"/>
      <c r="K34" s="665"/>
      <c r="L34" s="327"/>
      <c r="M34" s="20"/>
      <c r="N34" s="652"/>
      <c r="O34" s="652"/>
      <c r="P34" s="652"/>
      <c r="Q34" s="652"/>
    </row>
    <row r="35" spans="1:17" ht="16.149999999999999" customHeight="1" x14ac:dyDescent="0.35">
      <c r="A35" s="20"/>
      <c r="B35" s="225"/>
      <c r="C35" s="666"/>
      <c r="D35" s="666"/>
      <c r="E35" s="666"/>
      <c r="F35" s="666"/>
      <c r="G35" s="666"/>
      <c r="H35" s="666"/>
      <c r="I35" s="666"/>
      <c r="J35" s="666"/>
      <c r="K35" s="666"/>
      <c r="L35" s="328"/>
      <c r="M35" s="20"/>
      <c r="N35" s="652"/>
      <c r="O35" s="652"/>
      <c r="P35" s="652"/>
      <c r="Q35" s="652"/>
    </row>
  </sheetData>
  <sheetProtection sheet="1" selectLockedCells="1"/>
  <mergeCells count="6">
    <mergeCell ref="N33:Q35"/>
    <mergeCell ref="C34:K35"/>
    <mergeCell ref="B3:L3"/>
    <mergeCell ref="N4:P4"/>
    <mergeCell ref="C19:K19"/>
    <mergeCell ref="C31:K31"/>
  </mergeCells>
  <hyperlinks>
    <hyperlink ref="N4:P4" location="'Börja här'!A1" display="PALAA TÄSTÄ KANSISIVULLE" xr:uid="{DC5E0722-8647-499F-A6BB-8F199615A3AF}"/>
  </hyperlinks>
  <pageMargins left="0.39370078740157483" right="0.70866141732283472" top="0.39370078740157483" bottom="0.78740157480314965"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9</xdr:col>
                    <xdr:colOff>152400</xdr:colOff>
                    <xdr:row>32</xdr:row>
                    <xdr:rowOff>152400</xdr:rowOff>
                  </from>
                  <to>
                    <xdr:col>9</xdr:col>
                    <xdr:colOff>457200</xdr:colOff>
                    <xdr:row>33</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622E1-0184-4CA7-83A5-5707439A02AD}">
  <dimension ref="A1:U45"/>
  <sheetViews>
    <sheetView topLeftCell="C1" zoomScaleNormal="100" workbookViewId="0">
      <selection activeCell="N3" sqref="N3:P3"/>
    </sheetView>
  </sheetViews>
  <sheetFormatPr defaultColWidth="8.765625" defaultRowHeight="15.5" x14ac:dyDescent="0.35"/>
  <cols>
    <col min="1" max="1" width="6.53515625" style="496" customWidth="1"/>
    <col min="2" max="2" width="3.765625" style="496" customWidth="1"/>
    <col min="3" max="12" width="8.765625" style="496"/>
    <col min="13" max="13" width="3.53515625" style="496" customWidth="1"/>
    <col min="14" max="15" width="8.765625" style="496"/>
    <col min="16" max="16" width="13" style="496" customWidth="1"/>
    <col min="17" max="16384" width="8.765625" style="496"/>
  </cols>
  <sheetData>
    <row r="1" spans="1:21" x14ac:dyDescent="0.35">
      <c r="A1" s="495"/>
      <c r="B1" s="495"/>
      <c r="C1" s="495"/>
      <c r="D1" s="495"/>
      <c r="E1" s="495"/>
      <c r="F1" s="495"/>
      <c r="G1" s="495"/>
      <c r="H1" s="495"/>
      <c r="I1" s="495"/>
      <c r="J1" s="495"/>
      <c r="K1" s="495"/>
      <c r="L1" s="495"/>
      <c r="M1" s="495"/>
      <c r="N1" s="495"/>
      <c r="O1" s="495"/>
      <c r="P1" s="495"/>
      <c r="Q1" s="495"/>
      <c r="R1" s="495"/>
      <c r="S1" s="495"/>
      <c r="T1" s="495"/>
      <c r="U1" s="495"/>
    </row>
    <row r="2" spans="1:21" x14ac:dyDescent="0.35">
      <c r="A2" s="495"/>
      <c r="B2" s="495"/>
      <c r="C2" s="495"/>
      <c r="D2" s="495"/>
      <c r="E2" s="495"/>
      <c r="F2" s="495"/>
      <c r="G2" s="495"/>
      <c r="H2" s="495"/>
      <c r="I2" s="495"/>
      <c r="J2" s="495"/>
      <c r="K2" s="495"/>
      <c r="L2" s="495"/>
      <c r="M2" s="495"/>
      <c r="N2" s="495"/>
      <c r="O2" s="495"/>
      <c r="P2" s="495"/>
      <c r="Q2" s="495"/>
      <c r="R2" s="495"/>
      <c r="S2" s="495"/>
      <c r="T2" s="495"/>
      <c r="U2" s="495"/>
    </row>
    <row r="3" spans="1:21" x14ac:dyDescent="0.35">
      <c r="A3" s="495"/>
      <c r="B3" s="497"/>
      <c r="C3" s="498"/>
      <c r="D3" s="498"/>
      <c r="E3" s="498"/>
      <c r="F3" s="498"/>
      <c r="G3" s="498"/>
      <c r="H3" s="498"/>
      <c r="I3" s="498"/>
      <c r="J3" s="498"/>
      <c r="K3" s="498"/>
      <c r="L3" s="499"/>
      <c r="M3" s="495"/>
      <c r="N3" s="593" t="s">
        <v>573</v>
      </c>
      <c r="O3" s="594"/>
      <c r="P3" s="595"/>
      <c r="Q3" s="495"/>
      <c r="R3" s="495"/>
      <c r="S3" s="495"/>
      <c r="T3" s="495"/>
      <c r="U3" s="495"/>
    </row>
    <row r="4" spans="1:21" x14ac:dyDescent="0.35">
      <c r="A4" s="495"/>
      <c r="B4" s="500"/>
      <c r="C4" s="501" t="s">
        <v>513</v>
      </c>
      <c r="D4" s="502"/>
      <c r="E4" s="502"/>
      <c r="F4" s="502"/>
      <c r="G4" s="502"/>
      <c r="H4" s="502"/>
      <c r="I4" s="502"/>
      <c r="J4" s="502"/>
      <c r="K4" s="502"/>
      <c r="L4" s="503"/>
      <c r="M4" s="495"/>
      <c r="N4" s="495"/>
      <c r="O4" s="495"/>
      <c r="P4" s="495"/>
      <c r="Q4" s="495"/>
      <c r="R4" s="495"/>
      <c r="S4" s="495"/>
      <c r="T4" s="495"/>
      <c r="U4" s="495"/>
    </row>
    <row r="5" spans="1:21" x14ac:dyDescent="0.35">
      <c r="A5" s="495"/>
      <c r="B5" s="500"/>
      <c r="C5" s="502"/>
      <c r="D5" s="502"/>
      <c r="E5" s="502"/>
      <c r="F5" s="502"/>
      <c r="G5" s="502"/>
      <c r="H5" s="502"/>
      <c r="I5" s="502"/>
      <c r="J5" s="502"/>
      <c r="K5" s="502"/>
      <c r="L5" s="503"/>
      <c r="M5" s="495"/>
      <c r="N5" s="495"/>
      <c r="O5" s="495"/>
      <c r="P5" s="495"/>
      <c r="Q5" s="495"/>
      <c r="R5" s="495"/>
      <c r="S5" s="495"/>
      <c r="T5" s="495"/>
      <c r="U5" s="495"/>
    </row>
    <row r="6" spans="1:21" x14ac:dyDescent="0.35">
      <c r="A6" s="495"/>
      <c r="B6" s="500"/>
      <c r="C6" s="680" t="s">
        <v>514</v>
      </c>
      <c r="D6" s="681"/>
      <c r="E6" s="681"/>
      <c r="F6" s="681"/>
      <c r="G6" s="681"/>
      <c r="H6" s="681"/>
      <c r="I6" s="681"/>
      <c r="J6" s="681"/>
      <c r="K6" s="681"/>
      <c r="L6" s="503"/>
      <c r="M6" s="495"/>
      <c r="N6" s="495"/>
      <c r="O6" s="495"/>
      <c r="P6" s="495"/>
      <c r="Q6" s="495"/>
      <c r="R6" s="495"/>
      <c r="S6" s="495"/>
      <c r="T6" s="495"/>
      <c r="U6" s="495"/>
    </row>
    <row r="7" spans="1:21" x14ac:dyDescent="0.35">
      <c r="A7" s="495"/>
      <c r="B7" s="500"/>
      <c r="C7" s="681"/>
      <c r="D7" s="681"/>
      <c r="E7" s="681"/>
      <c r="F7" s="681"/>
      <c r="G7" s="681"/>
      <c r="H7" s="681"/>
      <c r="I7" s="681"/>
      <c r="J7" s="681"/>
      <c r="K7" s="681"/>
      <c r="L7" s="503"/>
      <c r="M7" s="672"/>
      <c r="N7" s="673"/>
      <c r="O7" s="673"/>
      <c r="P7" s="673"/>
      <c r="Q7" s="673"/>
      <c r="R7" s="673"/>
      <c r="S7" s="673"/>
      <c r="T7" s="673"/>
      <c r="U7" s="673"/>
    </row>
    <row r="8" spans="1:21" x14ac:dyDescent="0.35">
      <c r="A8" s="495"/>
      <c r="B8" s="500"/>
      <c r="C8" s="501"/>
      <c r="D8" s="502"/>
      <c r="E8" s="502"/>
      <c r="F8" s="502"/>
      <c r="G8" s="502"/>
      <c r="H8" s="502"/>
      <c r="I8" s="502"/>
      <c r="J8" s="502"/>
      <c r="K8" s="502"/>
      <c r="L8" s="503"/>
      <c r="M8" s="672"/>
      <c r="N8" s="673"/>
      <c r="O8" s="673"/>
      <c r="P8" s="673"/>
      <c r="Q8" s="673"/>
      <c r="R8" s="673"/>
      <c r="S8" s="673"/>
      <c r="T8" s="673"/>
      <c r="U8" s="673"/>
    </row>
    <row r="9" spans="1:21" ht="33" customHeight="1" x14ac:dyDescent="0.35">
      <c r="A9" s="495"/>
      <c r="B9" s="500"/>
      <c r="C9" s="502"/>
      <c r="D9" s="674" t="s">
        <v>515</v>
      </c>
      <c r="E9" s="674"/>
      <c r="F9" s="674"/>
      <c r="G9" s="674"/>
      <c r="H9" s="674"/>
      <c r="I9" s="674"/>
      <c r="J9" s="674"/>
      <c r="K9" s="674"/>
      <c r="L9" s="675"/>
      <c r="M9" s="672"/>
      <c r="N9" s="673"/>
      <c r="O9" s="673"/>
      <c r="P9" s="673"/>
      <c r="Q9" s="673"/>
      <c r="R9" s="673"/>
      <c r="S9" s="673"/>
      <c r="T9" s="673"/>
      <c r="U9" s="673"/>
    </row>
    <row r="10" spans="1:21" x14ac:dyDescent="0.35">
      <c r="A10" s="495"/>
      <c r="B10" s="500"/>
      <c r="C10" s="502"/>
      <c r="D10" s="502"/>
      <c r="E10" s="502"/>
      <c r="F10" s="502"/>
      <c r="G10" s="502"/>
      <c r="H10" s="502"/>
      <c r="I10" s="502"/>
      <c r="J10" s="502"/>
      <c r="K10" s="502"/>
      <c r="L10" s="503"/>
      <c r="M10" s="672"/>
      <c r="N10" s="673"/>
      <c r="O10" s="673"/>
      <c r="P10" s="673"/>
      <c r="Q10" s="673"/>
      <c r="R10" s="673"/>
      <c r="S10" s="673"/>
      <c r="T10" s="673"/>
      <c r="U10" s="673"/>
    </row>
    <row r="11" spans="1:21" ht="15" customHeight="1" x14ac:dyDescent="0.35">
      <c r="A11" s="495"/>
      <c r="B11" s="500"/>
      <c r="C11" s="676" t="s">
        <v>516</v>
      </c>
      <c r="D11" s="676"/>
      <c r="E11" s="676"/>
      <c r="F11" s="676"/>
      <c r="G11" s="676"/>
      <c r="H11" s="676"/>
      <c r="I11" s="676"/>
      <c r="J11" s="676"/>
      <c r="K11" s="676"/>
      <c r="L11" s="677"/>
      <c r="M11" s="678"/>
      <c r="N11" s="679"/>
      <c r="O11" s="679"/>
      <c r="P11" s="679"/>
      <c r="Q11" s="679"/>
      <c r="R11" s="679"/>
      <c r="S11" s="679"/>
      <c r="T11" s="679"/>
      <c r="U11" s="495"/>
    </row>
    <row r="12" spans="1:21" x14ac:dyDescent="0.35">
      <c r="A12" s="495"/>
      <c r="B12" s="500"/>
      <c r="C12" s="502"/>
      <c r="D12" s="502" t="s">
        <v>517</v>
      </c>
      <c r="E12" s="502"/>
      <c r="F12" s="502"/>
      <c r="G12" s="502"/>
      <c r="H12" s="502"/>
      <c r="I12" s="502"/>
      <c r="J12" s="502"/>
      <c r="K12" s="502"/>
      <c r="L12" s="503"/>
      <c r="M12" s="678"/>
      <c r="N12" s="679"/>
      <c r="O12" s="679"/>
      <c r="P12" s="679"/>
      <c r="Q12" s="679"/>
      <c r="R12" s="679"/>
      <c r="S12" s="679"/>
      <c r="T12" s="679"/>
      <c r="U12" s="495"/>
    </row>
    <row r="13" spans="1:21" x14ac:dyDescent="0.35">
      <c r="A13" s="495"/>
      <c r="B13" s="500"/>
      <c r="C13" s="502"/>
      <c r="D13" s="502" t="s">
        <v>518</v>
      </c>
      <c r="E13" s="502"/>
      <c r="F13" s="502"/>
      <c r="G13" s="502"/>
      <c r="H13" s="502"/>
      <c r="I13" s="502"/>
      <c r="J13" s="502"/>
      <c r="K13" s="502"/>
      <c r="L13" s="503"/>
      <c r="M13" s="678"/>
      <c r="N13" s="679"/>
      <c r="O13" s="679"/>
      <c r="P13" s="679"/>
      <c r="Q13" s="679"/>
      <c r="R13" s="679"/>
      <c r="S13" s="679"/>
      <c r="T13" s="679"/>
      <c r="U13" s="495"/>
    </row>
    <row r="14" spans="1:21" x14ac:dyDescent="0.35">
      <c r="A14" s="495"/>
      <c r="B14" s="500"/>
      <c r="C14" s="502"/>
      <c r="D14" s="674" t="s">
        <v>519</v>
      </c>
      <c r="E14" s="674"/>
      <c r="F14" s="674"/>
      <c r="G14" s="674"/>
      <c r="H14" s="674"/>
      <c r="I14" s="674"/>
      <c r="J14" s="674"/>
      <c r="K14" s="674"/>
      <c r="L14" s="675"/>
      <c r="M14" s="678"/>
      <c r="N14" s="679"/>
      <c r="O14" s="679"/>
      <c r="P14" s="679"/>
      <c r="Q14" s="679"/>
      <c r="R14" s="679"/>
      <c r="S14" s="679"/>
      <c r="T14" s="679"/>
      <c r="U14" s="495"/>
    </row>
    <row r="15" spans="1:21" x14ac:dyDescent="0.35">
      <c r="A15" s="495"/>
      <c r="B15" s="500"/>
      <c r="C15" s="502"/>
      <c r="D15" s="502" t="s">
        <v>520</v>
      </c>
      <c r="E15" s="502"/>
      <c r="F15" s="502"/>
      <c r="G15" s="502"/>
      <c r="H15" s="502"/>
      <c r="I15" s="502"/>
      <c r="J15" s="502"/>
      <c r="K15" s="502"/>
      <c r="L15" s="503"/>
      <c r="M15" s="495"/>
      <c r="N15" s="495"/>
      <c r="O15" s="495"/>
      <c r="P15" s="495"/>
      <c r="Q15" s="495"/>
      <c r="R15" s="495"/>
      <c r="S15" s="495"/>
      <c r="T15" s="495"/>
      <c r="U15" s="495"/>
    </row>
    <row r="16" spans="1:21" x14ac:dyDescent="0.35">
      <c r="A16" s="495"/>
      <c r="B16" s="500"/>
      <c r="C16" s="502"/>
      <c r="D16" s="502" t="s">
        <v>521</v>
      </c>
      <c r="E16" s="502"/>
      <c r="F16" s="502"/>
      <c r="G16" s="502"/>
      <c r="H16" s="502"/>
      <c r="I16" s="502"/>
      <c r="J16" s="502"/>
      <c r="K16" s="502"/>
      <c r="L16" s="503"/>
      <c r="M16" s="495"/>
      <c r="N16" s="495"/>
      <c r="O16" s="495"/>
      <c r="P16" s="495"/>
      <c r="Q16" s="495"/>
      <c r="R16" s="495"/>
      <c r="S16" s="495"/>
      <c r="T16" s="495"/>
      <c r="U16" s="495"/>
    </row>
    <row r="17" spans="1:21" x14ac:dyDescent="0.35">
      <c r="A17" s="495"/>
      <c r="B17" s="500"/>
      <c r="C17" s="502"/>
      <c r="D17" s="502" t="s">
        <v>522</v>
      </c>
      <c r="E17" s="502"/>
      <c r="F17" s="502"/>
      <c r="G17" s="502"/>
      <c r="H17" s="502"/>
      <c r="I17" s="502"/>
      <c r="J17" s="502"/>
      <c r="K17" s="502"/>
      <c r="L17" s="503"/>
      <c r="M17" s="495"/>
      <c r="N17" s="495"/>
      <c r="O17" s="495"/>
      <c r="P17" s="495"/>
      <c r="Q17" s="495"/>
      <c r="R17" s="495"/>
      <c r="S17" s="495"/>
      <c r="T17" s="495"/>
      <c r="U17" s="495"/>
    </row>
    <row r="18" spans="1:21" x14ac:dyDescent="0.35">
      <c r="A18" s="495"/>
      <c r="B18" s="500"/>
      <c r="C18" s="502"/>
      <c r="D18" s="502"/>
      <c r="E18" s="502"/>
      <c r="F18" s="502"/>
      <c r="G18" s="502"/>
      <c r="H18" s="502"/>
      <c r="I18" s="502"/>
      <c r="J18" s="502"/>
      <c r="K18" s="502"/>
      <c r="L18" s="503"/>
      <c r="M18" s="495"/>
      <c r="N18" s="495"/>
      <c r="O18" s="495"/>
      <c r="P18" s="495"/>
      <c r="Q18" s="495"/>
      <c r="R18" s="495"/>
      <c r="S18" s="495"/>
      <c r="T18" s="495"/>
      <c r="U18" s="495"/>
    </row>
    <row r="19" spans="1:21" ht="15.75" customHeight="1" x14ac:dyDescent="0.35">
      <c r="A19" s="495"/>
      <c r="B19" s="500"/>
      <c r="C19" s="501"/>
      <c r="D19" s="502"/>
      <c r="E19" s="502"/>
      <c r="F19" s="502"/>
      <c r="G19" s="502"/>
      <c r="H19" s="502"/>
      <c r="I19" s="502"/>
      <c r="J19" s="502"/>
      <c r="K19" s="502"/>
      <c r="L19" s="503"/>
      <c r="M19" s="495"/>
      <c r="N19" s="670" t="s">
        <v>523</v>
      </c>
      <c r="O19" s="670"/>
      <c r="P19" s="670"/>
      <c r="Q19" s="670"/>
      <c r="R19" s="495"/>
      <c r="S19" s="495"/>
      <c r="T19" s="495"/>
      <c r="U19" s="495"/>
    </row>
    <row r="20" spans="1:21" ht="15.75" customHeight="1" x14ac:dyDescent="0.35">
      <c r="A20" s="495"/>
      <c r="B20" s="500"/>
      <c r="C20" s="671" t="s">
        <v>524</v>
      </c>
      <c r="D20" s="671"/>
      <c r="E20" s="671"/>
      <c r="F20" s="671"/>
      <c r="G20" s="671"/>
      <c r="H20" s="671"/>
      <c r="I20" s="671"/>
      <c r="J20" s="671"/>
      <c r="K20" s="671"/>
      <c r="L20" s="503"/>
      <c r="M20" s="495"/>
      <c r="N20" s="670"/>
      <c r="O20" s="670"/>
      <c r="P20" s="670"/>
      <c r="Q20" s="670"/>
      <c r="R20" s="495"/>
      <c r="S20" s="495"/>
      <c r="T20" s="495"/>
      <c r="U20" s="495"/>
    </row>
    <row r="21" spans="1:21" x14ac:dyDescent="0.35">
      <c r="A21" s="495"/>
      <c r="B21" s="500"/>
      <c r="C21" s="504"/>
      <c r="D21" s="504"/>
      <c r="E21" s="504"/>
      <c r="F21" s="504"/>
      <c r="G21" s="504"/>
      <c r="H21" s="504"/>
      <c r="I21" s="504"/>
      <c r="J21" s="94" t="str">
        <f>"1000 tecken 
("&amp;TEXT(LEN(C22),"0")&amp;" använda)"</f>
        <v>1000 tecken 
(0 använda)</v>
      </c>
      <c r="K21" s="504"/>
      <c r="L21" s="503"/>
      <c r="M21" s="495"/>
      <c r="N21" s="670"/>
      <c r="O21" s="670"/>
      <c r="P21" s="670"/>
      <c r="Q21" s="670"/>
      <c r="R21" s="495"/>
      <c r="S21" s="495"/>
      <c r="T21" s="495"/>
      <c r="U21" s="495"/>
    </row>
    <row r="22" spans="1:21" ht="246" customHeight="1" x14ac:dyDescent="0.35">
      <c r="A22" s="495"/>
      <c r="B22" s="500"/>
      <c r="C22" s="618"/>
      <c r="D22" s="618"/>
      <c r="E22" s="618"/>
      <c r="F22" s="618"/>
      <c r="G22" s="618"/>
      <c r="H22" s="618"/>
      <c r="I22" s="618"/>
      <c r="J22" s="618"/>
      <c r="K22" s="618"/>
      <c r="L22" s="503"/>
      <c r="M22" s="495"/>
      <c r="N22" s="670"/>
      <c r="O22" s="670"/>
      <c r="P22" s="670"/>
      <c r="Q22" s="670"/>
      <c r="R22" s="495"/>
      <c r="S22" s="495"/>
      <c r="T22" s="505"/>
      <c r="U22" s="495"/>
    </row>
    <row r="23" spans="1:21" x14ac:dyDescent="0.35">
      <c r="A23" s="495"/>
      <c r="B23" s="500"/>
      <c r="C23" s="502"/>
      <c r="D23" s="502"/>
      <c r="E23" s="502"/>
      <c r="F23" s="502"/>
      <c r="G23" s="502"/>
      <c r="H23" s="502"/>
      <c r="I23" s="502"/>
      <c r="J23" s="502"/>
      <c r="K23" s="502"/>
      <c r="L23" s="503"/>
      <c r="M23" s="505"/>
      <c r="N23" s="505"/>
      <c r="O23" s="505"/>
      <c r="P23" s="505"/>
      <c r="Q23" s="505"/>
      <c r="R23" s="505"/>
      <c r="S23" s="505"/>
      <c r="T23" s="505"/>
      <c r="U23" s="495"/>
    </row>
    <row r="24" spans="1:21" ht="29.65" customHeight="1" x14ac:dyDescent="0.35">
      <c r="A24" s="495"/>
      <c r="B24" s="500"/>
      <c r="C24" s="671" t="s">
        <v>525</v>
      </c>
      <c r="D24" s="671"/>
      <c r="E24" s="671"/>
      <c r="F24" s="671"/>
      <c r="G24" s="671"/>
      <c r="H24" s="671"/>
      <c r="I24" s="671"/>
      <c r="J24" s="671"/>
      <c r="K24" s="671"/>
      <c r="L24" s="503"/>
      <c r="M24" s="495"/>
      <c r="N24" s="670" t="s">
        <v>526</v>
      </c>
      <c r="O24" s="670"/>
      <c r="P24" s="670"/>
      <c r="Q24" s="670"/>
      <c r="R24" s="505"/>
      <c r="S24" s="505"/>
      <c r="T24" s="505"/>
      <c r="U24" s="505"/>
    </row>
    <row r="25" spans="1:21" x14ac:dyDescent="0.35">
      <c r="A25" s="495"/>
      <c r="B25" s="500"/>
      <c r="C25" s="506"/>
      <c r="D25" s="506"/>
      <c r="E25" s="506"/>
      <c r="F25" s="506"/>
      <c r="G25" s="506"/>
      <c r="H25" s="506"/>
      <c r="I25" s="506"/>
      <c r="J25" s="94" t="str">
        <f>"1000 tecken 
("&amp;TEXT(LEN(C26),"0")&amp;" använda)"</f>
        <v>1000 tecken 
(0 använda)</v>
      </c>
      <c r="K25" s="506"/>
      <c r="L25" s="503"/>
      <c r="M25" s="495"/>
      <c r="N25" s="670"/>
      <c r="O25" s="670"/>
      <c r="P25" s="670"/>
      <c r="Q25" s="670"/>
      <c r="R25" s="505"/>
      <c r="S25" s="505"/>
      <c r="T25" s="505"/>
      <c r="U25" s="505"/>
    </row>
    <row r="26" spans="1:21" ht="246" customHeight="1" x14ac:dyDescent="0.35">
      <c r="A26" s="495"/>
      <c r="B26" s="500"/>
      <c r="C26" s="618"/>
      <c r="D26" s="618"/>
      <c r="E26" s="618"/>
      <c r="F26" s="618"/>
      <c r="G26" s="618"/>
      <c r="H26" s="618"/>
      <c r="I26" s="618"/>
      <c r="J26" s="618"/>
      <c r="K26" s="618"/>
      <c r="L26" s="503"/>
      <c r="M26" s="495"/>
      <c r="N26" s="670"/>
      <c r="O26" s="670"/>
      <c r="P26" s="670"/>
      <c r="Q26" s="670"/>
      <c r="R26" s="505"/>
      <c r="S26" s="505"/>
      <c r="T26" s="495"/>
      <c r="U26" s="495"/>
    </row>
    <row r="27" spans="1:21" x14ac:dyDescent="0.35">
      <c r="A27" s="495"/>
      <c r="B27" s="500"/>
      <c r="C27" s="507"/>
      <c r="D27" s="502"/>
      <c r="E27" s="502"/>
      <c r="F27" s="502"/>
      <c r="G27" s="502"/>
      <c r="H27" s="502"/>
      <c r="I27" s="502"/>
      <c r="J27" s="502"/>
      <c r="K27" s="502"/>
      <c r="L27" s="503"/>
      <c r="M27" s="508"/>
      <c r="N27" s="508"/>
      <c r="O27" s="508"/>
      <c r="P27" s="508"/>
      <c r="Q27" s="508"/>
      <c r="R27" s="505"/>
      <c r="S27" s="505"/>
      <c r="T27" s="508"/>
      <c r="U27" s="495"/>
    </row>
    <row r="28" spans="1:21" x14ac:dyDescent="0.35">
      <c r="A28" s="495"/>
      <c r="B28" s="500"/>
      <c r="C28" s="501" t="s">
        <v>527</v>
      </c>
      <c r="D28" s="502"/>
      <c r="E28" s="502"/>
      <c r="F28" s="502"/>
      <c r="G28" s="502"/>
      <c r="H28" s="502"/>
      <c r="I28" s="502"/>
      <c r="J28" s="502"/>
      <c r="K28" s="502"/>
      <c r="L28" s="503"/>
      <c r="M28" s="495"/>
      <c r="N28" s="505"/>
      <c r="O28" s="505"/>
      <c r="P28" s="505"/>
      <c r="Q28" s="505"/>
      <c r="R28" s="495"/>
      <c r="S28" s="495"/>
      <c r="T28" s="495"/>
      <c r="U28" s="495"/>
    </row>
    <row r="29" spans="1:21" ht="15.75" customHeight="1" x14ac:dyDescent="0.35">
      <c r="A29" s="495"/>
      <c r="B29" s="500"/>
      <c r="C29" s="501"/>
      <c r="D29" s="502"/>
      <c r="E29" s="502"/>
      <c r="F29" s="502"/>
      <c r="G29" s="502"/>
      <c r="H29" s="502"/>
      <c r="I29" s="502"/>
      <c r="J29" s="502"/>
      <c r="K29" s="502"/>
      <c r="L29" s="503"/>
      <c r="M29" s="495"/>
      <c r="N29" s="505"/>
      <c r="O29" s="505"/>
      <c r="P29" s="505"/>
      <c r="Q29" s="505"/>
      <c r="R29" s="495"/>
      <c r="S29" s="495"/>
      <c r="T29" s="495"/>
      <c r="U29" s="495"/>
    </row>
    <row r="30" spans="1:21" ht="15.75" customHeight="1" x14ac:dyDescent="0.35">
      <c r="A30" s="495"/>
      <c r="B30" s="500"/>
      <c r="C30" s="667" t="s">
        <v>528</v>
      </c>
      <c r="D30" s="667"/>
      <c r="E30" s="667"/>
      <c r="F30" s="667"/>
      <c r="G30" s="667"/>
      <c r="H30" s="667"/>
      <c r="I30" s="667"/>
      <c r="J30" s="667"/>
      <c r="K30" s="667"/>
      <c r="L30" s="668"/>
      <c r="M30" s="495"/>
      <c r="N30" s="505"/>
      <c r="O30" s="505"/>
      <c r="P30" s="505"/>
      <c r="Q30" s="505"/>
      <c r="R30" s="495"/>
      <c r="S30" s="495"/>
      <c r="T30" s="495"/>
      <c r="U30" s="495"/>
    </row>
    <row r="31" spans="1:21" ht="31.5" customHeight="1" x14ac:dyDescent="0.35">
      <c r="A31" s="495"/>
      <c r="B31" s="500"/>
      <c r="C31" s="669" t="s">
        <v>529</v>
      </c>
      <c r="D31" s="669"/>
      <c r="E31" s="669"/>
      <c r="F31" s="669"/>
      <c r="G31" s="669"/>
      <c r="H31" s="669"/>
      <c r="I31" s="669"/>
      <c r="J31" s="669"/>
      <c r="K31" s="502"/>
      <c r="L31" s="509"/>
      <c r="M31" s="495"/>
      <c r="N31" s="505"/>
      <c r="O31" s="505"/>
      <c r="P31" s="505"/>
      <c r="Q31" s="505"/>
      <c r="R31" s="495"/>
      <c r="S31" s="495"/>
      <c r="T31" s="505"/>
      <c r="U31" s="495"/>
    </row>
    <row r="32" spans="1:21" x14ac:dyDescent="0.35">
      <c r="A32" s="495"/>
      <c r="B32" s="500"/>
      <c r="C32" s="510"/>
      <c r="D32" s="510"/>
      <c r="E32" s="510"/>
      <c r="F32" s="510"/>
      <c r="G32" s="510"/>
      <c r="H32" s="510"/>
      <c r="I32" s="510"/>
      <c r="J32" s="94" t="str">
        <f>"1000 tecken 
("&amp;TEXT(LEN(C33),"0")&amp;" använda)"</f>
        <v>1000 tecken 
(0 använda)</v>
      </c>
      <c r="K32" s="502"/>
      <c r="L32" s="509"/>
      <c r="M32" s="495"/>
      <c r="N32" s="505"/>
      <c r="O32" s="505"/>
      <c r="P32" s="505"/>
      <c r="Q32" s="505"/>
      <c r="R32" s="495"/>
      <c r="S32" s="495"/>
      <c r="T32" s="505"/>
      <c r="U32" s="495"/>
    </row>
    <row r="33" spans="1:21" ht="246" customHeight="1" x14ac:dyDescent="0.35">
      <c r="A33" s="495"/>
      <c r="B33" s="500"/>
      <c r="C33" s="618"/>
      <c r="D33" s="618"/>
      <c r="E33" s="618"/>
      <c r="F33" s="618"/>
      <c r="G33" s="618"/>
      <c r="H33" s="618"/>
      <c r="I33" s="618"/>
      <c r="J33" s="618"/>
      <c r="K33" s="618"/>
      <c r="L33" s="503"/>
      <c r="M33" s="505"/>
      <c r="N33" s="670" t="s">
        <v>530</v>
      </c>
      <c r="O33" s="670"/>
      <c r="P33" s="670"/>
      <c r="Q33" s="670"/>
      <c r="R33" s="495"/>
      <c r="S33" s="495"/>
      <c r="T33" s="505"/>
      <c r="U33" s="495"/>
    </row>
    <row r="34" spans="1:21" x14ac:dyDescent="0.35">
      <c r="A34" s="495"/>
      <c r="B34" s="500"/>
      <c r="C34" s="502"/>
      <c r="D34" s="502"/>
      <c r="E34" s="502"/>
      <c r="F34" s="502"/>
      <c r="G34" s="502"/>
      <c r="H34" s="502"/>
      <c r="I34" s="502"/>
      <c r="J34" s="502"/>
      <c r="K34" s="502"/>
      <c r="L34" s="503"/>
      <c r="M34" s="505"/>
      <c r="N34" s="670"/>
      <c r="O34" s="670"/>
      <c r="P34" s="670"/>
      <c r="Q34" s="670"/>
      <c r="R34" s="495"/>
      <c r="S34" s="495"/>
      <c r="T34" s="505"/>
      <c r="U34" s="495"/>
    </row>
    <row r="35" spans="1:21" x14ac:dyDescent="0.35">
      <c r="A35" s="495"/>
      <c r="B35" s="511"/>
      <c r="C35" s="512"/>
      <c r="D35" s="512"/>
      <c r="E35" s="512"/>
      <c r="F35" s="512"/>
      <c r="G35" s="512"/>
      <c r="H35" s="512"/>
      <c r="I35" s="512"/>
      <c r="J35" s="512"/>
      <c r="K35" s="512"/>
      <c r="L35" s="513"/>
      <c r="M35" s="505"/>
      <c r="N35" s="670"/>
      <c r="O35" s="670"/>
      <c r="P35" s="670"/>
      <c r="Q35" s="670"/>
      <c r="R35" s="495"/>
      <c r="S35" s="495"/>
      <c r="T35" s="505"/>
      <c r="U35" s="495"/>
    </row>
    <row r="36" spans="1:21" x14ac:dyDescent="0.35">
      <c r="A36" s="495"/>
      <c r="B36" s="495"/>
      <c r="C36" s="495"/>
      <c r="D36" s="495"/>
      <c r="E36" s="495"/>
      <c r="F36" s="495"/>
      <c r="G36" s="495"/>
      <c r="H36" s="495"/>
      <c r="I36" s="495"/>
      <c r="J36" s="495"/>
      <c r="K36" s="495"/>
      <c r="L36" s="495"/>
      <c r="M36" s="495"/>
      <c r="N36" s="670"/>
      <c r="O36" s="670"/>
      <c r="P36" s="670"/>
      <c r="Q36" s="670"/>
      <c r="R36" s="495"/>
      <c r="S36" s="495"/>
      <c r="T36" s="495"/>
      <c r="U36" s="495"/>
    </row>
    <row r="37" spans="1:21" x14ac:dyDescent="0.35">
      <c r="A37" s="495"/>
      <c r="B37" s="495"/>
      <c r="C37" s="495"/>
      <c r="D37" s="495"/>
      <c r="E37" s="495"/>
      <c r="F37" s="495"/>
      <c r="G37" s="495"/>
      <c r="H37" s="495"/>
      <c r="I37" s="495"/>
      <c r="J37" s="495"/>
      <c r="K37" s="495"/>
      <c r="L37" s="495"/>
      <c r="M37" s="505"/>
      <c r="N37" s="670"/>
      <c r="O37" s="670"/>
      <c r="P37" s="670"/>
      <c r="Q37" s="670"/>
      <c r="R37" s="495"/>
      <c r="S37" s="495"/>
      <c r="T37" s="505"/>
      <c r="U37" s="495"/>
    </row>
    <row r="38" spans="1:21" x14ac:dyDescent="0.35">
      <c r="A38" s="495"/>
      <c r="B38" s="495"/>
      <c r="C38" s="495"/>
      <c r="D38" s="495"/>
      <c r="E38" s="495"/>
      <c r="F38" s="495"/>
      <c r="G38" s="495"/>
      <c r="H38" s="495"/>
      <c r="I38" s="495"/>
      <c r="J38" s="495"/>
      <c r="K38" s="495"/>
      <c r="L38" s="495"/>
      <c r="M38" s="505"/>
      <c r="N38" s="670"/>
      <c r="O38" s="670"/>
      <c r="P38" s="670"/>
      <c r="Q38" s="670"/>
      <c r="R38" s="495"/>
      <c r="S38" s="495"/>
      <c r="T38" s="505"/>
      <c r="U38" s="495"/>
    </row>
    <row r="39" spans="1:21" x14ac:dyDescent="0.35">
      <c r="A39" s="495"/>
      <c r="B39" s="495"/>
      <c r="C39" s="495"/>
      <c r="D39" s="495"/>
      <c r="E39" s="495"/>
      <c r="F39" s="495"/>
      <c r="G39" s="495"/>
      <c r="H39" s="495"/>
      <c r="I39" s="495"/>
      <c r="J39" s="495"/>
      <c r="K39" s="495"/>
      <c r="L39" s="495"/>
      <c r="M39" s="495"/>
      <c r="N39" s="670"/>
      <c r="O39" s="670"/>
      <c r="P39" s="670"/>
      <c r="Q39" s="670"/>
      <c r="R39" s="495"/>
      <c r="S39" s="495"/>
      <c r="T39" s="495"/>
      <c r="U39" s="495"/>
    </row>
    <row r="40" spans="1:21" x14ac:dyDescent="0.35">
      <c r="A40" s="495"/>
      <c r="B40" s="495"/>
      <c r="C40" s="495"/>
      <c r="D40" s="495"/>
      <c r="E40" s="495"/>
      <c r="F40" s="495"/>
      <c r="G40" s="495"/>
      <c r="H40" s="495"/>
      <c r="I40" s="495"/>
      <c r="J40" s="495"/>
      <c r="K40" s="495"/>
      <c r="L40" s="495"/>
      <c r="M40" s="495"/>
      <c r="N40" s="495"/>
      <c r="O40" s="495"/>
      <c r="P40" s="495"/>
      <c r="Q40" s="495"/>
      <c r="R40" s="495"/>
      <c r="S40" s="495"/>
      <c r="T40" s="495"/>
      <c r="U40" s="495"/>
    </row>
    <row r="41" spans="1:21" x14ac:dyDescent="0.35">
      <c r="A41" s="495"/>
      <c r="M41" s="495"/>
      <c r="N41" s="495"/>
      <c r="O41" s="495"/>
      <c r="P41" s="495"/>
      <c r="Q41" s="495"/>
      <c r="R41" s="495"/>
      <c r="S41" s="495"/>
      <c r="T41" s="495"/>
      <c r="U41" s="495"/>
    </row>
    <row r="42" spans="1:21" x14ac:dyDescent="0.35">
      <c r="A42" s="495"/>
      <c r="M42" s="495"/>
      <c r="N42" s="495"/>
      <c r="O42" s="495"/>
      <c r="P42" s="495"/>
      <c r="Q42" s="495"/>
      <c r="R42" s="495"/>
      <c r="S42" s="495"/>
      <c r="T42" s="495"/>
      <c r="U42" s="495"/>
    </row>
    <row r="43" spans="1:21" x14ac:dyDescent="0.35">
      <c r="A43" s="495"/>
      <c r="M43" s="495"/>
      <c r="N43" s="495"/>
      <c r="O43" s="495"/>
      <c r="P43" s="495"/>
      <c r="Q43" s="495"/>
      <c r="R43" s="495"/>
      <c r="S43" s="495"/>
      <c r="T43" s="495"/>
      <c r="U43" s="495"/>
    </row>
    <row r="44" spans="1:21" x14ac:dyDescent="0.35">
      <c r="A44" s="495"/>
      <c r="M44" s="495"/>
      <c r="N44" s="495"/>
      <c r="O44" s="495"/>
      <c r="P44" s="495"/>
      <c r="Q44" s="495"/>
      <c r="R44" s="495"/>
      <c r="S44" s="495"/>
      <c r="T44" s="495"/>
      <c r="U44" s="495"/>
    </row>
    <row r="45" spans="1:21" x14ac:dyDescent="0.35">
      <c r="A45" s="495"/>
      <c r="M45" s="495"/>
      <c r="N45" s="495"/>
      <c r="O45" s="495"/>
      <c r="P45" s="495"/>
      <c r="Q45" s="495"/>
      <c r="R45" s="495"/>
      <c r="S45" s="495"/>
      <c r="T45" s="495"/>
      <c r="U45" s="495"/>
    </row>
  </sheetData>
  <sheetProtection sheet="1" selectLockedCells="1"/>
  <mergeCells count="17">
    <mergeCell ref="N3:P3"/>
    <mergeCell ref="M7:U10"/>
    <mergeCell ref="D9:L9"/>
    <mergeCell ref="C11:L11"/>
    <mergeCell ref="M11:T14"/>
    <mergeCell ref="D14:L14"/>
    <mergeCell ref="C6:K7"/>
    <mergeCell ref="C30:L30"/>
    <mergeCell ref="C31:J31"/>
    <mergeCell ref="C33:K33"/>
    <mergeCell ref="N33:Q39"/>
    <mergeCell ref="N19:Q22"/>
    <mergeCell ref="C20:K20"/>
    <mergeCell ref="C22:K22"/>
    <mergeCell ref="C24:K24"/>
    <mergeCell ref="N24:Q26"/>
    <mergeCell ref="C26:K26"/>
  </mergeCells>
  <dataValidations count="1">
    <dataValidation type="textLength" operator="lessThanOrEqual" allowBlank="1" showInputMessage="1" showErrorMessage="1" errorTitle="Rajoitettu merkkimäärä" error="Tähän kenttään voi kirjoittaa vain 1000 merkkiä._x000a__x000a_Yritä uudelleen (Retry), vähennä merkkejä ja hyväksy teksti sitten uudelleen." sqref="C22:K22 C26:K26 C33:K33" xr:uid="{BC2E47E6-927E-499B-9B07-B5CC6DE0F1CE}">
      <formula1>1000</formula1>
    </dataValidation>
  </dataValidations>
  <hyperlinks>
    <hyperlink ref="N3:P3" location="'Börja här'!A1" display="PALAA TÄSTÄ KANSISIVULLE" xr:uid="{E0139502-D6F7-4B3E-9396-E28E638A7088}"/>
  </hyperlinks>
  <pageMargins left="0.7" right="0.7" top="0.75" bottom="0.75" header="0.3" footer="0.3"/>
  <pageSetup paperSize="9" orientation="landscape"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2</xdr:col>
                    <xdr:colOff>336550</xdr:colOff>
                    <xdr:row>8</xdr:row>
                    <xdr:rowOff>0</xdr:rowOff>
                  </from>
                  <to>
                    <xdr:col>2</xdr:col>
                    <xdr:colOff>647700</xdr:colOff>
                    <xdr:row>8</xdr:row>
                    <xdr:rowOff>241300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6472-1BF9-47AA-833E-76F5EAC539FB}">
  <dimension ref="A1:AA201"/>
  <sheetViews>
    <sheetView showGridLines="0" zoomScale="87" zoomScaleNormal="87" workbookViewId="0">
      <selection activeCell="O2" sqref="O2:Q2"/>
    </sheetView>
  </sheetViews>
  <sheetFormatPr defaultColWidth="9.23046875" defaultRowHeight="15.5" x14ac:dyDescent="0.35"/>
  <cols>
    <col min="1" max="2" width="3.765625" style="20" customWidth="1"/>
    <col min="3" max="10" width="9.23046875" style="20"/>
    <col min="11" max="11" width="2.765625" style="20" customWidth="1"/>
    <col min="12" max="12" width="3.07421875" style="20" customWidth="1"/>
    <col min="13" max="17" width="9.23046875" style="20"/>
    <col min="18" max="18" width="16.3828125" style="20" customWidth="1"/>
    <col min="19" max="16384" width="9.23046875" style="20"/>
  </cols>
  <sheetData>
    <row r="1" spans="1:27" ht="16.149999999999999" customHeight="1" x14ac:dyDescent="0.35">
      <c r="A1" s="3" t="s">
        <v>338</v>
      </c>
      <c r="B1" s="3"/>
    </row>
    <row r="2" spans="1:27" ht="16.149999999999999" customHeight="1" x14ac:dyDescent="0.35">
      <c r="A2" s="3"/>
      <c r="B2" s="3"/>
      <c r="O2" s="593" t="s">
        <v>574</v>
      </c>
      <c r="P2" s="594"/>
      <c r="Q2" s="595"/>
    </row>
    <row r="3" spans="1:27" ht="54.5" customHeight="1" x14ac:dyDescent="0.35">
      <c r="B3" s="352"/>
      <c r="C3" s="686" t="s">
        <v>531</v>
      </c>
      <c r="D3" s="686"/>
      <c r="E3" s="686"/>
      <c r="F3" s="686"/>
      <c r="G3" s="686"/>
      <c r="H3" s="686"/>
      <c r="I3" s="686"/>
      <c r="J3" s="686"/>
      <c r="K3" s="687"/>
    </row>
    <row r="4" spans="1:27" ht="35.25" customHeight="1" x14ac:dyDescent="0.35">
      <c r="B4" s="130"/>
      <c r="C4" s="354"/>
      <c r="D4" s="49"/>
      <c r="E4" s="49"/>
      <c r="F4" s="49"/>
      <c r="G4" s="49"/>
      <c r="H4" s="49"/>
      <c r="I4" s="49"/>
      <c r="J4" s="49"/>
      <c r="K4" s="46"/>
      <c r="M4" s="575" t="s">
        <v>532</v>
      </c>
      <c r="N4" s="575"/>
      <c r="O4" s="575"/>
      <c r="P4" s="575"/>
      <c r="Q4" s="575"/>
      <c r="R4" s="575"/>
    </row>
    <row r="5" spans="1:27" ht="16.149999999999999" customHeight="1" x14ac:dyDescent="0.35">
      <c r="B5" s="130"/>
      <c r="C5" s="49"/>
      <c r="D5" s="49"/>
      <c r="E5" s="49"/>
      <c r="F5" s="49"/>
      <c r="G5" s="49"/>
      <c r="H5" s="49"/>
      <c r="I5" s="49"/>
      <c r="J5" s="49"/>
      <c r="K5" s="46"/>
    </row>
    <row r="6" spans="1:27" ht="16.149999999999999" customHeight="1" x14ac:dyDescent="0.35">
      <c r="B6" s="130"/>
      <c r="C6" s="49" t="s">
        <v>533</v>
      </c>
      <c r="D6" s="49"/>
      <c r="E6" s="49"/>
      <c r="F6" s="49"/>
      <c r="G6" s="140"/>
      <c r="H6" s="49"/>
      <c r="I6" s="49"/>
      <c r="J6" s="49"/>
      <c r="K6" s="46"/>
      <c r="M6" s="688" t="s">
        <v>534</v>
      </c>
      <c r="N6" s="688"/>
      <c r="O6" s="688"/>
      <c r="P6" s="688"/>
      <c r="Q6" s="688"/>
      <c r="R6" s="688"/>
      <c r="S6" s="141"/>
      <c r="T6" s="141"/>
      <c r="U6" s="141"/>
      <c r="V6" s="127"/>
      <c r="W6" s="127"/>
      <c r="X6" s="127"/>
      <c r="Y6" s="127"/>
      <c r="Z6" s="127"/>
      <c r="AA6" s="127"/>
    </row>
    <row r="7" spans="1:27" s="116" customFormat="1" ht="16.149999999999999" customHeight="1" x14ac:dyDescent="0.35">
      <c r="B7" s="353"/>
      <c r="C7" s="390" t="s">
        <v>2</v>
      </c>
      <c r="D7" s="390"/>
      <c r="E7" s="95"/>
      <c r="F7" s="390" t="s">
        <v>3</v>
      </c>
      <c r="G7" s="81"/>
      <c r="H7" s="81"/>
      <c r="I7" s="81"/>
      <c r="J7" s="81"/>
      <c r="K7" s="82"/>
      <c r="L7" s="20"/>
      <c r="M7" s="688"/>
      <c r="N7" s="688"/>
      <c r="O7" s="688"/>
      <c r="P7" s="688"/>
      <c r="Q7" s="688"/>
      <c r="R7" s="688"/>
    </row>
    <row r="8" spans="1:27" s="116" customFormat="1" ht="16.149999999999999" customHeight="1" x14ac:dyDescent="0.35">
      <c r="B8" s="353"/>
      <c r="C8" s="390"/>
      <c r="D8" s="390"/>
      <c r="E8" s="95"/>
      <c r="F8" s="390"/>
      <c r="G8" s="81"/>
      <c r="H8" s="81"/>
      <c r="I8" s="81"/>
      <c r="J8" s="81"/>
      <c r="K8" s="82"/>
      <c r="L8" s="20"/>
      <c r="M8" s="688"/>
      <c r="N8" s="688"/>
      <c r="O8" s="688"/>
      <c r="P8" s="688"/>
      <c r="Q8" s="688"/>
      <c r="R8" s="688"/>
    </row>
    <row r="9" spans="1:27" s="116" customFormat="1" ht="16.149999999999999" customHeight="1" x14ac:dyDescent="0.35">
      <c r="B9" s="353"/>
      <c r="C9" s="49" t="s">
        <v>99</v>
      </c>
      <c r="D9" s="49"/>
      <c r="E9" s="49"/>
      <c r="F9" s="49"/>
      <c r="G9" s="49"/>
      <c r="H9" s="81"/>
      <c r="I9" s="81"/>
      <c r="J9" s="81"/>
      <c r="K9" s="82"/>
      <c r="L9" s="20"/>
      <c r="M9" s="688"/>
      <c r="N9" s="688"/>
      <c r="O9" s="688"/>
      <c r="P9" s="688"/>
      <c r="Q9" s="688"/>
      <c r="R9" s="688"/>
    </row>
    <row r="10" spans="1:27" s="116" customFormat="1" ht="16.149999999999999" customHeight="1" x14ac:dyDescent="0.35">
      <c r="B10" s="353"/>
      <c r="C10" s="390" t="s">
        <v>575</v>
      </c>
      <c r="D10" s="390"/>
      <c r="E10" s="95"/>
      <c r="F10" s="390" t="s">
        <v>576</v>
      </c>
      <c r="G10" s="81"/>
      <c r="H10" s="81"/>
      <c r="I10" s="81"/>
      <c r="J10" s="81"/>
      <c r="K10" s="82"/>
      <c r="L10" s="20"/>
      <c r="M10" s="688"/>
      <c r="N10" s="688"/>
      <c r="O10" s="688"/>
      <c r="P10" s="688"/>
      <c r="Q10" s="688"/>
      <c r="R10" s="688"/>
    </row>
    <row r="11" spans="1:27" s="116" customFormat="1" ht="16.149999999999999" customHeight="1" x14ac:dyDescent="0.35">
      <c r="B11" s="353"/>
      <c r="C11" s="390"/>
      <c r="D11" s="390"/>
      <c r="E11" s="95"/>
      <c r="F11" s="390"/>
      <c r="G11" s="81"/>
      <c r="H11" s="81"/>
      <c r="I11" s="81"/>
      <c r="J11" s="81"/>
      <c r="K11" s="82"/>
      <c r="L11" s="20"/>
      <c r="M11" s="688"/>
      <c r="N11" s="688"/>
      <c r="O11" s="688"/>
      <c r="P11" s="688"/>
      <c r="Q11" s="688"/>
      <c r="R11" s="688"/>
    </row>
    <row r="12" spans="1:27" s="116" customFormat="1" ht="16.149999999999999" customHeight="1" x14ac:dyDescent="0.35">
      <c r="B12" s="353"/>
      <c r="C12" s="49" t="s">
        <v>100</v>
      </c>
      <c r="D12" s="49"/>
      <c r="E12" s="49"/>
      <c r="F12" s="49"/>
      <c r="G12" s="49"/>
      <c r="H12" s="81"/>
      <c r="I12" s="81"/>
      <c r="J12" s="81"/>
      <c r="K12" s="82"/>
      <c r="L12" s="20"/>
      <c r="M12" s="688"/>
      <c r="N12" s="688"/>
      <c r="O12" s="688"/>
      <c r="P12" s="688"/>
      <c r="Q12" s="688"/>
      <c r="R12" s="688"/>
    </row>
    <row r="13" spans="1:27" s="116" customFormat="1" ht="16.149999999999999" customHeight="1" x14ac:dyDescent="0.35">
      <c r="B13" s="353"/>
      <c r="C13" s="390" t="s">
        <v>577</v>
      </c>
      <c r="D13" s="390"/>
      <c r="E13" s="95"/>
      <c r="F13" s="390" t="s">
        <v>578</v>
      </c>
      <c r="G13" s="81"/>
      <c r="H13" s="81"/>
      <c r="I13" s="81"/>
      <c r="J13" s="81"/>
      <c r="K13" s="82"/>
      <c r="L13" s="20"/>
      <c r="M13" s="688"/>
      <c r="N13" s="688"/>
      <c r="O13" s="688"/>
      <c r="P13" s="688"/>
      <c r="Q13" s="688"/>
      <c r="R13" s="688"/>
    </row>
    <row r="14" spans="1:27" ht="16.149999999999999" customHeight="1" x14ac:dyDescent="0.35">
      <c r="B14" s="130"/>
      <c r="C14" s="49"/>
      <c r="D14" s="49"/>
      <c r="E14" s="49"/>
      <c r="F14" s="49"/>
      <c r="G14" s="49"/>
      <c r="H14" s="49"/>
      <c r="I14" s="49"/>
      <c r="J14" s="49"/>
      <c r="K14" s="46"/>
      <c r="M14" s="93"/>
    </row>
    <row r="15" spans="1:27" ht="16.149999999999999" customHeight="1" x14ac:dyDescent="0.35">
      <c r="B15" s="130"/>
      <c r="C15" s="49"/>
      <c r="D15" s="49"/>
      <c r="E15" s="49"/>
      <c r="F15" s="49"/>
      <c r="G15" s="49"/>
      <c r="H15" s="49"/>
      <c r="I15" s="49"/>
      <c r="J15" s="49"/>
      <c r="K15" s="46"/>
      <c r="M15" s="575" t="s">
        <v>103</v>
      </c>
      <c r="N15" s="575"/>
      <c r="O15" s="575"/>
      <c r="P15" s="575"/>
      <c r="Q15" s="575"/>
      <c r="R15" s="575"/>
    </row>
    <row r="16" spans="1:27" ht="16.149999999999999" customHeight="1" x14ac:dyDescent="0.35">
      <c r="B16" s="130"/>
      <c r="C16" s="49" t="s">
        <v>19</v>
      </c>
      <c r="D16" s="49"/>
      <c r="E16" s="541"/>
      <c r="F16" s="542"/>
      <c r="G16" s="542"/>
      <c r="H16" s="542"/>
      <c r="I16" s="542"/>
      <c r="J16" s="543"/>
      <c r="K16" s="46"/>
      <c r="M16" s="575"/>
      <c r="N16" s="575"/>
      <c r="O16" s="575"/>
      <c r="P16" s="575"/>
      <c r="Q16" s="575"/>
      <c r="R16" s="575"/>
    </row>
    <row r="17" spans="2:18" ht="16.149999999999999" customHeight="1" x14ac:dyDescent="0.35">
      <c r="B17" s="130"/>
      <c r="C17" s="49"/>
      <c r="D17" s="49"/>
      <c r="E17" s="49"/>
      <c r="F17" s="49"/>
      <c r="G17" s="49"/>
      <c r="H17" s="49"/>
      <c r="I17" s="49"/>
      <c r="J17" s="49"/>
      <c r="K17" s="46"/>
    </row>
    <row r="18" spans="2:18" ht="16.149999999999999" customHeight="1" x14ac:dyDescent="0.35">
      <c r="B18" s="130"/>
      <c r="C18" s="49" t="s">
        <v>20</v>
      </c>
      <c r="D18" s="49"/>
      <c r="E18" s="541"/>
      <c r="F18" s="542"/>
      <c r="G18" s="542"/>
      <c r="H18" s="542"/>
      <c r="I18" s="542"/>
      <c r="J18" s="543"/>
      <c r="K18" s="46"/>
      <c r="M18" s="536" t="s">
        <v>37</v>
      </c>
      <c r="N18" s="536"/>
      <c r="O18" s="536"/>
      <c r="P18" s="536"/>
      <c r="Q18" s="536"/>
      <c r="R18" s="536"/>
    </row>
    <row r="19" spans="2:18" ht="16.149999999999999" customHeight="1" x14ac:dyDescent="0.35">
      <c r="B19" s="130"/>
      <c r="C19" s="49"/>
      <c r="D19" s="49"/>
      <c r="E19" s="49"/>
      <c r="F19" s="49"/>
      <c r="G19" s="49"/>
      <c r="H19" s="49"/>
      <c r="I19" s="49"/>
      <c r="J19" s="49"/>
      <c r="K19" s="46"/>
      <c r="M19" s="536"/>
      <c r="N19" s="536"/>
      <c r="O19" s="536"/>
      <c r="P19" s="536"/>
      <c r="Q19" s="536"/>
      <c r="R19" s="536"/>
    </row>
    <row r="20" spans="2:18" ht="16.149999999999999" customHeight="1" x14ac:dyDescent="0.35">
      <c r="B20" s="130"/>
      <c r="C20" s="49" t="s">
        <v>228</v>
      </c>
      <c r="D20" s="49"/>
      <c r="E20" s="49"/>
      <c r="F20" s="49"/>
      <c r="G20" s="49"/>
      <c r="H20" s="49"/>
      <c r="I20" s="49"/>
      <c r="J20" s="49"/>
      <c r="K20" s="46"/>
    </row>
    <row r="21" spans="2:18" ht="16.149999999999999" customHeight="1" x14ac:dyDescent="0.35">
      <c r="B21" s="130"/>
      <c r="C21" s="689"/>
      <c r="D21" s="690"/>
      <c r="E21" s="690"/>
      <c r="F21" s="691"/>
      <c r="G21" s="49"/>
      <c r="H21" s="49"/>
      <c r="I21" s="49"/>
      <c r="J21" s="49"/>
      <c r="K21" s="46"/>
      <c r="M21" s="536" t="s">
        <v>535</v>
      </c>
      <c r="N21" s="536"/>
      <c r="O21" s="536"/>
      <c r="P21" s="536"/>
      <c r="Q21" s="536"/>
      <c r="R21" s="536"/>
    </row>
    <row r="22" spans="2:18" ht="16.149999999999999" customHeight="1" x14ac:dyDescent="0.35">
      <c r="B22" s="130"/>
      <c r="C22" s="49"/>
      <c r="D22" s="49"/>
      <c r="E22" s="49"/>
      <c r="F22" s="49"/>
      <c r="G22" s="49"/>
      <c r="H22" s="49"/>
      <c r="I22" s="49"/>
      <c r="J22" s="49"/>
      <c r="K22" s="46"/>
    </row>
    <row r="23" spans="2:18" ht="16.149999999999999" customHeight="1" x14ac:dyDescent="0.35">
      <c r="B23" s="130"/>
      <c r="C23" s="49"/>
      <c r="D23" s="49"/>
      <c r="E23" s="49"/>
      <c r="F23" s="49"/>
      <c r="G23" s="49"/>
      <c r="H23" s="49"/>
      <c r="I23" s="49"/>
      <c r="J23" s="49"/>
      <c r="K23" s="46"/>
    </row>
    <row r="24" spans="2:18" ht="24.75" customHeight="1" x14ac:dyDescent="0.35">
      <c r="B24" s="130"/>
      <c r="C24" s="49" t="s">
        <v>101</v>
      </c>
      <c r="D24" s="49"/>
      <c r="E24" s="49"/>
      <c r="F24" s="49"/>
      <c r="G24" s="49"/>
      <c r="H24" s="49"/>
      <c r="I24" s="49" t="str">
        <f>"500 tecken 
("&amp;TEXT(LEN(C25),"0")&amp;" använda)"</f>
        <v>500 tecken 
(0 använda)</v>
      </c>
      <c r="J24" s="49"/>
      <c r="K24" s="46"/>
    </row>
    <row r="25" spans="2:18" ht="95.25" customHeight="1" x14ac:dyDescent="0.35">
      <c r="B25" s="130"/>
      <c r="C25" s="683"/>
      <c r="D25" s="684"/>
      <c r="E25" s="684"/>
      <c r="F25" s="684"/>
      <c r="G25" s="684"/>
      <c r="H25" s="684"/>
      <c r="I25" s="684"/>
      <c r="J25" s="685"/>
      <c r="K25" s="28"/>
      <c r="M25" s="536" t="s">
        <v>536</v>
      </c>
      <c r="N25" s="536"/>
      <c r="O25" s="536"/>
      <c r="P25" s="536"/>
      <c r="Q25" s="536"/>
      <c r="R25" s="536"/>
    </row>
    <row r="26" spans="2:18" ht="16.149999999999999" customHeight="1" x14ac:dyDescent="0.35">
      <c r="B26" s="130"/>
      <c r="C26" s="49"/>
      <c r="D26" s="49"/>
      <c r="E26" s="49"/>
      <c r="F26" s="49"/>
      <c r="G26" s="49"/>
      <c r="H26" s="49"/>
      <c r="I26" s="49"/>
      <c r="J26" s="49"/>
      <c r="K26" s="46"/>
    </row>
    <row r="27" spans="2:18" ht="16.149999999999999" customHeight="1" x14ac:dyDescent="0.35">
      <c r="B27" s="130"/>
      <c r="C27" s="49" t="s">
        <v>21</v>
      </c>
      <c r="D27" s="49"/>
      <c r="E27" s="49"/>
      <c r="F27" s="49"/>
      <c r="G27" s="49"/>
      <c r="H27" s="49"/>
      <c r="I27" s="49" t="str">
        <f>"500 tecken 
("&amp;TEXT(LEN(C28),"0")&amp;" använda)"</f>
        <v>500 tecken 
(0 använda)</v>
      </c>
      <c r="J27" s="49"/>
      <c r="K27" s="46"/>
    </row>
    <row r="28" spans="2:18" ht="95.25" customHeight="1" x14ac:dyDescent="0.35">
      <c r="B28" s="130"/>
      <c r="C28" s="683"/>
      <c r="D28" s="684"/>
      <c r="E28" s="684"/>
      <c r="F28" s="684"/>
      <c r="G28" s="684"/>
      <c r="H28" s="684"/>
      <c r="I28" s="684"/>
      <c r="J28" s="685"/>
      <c r="K28" s="28"/>
      <c r="M28" s="536" t="s">
        <v>38</v>
      </c>
      <c r="N28" s="536"/>
      <c r="O28" s="536"/>
      <c r="P28" s="536"/>
      <c r="Q28" s="536"/>
      <c r="R28" s="536"/>
    </row>
    <row r="29" spans="2:18" ht="14.5" customHeight="1" x14ac:dyDescent="0.35">
      <c r="B29" s="130"/>
      <c r="C29" s="49"/>
      <c r="D29" s="49"/>
      <c r="E29" s="49"/>
      <c r="F29" s="49"/>
      <c r="G29" s="49"/>
      <c r="H29" s="49"/>
      <c r="I29" s="49"/>
      <c r="J29" s="49"/>
      <c r="K29" s="46"/>
    </row>
    <row r="30" spans="2:18" ht="4" hidden="1" customHeight="1" x14ac:dyDescent="0.35">
      <c r="B30" s="130"/>
      <c r="C30" s="400"/>
      <c r="D30" s="400"/>
      <c r="E30" s="143"/>
      <c r="F30" s="400"/>
      <c r="G30" s="27"/>
      <c r="H30" s="27"/>
      <c r="I30" s="27"/>
      <c r="J30" s="27"/>
      <c r="K30" s="28"/>
    </row>
    <row r="31" spans="2:18" ht="12.5" customHeight="1" x14ac:dyDescent="0.35">
      <c r="B31" s="130"/>
      <c r="C31" s="49" t="s">
        <v>537</v>
      </c>
      <c r="D31" s="49"/>
      <c r="E31" s="49"/>
      <c r="F31" s="49"/>
      <c r="G31" s="49"/>
      <c r="H31" s="49"/>
      <c r="I31" s="49"/>
      <c r="J31" s="49"/>
      <c r="K31" s="46"/>
      <c r="M31" s="573" t="s">
        <v>1003</v>
      </c>
      <c r="N31" s="573"/>
      <c r="O31" s="573"/>
      <c r="P31" s="573"/>
      <c r="Q31" s="573"/>
      <c r="R31" s="573"/>
    </row>
    <row r="32" spans="2:18" ht="16.149999999999999" customHeight="1" x14ac:dyDescent="0.35">
      <c r="B32" s="130"/>
      <c r="C32" s="49" t="s">
        <v>102</v>
      </c>
      <c r="D32" s="49"/>
      <c r="E32" s="49"/>
      <c r="F32" s="49"/>
      <c r="G32" s="49"/>
      <c r="H32" s="49"/>
      <c r="I32" s="49"/>
      <c r="J32" s="49"/>
      <c r="K32" s="46"/>
      <c r="M32" s="573"/>
      <c r="N32" s="573"/>
      <c r="O32" s="573"/>
      <c r="P32" s="573"/>
      <c r="Q32" s="573"/>
      <c r="R32" s="573"/>
    </row>
    <row r="33" spans="2:27" ht="16" customHeight="1" x14ac:dyDescent="0.35">
      <c r="B33" s="130"/>
      <c r="C33" s="49" t="s">
        <v>30</v>
      </c>
      <c r="D33" s="49"/>
      <c r="E33" s="49"/>
      <c r="F33" s="49"/>
      <c r="G33" s="49"/>
      <c r="H33" s="49"/>
      <c r="I33" s="49"/>
      <c r="J33" s="49"/>
      <c r="K33" s="46"/>
      <c r="M33" s="573"/>
      <c r="N33" s="573"/>
      <c r="O33" s="573"/>
      <c r="P33" s="573"/>
      <c r="Q33" s="573"/>
      <c r="R33" s="573"/>
    </row>
    <row r="34" spans="2:27" ht="16.149999999999999" customHeight="1" x14ac:dyDescent="0.35">
      <c r="B34" s="130"/>
      <c r="C34" s="49" t="s">
        <v>31</v>
      </c>
      <c r="D34" s="49"/>
      <c r="E34" s="49"/>
      <c r="F34" s="49"/>
      <c r="G34" s="49"/>
      <c r="H34" s="49"/>
      <c r="I34" s="49"/>
      <c r="J34" s="49"/>
      <c r="K34" s="46"/>
      <c r="M34" s="573"/>
      <c r="N34" s="573"/>
      <c r="O34" s="573"/>
      <c r="P34" s="573"/>
      <c r="Q34" s="573"/>
      <c r="R34" s="573"/>
    </row>
    <row r="35" spans="2:27" ht="16.149999999999999" customHeight="1" x14ac:dyDescent="0.35">
      <c r="B35" s="130"/>
      <c r="C35" s="49" t="s">
        <v>35</v>
      </c>
      <c r="D35" s="49"/>
      <c r="E35" s="49"/>
      <c r="F35" s="49"/>
      <c r="G35" s="49"/>
      <c r="H35" s="49"/>
      <c r="I35" s="49"/>
      <c r="J35" s="49"/>
      <c r="K35" s="46"/>
    </row>
    <row r="36" spans="2:27" ht="16.149999999999999" customHeight="1" x14ac:dyDescent="0.35">
      <c r="B36" s="130"/>
      <c r="C36" s="49" t="s">
        <v>32</v>
      </c>
      <c r="D36" s="49"/>
      <c r="E36" s="49"/>
      <c r="F36" s="49"/>
      <c r="G36" s="49"/>
      <c r="H36" s="49"/>
      <c r="I36" s="49"/>
      <c r="J36" s="49"/>
      <c r="K36" s="46"/>
    </row>
    <row r="37" spans="2:27" ht="16.149999999999999" customHeight="1" x14ac:dyDescent="0.35">
      <c r="B37" s="130"/>
      <c r="C37" s="49" t="s">
        <v>33</v>
      </c>
      <c r="D37" s="49"/>
      <c r="E37" s="49"/>
      <c r="F37" s="49"/>
      <c r="G37" s="49"/>
      <c r="H37" s="49"/>
      <c r="I37" s="49"/>
      <c r="J37" s="49"/>
      <c r="K37" s="46"/>
    </row>
    <row r="38" spans="2:27" ht="16.149999999999999" customHeight="1" x14ac:dyDescent="0.35">
      <c r="B38" s="130"/>
      <c r="C38" s="49" t="s">
        <v>34</v>
      </c>
      <c r="D38" s="49"/>
      <c r="E38" s="49"/>
      <c r="F38" s="49"/>
      <c r="G38" s="49"/>
      <c r="H38" s="49" t="s">
        <v>36</v>
      </c>
      <c r="I38" s="682"/>
      <c r="J38" s="682"/>
      <c r="K38" s="46"/>
    </row>
    <row r="39" spans="2:27" ht="16.149999999999999" customHeight="1" x14ac:dyDescent="0.35">
      <c r="B39" s="130"/>
      <c r="C39" s="49" t="s">
        <v>579</v>
      </c>
      <c r="D39" s="49"/>
      <c r="E39" s="49"/>
      <c r="F39" s="49"/>
      <c r="G39" s="49"/>
      <c r="H39" s="49" t="s">
        <v>580</v>
      </c>
      <c r="I39" s="682"/>
      <c r="J39" s="682"/>
      <c r="K39" s="46"/>
    </row>
    <row r="40" spans="2:27" ht="16.149999999999999" customHeight="1" x14ac:dyDescent="0.35">
      <c r="B40" s="130"/>
      <c r="C40" s="49" t="s">
        <v>581</v>
      </c>
      <c r="D40" s="49"/>
      <c r="E40" s="49"/>
      <c r="F40" s="49"/>
      <c r="G40" s="49"/>
      <c r="H40" s="49" t="s">
        <v>582</v>
      </c>
      <c r="I40" s="682"/>
      <c r="J40" s="682"/>
      <c r="K40" s="46"/>
    </row>
    <row r="41" spans="2:27" ht="16.149999999999999" customHeight="1" x14ac:dyDescent="0.35">
      <c r="B41" s="211"/>
      <c r="C41" s="60"/>
      <c r="D41" s="60"/>
      <c r="E41" s="60"/>
      <c r="F41" s="60"/>
      <c r="G41" s="60"/>
      <c r="H41" s="60"/>
      <c r="I41" s="60"/>
      <c r="J41" s="60"/>
      <c r="K41" s="79"/>
    </row>
    <row r="42" spans="2:27" ht="16.149999999999999" customHeight="1" x14ac:dyDescent="0.35"/>
    <row r="43" spans="2:27" ht="58.5" customHeight="1" x14ac:dyDescent="0.35">
      <c r="B43" s="352"/>
      <c r="C43" s="686" t="s">
        <v>538</v>
      </c>
      <c r="D43" s="686"/>
      <c r="E43" s="686"/>
      <c r="F43" s="686"/>
      <c r="G43" s="686"/>
      <c r="H43" s="686"/>
      <c r="I43" s="686"/>
      <c r="J43" s="686"/>
      <c r="K43" s="687"/>
      <c r="O43" s="593" t="s">
        <v>583</v>
      </c>
      <c r="P43" s="594"/>
      <c r="Q43" s="595"/>
    </row>
    <row r="44" spans="2:27" ht="31.5" customHeight="1" x14ac:dyDescent="0.35">
      <c r="B44" s="130"/>
      <c r="C44" s="354"/>
      <c r="D44" s="49"/>
      <c r="E44" s="49"/>
      <c r="F44" s="49"/>
      <c r="G44" s="49"/>
      <c r="H44" s="49"/>
      <c r="I44" s="49"/>
      <c r="J44" s="49"/>
      <c r="K44" s="46"/>
    </row>
    <row r="45" spans="2:27" ht="16.149999999999999" customHeight="1" x14ac:dyDescent="0.35">
      <c r="B45" s="130"/>
      <c r="C45" s="49"/>
      <c r="D45" s="49"/>
      <c r="E45" s="49"/>
      <c r="F45" s="49"/>
      <c r="G45" s="49"/>
      <c r="H45" s="49"/>
      <c r="I45" s="49"/>
      <c r="J45" s="49"/>
      <c r="K45" s="46"/>
    </row>
    <row r="46" spans="2:27" ht="16.149999999999999" customHeight="1" x14ac:dyDescent="0.35">
      <c r="B46" s="130"/>
      <c r="C46" s="49" t="s">
        <v>539</v>
      </c>
      <c r="D46" s="49"/>
      <c r="E46" s="49"/>
      <c r="F46" s="49"/>
      <c r="G46" s="140"/>
      <c r="H46" s="49"/>
      <c r="I46" s="49"/>
      <c r="J46" s="49"/>
      <c r="K46" s="46"/>
      <c r="M46" s="688" t="s">
        <v>540</v>
      </c>
      <c r="N46" s="688"/>
      <c r="O46" s="688"/>
      <c r="P46" s="688"/>
      <c r="Q46" s="688"/>
      <c r="R46" s="688"/>
      <c r="S46" s="141"/>
      <c r="T46" s="141"/>
      <c r="U46" s="141"/>
      <c r="V46" s="127"/>
      <c r="W46" s="127"/>
      <c r="X46" s="127"/>
      <c r="Y46" s="127"/>
      <c r="Z46" s="127"/>
      <c r="AA46" s="127"/>
    </row>
    <row r="47" spans="2:27" s="116" customFormat="1" ht="16.149999999999999" customHeight="1" x14ac:dyDescent="0.35">
      <c r="B47" s="353"/>
      <c r="C47" s="390" t="s">
        <v>584</v>
      </c>
      <c r="D47" s="390"/>
      <c r="E47" s="95"/>
      <c r="F47" s="390" t="s">
        <v>585</v>
      </c>
      <c r="G47" s="81"/>
      <c r="H47" s="81"/>
      <c r="I47" s="81"/>
      <c r="J47" s="81"/>
      <c r="K47" s="82"/>
      <c r="L47" s="20"/>
      <c r="M47" s="688"/>
      <c r="N47" s="688"/>
      <c r="O47" s="688"/>
      <c r="P47" s="688"/>
      <c r="Q47" s="688"/>
      <c r="R47" s="688"/>
    </row>
    <row r="48" spans="2:27" s="116" customFormat="1" ht="16.149999999999999" customHeight="1" x14ac:dyDescent="0.35">
      <c r="B48" s="353"/>
      <c r="C48" s="390"/>
      <c r="D48" s="390"/>
      <c r="E48" s="95"/>
      <c r="F48" s="390"/>
      <c r="G48" s="81"/>
      <c r="H48" s="81"/>
      <c r="I48" s="81"/>
      <c r="J48" s="81"/>
      <c r="K48" s="82"/>
      <c r="L48" s="20"/>
      <c r="M48" s="688"/>
      <c r="N48" s="688"/>
      <c r="O48" s="688"/>
      <c r="P48" s="688"/>
      <c r="Q48" s="688"/>
      <c r="R48" s="688"/>
    </row>
    <row r="49" spans="2:18" s="116" customFormat="1" ht="16.149999999999999" customHeight="1" x14ac:dyDescent="0.35">
      <c r="B49" s="353"/>
      <c r="C49" s="49" t="s">
        <v>586</v>
      </c>
      <c r="D49" s="49"/>
      <c r="E49" s="49"/>
      <c r="F49" s="49"/>
      <c r="G49" s="49"/>
      <c r="H49" s="81"/>
      <c r="I49" s="81"/>
      <c r="J49" s="81"/>
      <c r="K49" s="82"/>
      <c r="L49" s="20"/>
      <c r="M49" s="688"/>
      <c r="N49" s="688"/>
      <c r="O49" s="688"/>
      <c r="P49" s="688"/>
      <c r="Q49" s="688"/>
      <c r="R49" s="688"/>
    </row>
    <row r="50" spans="2:18" s="116" customFormat="1" ht="16.149999999999999" customHeight="1" x14ac:dyDescent="0.35">
      <c r="B50" s="353"/>
      <c r="C50" s="390" t="s">
        <v>587</v>
      </c>
      <c r="D50" s="390"/>
      <c r="E50" s="95"/>
      <c r="F50" s="390" t="s">
        <v>588</v>
      </c>
      <c r="G50" s="81"/>
      <c r="H50" s="81"/>
      <c r="I50" s="81"/>
      <c r="J50" s="81"/>
      <c r="K50" s="82"/>
      <c r="L50" s="20"/>
      <c r="M50" s="688"/>
      <c r="N50" s="688"/>
      <c r="O50" s="688"/>
      <c r="P50" s="688"/>
      <c r="Q50" s="688"/>
      <c r="R50" s="688"/>
    </row>
    <row r="51" spans="2:18" s="116" customFormat="1" ht="16.149999999999999" customHeight="1" x14ac:dyDescent="0.35">
      <c r="B51" s="353"/>
      <c r="C51" s="390"/>
      <c r="D51" s="390"/>
      <c r="E51" s="95"/>
      <c r="F51" s="390"/>
      <c r="G51" s="81"/>
      <c r="H51" s="81"/>
      <c r="I51" s="81"/>
      <c r="J51" s="81"/>
      <c r="K51" s="82"/>
      <c r="L51" s="20"/>
      <c r="M51" s="688"/>
      <c r="N51" s="688"/>
      <c r="O51" s="688"/>
      <c r="P51" s="688"/>
      <c r="Q51" s="688"/>
      <c r="R51" s="688"/>
    </row>
    <row r="52" spans="2:18" s="116" customFormat="1" ht="16.149999999999999" customHeight="1" x14ac:dyDescent="0.35">
      <c r="B52" s="353"/>
      <c r="C52" s="49" t="s">
        <v>589</v>
      </c>
      <c r="D52" s="49"/>
      <c r="E52" s="49"/>
      <c r="F52" s="49"/>
      <c r="G52" s="49"/>
      <c r="H52" s="81"/>
      <c r="I52" s="81"/>
      <c r="J52" s="81"/>
      <c r="K52" s="82"/>
      <c r="L52" s="20"/>
      <c r="M52" s="688"/>
      <c r="N52" s="688"/>
      <c r="O52" s="688"/>
      <c r="P52" s="688"/>
      <c r="Q52" s="688"/>
      <c r="R52" s="688"/>
    </row>
    <row r="53" spans="2:18" s="116" customFormat="1" ht="16.149999999999999" customHeight="1" x14ac:dyDescent="0.35">
      <c r="B53" s="353"/>
      <c r="C53" s="390" t="s">
        <v>590</v>
      </c>
      <c r="D53" s="390"/>
      <c r="E53" s="95"/>
      <c r="F53" s="390" t="s">
        <v>591</v>
      </c>
      <c r="G53" s="81"/>
      <c r="H53" s="81"/>
      <c r="I53" s="81"/>
      <c r="J53" s="81"/>
      <c r="K53" s="82"/>
      <c r="L53" s="20"/>
      <c r="M53" s="688"/>
      <c r="N53" s="688"/>
      <c r="O53" s="688"/>
      <c r="P53" s="688"/>
      <c r="Q53" s="688"/>
      <c r="R53" s="688"/>
    </row>
    <row r="54" spans="2:18" ht="16.149999999999999" customHeight="1" x14ac:dyDescent="0.35">
      <c r="B54" s="130"/>
      <c r="C54" s="49"/>
      <c r="D54" s="49"/>
      <c r="E54" s="49"/>
      <c r="F54" s="49"/>
      <c r="G54" s="49"/>
      <c r="H54" s="49"/>
      <c r="I54" s="49"/>
      <c r="J54" s="49"/>
      <c r="K54" s="46"/>
      <c r="M54" s="93"/>
    </row>
    <row r="55" spans="2:18" ht="16.149999999999999" customHeight="1" x14ac:dyDescent="0.35">
      <c r="B55" s="130"/>
      <c r="C55" s="49"/>
      <c r="D55" s="49"/>
      <c r="E55" s="49"/>
      <c r="F55" s="49"/>
      <c r="G55" s="49"/>
      <c r="H55" s="49"/>
      <c r="I55" s="49"/>
      <c r="J55" s="49"/>
      <c r="K55" s="46"/>
      <c r="M55" s="575" t="s">
        <v>592</v>
      </c>
      <c r="N55" s="575"/>
      <c r="O55" s="575"/>
      <c r="P55" s="575"/>
      <c r="Q55" s="575"/>
      <c r="R55" s="575"/>
    </row>
    <row r="56" spans="2:18" ht="16.149999999999999" customHeight="1" x14ac:dyDescent="0.35">
      <c r="B56" s="130"/>
      <c r="C56" s="49" t="s">
        <v>593</v>
      </c>
      <c r="D56" s="49"/>
      <c r="E56" s="541"/>
      <c r="F56" s="542"/>
      <c r="G56" s="542"/>
      <c r="H56" s="542"/>
      <c r="I56" s="542"/>
      <c r="J56" s="543"/>
      <c r="K56" s="46"/>
      <c r="M56" s="575"/>
      <c r="N56" s="575"/>
      <c r="O56" s="575"/>
      <c r="P56" s="575"/>
      <c r="Q56" s="575"/>
      <c r="R56" s="575"/>
    </row>
    <row r="57" spans="2:18" ht="16.149999999999999" customHeight="1" x14ac:dyDescent="0.35">
      <c r="B57" s="130"/>
      <c r="C57" s="49"/>
      <c r="D57" s="49"/>
      <c r="E57" s="49"/>
      <c r="F57" s="49"/>
      <c r="G57" s="49"/>
      <c r="H57" s="49"/>
      <c r="I57" s="49"/>
      <c r="J57" s="49"/>
      <c r="K57" s="46"/>
    </row>
    <row r="58" spans="2:18" ht="16.149999999999999" customHeight="1" x14ac:dyDescent="0.35">
      <c r="B58" s="130"/>
      <c r="C58" s="49" t="s">
        <v>594</v>
      </c>
      <c r="D58" s="49"/>
      <c r="E58" s="541"/>
      <c r="F58" s="542"/>
      <c r="G58" s="542"/>
      <c r="H58" s="542"/>
      <c r="I58" s="542"/>
      <c r="J58" s="543"/>
      <c r="K58" s="46"/>
      <c r="M58" s="575" t="s">
        <v>595</v>
      </c>
      <c r="N58" s="575"/>
      <c r="O58" s="575"/>
      <c r="P58" s="575"/>
      <c r="Q58" s="575"/>
      <c r="R58" s="575"/>
    </row>
    <row r="59" spans="2:18" ht="16.149999999999999" customHeight="1" x14ac:dyDescent="0.35">
      <c r="B59" s="130"/>
      <c r="C59" s="49"/>
      <c r="D59" s="49"/>
      <c r="E59" s="49"/>
      <c r="F59" s="49"/>
      <c r="G59" s="49"/>
      <c r="H59" s="49"/>
      <c r="I59" s="49"/>
      <c r="J59" s="49"/>
      <c r="K59" s="46"/>
      <c r="M59" s="575"/>
      <c r="N59" s="575"/>
      <c r="O59" s="575"/>
      <c r="P59" s="575"/>
      <c r="Q59" s="575"/>
      <c r="R59" s="575"/>
    </row>
    <row r="60" spans="2:18" ht="16.149999999999999" customHeight="1" x14ac:dyDescent="0.35">
      <c r="B60" s="130"/>
      <c r="C60" s="49" t="s">
        <v>596</v>
      </c>
      <c r="D60" s="49"/>
      <c r="E60" s="49"/>
      <c r="F60" s="49"/>
      <c r="G60" s="49"/>
      <c r="H60" s="49"/>
      <c r="I60" s="49"/>
      <c r="J60" s="49"/>
      <c r="K60" s="46"/>
    </row>
    <row r="61" spans="2:18" ht="16.149999999999999" customHeight="1" x14ac:dyDescent="0.35">
      <c r="B61" s="130"/>
      <c r="C61" s="689"/>
      <c r="D61" s="690"/>
      <c r="E61" s="690"/>
      <c r="F61" s="691"/>
      <c r="G61" s="49"/>
      <c r="H61" s="49"/>
      <c r="I61" s="49"/>
      <c r="J61" s="49"/>
      <c r="K61" s="46"/>
      <c r="M61" s="38" t="s">
        <v>597</v>
      </c>
      <c r="N61" s="30"/>
      <c r="O61" s="30"/>
      <c r="P61" s="30"/>
      <c r="Q61" s="30"/>
      <c r="R61" s="30"/>
    </row>
    <row r="62" spans="2:18" ht="16.149999999999999" customHeight="1" x14ac:dyDescent="0.35">
      <c r="B62" s="130"/>
      <c r="C62" s="49"/>
      <c r="D62" s="49"/>
      <c r="E62" s="49"/>
      <c r="F62" s="49"/>
      <c r="G62" s="49"/>
      <c r="H62" s="49"/>
      <c r="I62" s="49"/>
      <c r="J62" s="49"/>
      <c r="K62" s="46"/>
    </row>
    <row r="63" spans="2:18" ht="16.149999999999999" customHeight="1" x14ac:dyDescent="0.35">
      <c r="B63" s="130"/>
      <c r="C63" s="49"/>
      <c r="D63" s="49"/>
      <c r="E63" s="49"/>
      <c r="F63" s="49"/>
      <c r="G63" s="49"/>
      <c r="H63" s="49"/>
      <c r="I63" s="49"/>
      <c r="J63" s="49"/>
      <c r="K63" s="46"/>
    </row>
    <row r="64" spans="2:18" ht="24.75" customHeight="1" x14ac:dyDescent="0.35">
      <c r="B64" s="130"/>
      <c r="C64" s="49" t="s">
        <v>598</v>
      </c>
      <c r="D64" s="49"/>
      <c r="E64" s="49"/>
      <c r="F64" s="49"/>
      <c r="G64" s="49"/>
      <c r="H64" s="49"/>
      <c r="I64" s="49" t="str">
        <f>"500 tecken 
("&amp;TEXT(LEN(C65),"0")&amp;" använda)"</f>
        <v>500 tecken 
(0 använda)</v>
      </c>
      <c r="J64" s="49"/>
      <c r="K64" s="46"/>
    </row>
    <row r="65" spans="2:18" ht="95.25" customHeight="1" x14ac:dyDescent="0.35">
      <c r="B65" s="130"/>
      <c r="C65" s="683"/>
      <c r="D65" s="684"/>
      <c r="E65" s="684"/>
      <c r="F65" s="684"/>
      <c r="G65" s="684"/>
      <c r="H65" s="684"/>
      <c r="I65" s="684"/>
      <c r="J65" s="685"/>
      <c r="K65" s="28"/>
      <c r="M65" s="536" t="s">
        <v>599</v>
      </c>
      <c r="N65" s="536"/>
      <c r="O65" s="536"/>
      <c r="P65" s="536"/>
      <c r="Q65" s="536"/>
      <c r="R65" s="536"/>
    </row>
    <row r="66" spans="2:18" ht="16.149999999999999" customHeight="1" x14ac:dyDescent="0.35">
      <c r="B66" s="130"/>
      <c r="C66" s="49"/>
      <c r="D66" s="49"/>
      <c r="E66" s="49"/>
      <c r="F66" s="49"/>
      <c r="G66" s="49"/>
      <c r="H66" s="49"/>
      <c r="I66" s="49"/>
      <c r="J66" s="49"/>
      <c r="K66" s="46"/>
    </row>
    <row r="67" spans="2:18" ht="16.149999999999999" customHeight="1" x14ac:dyDescent="0.35">
      <c r="B67" s="130"/>
      <c r="C67" s="49" t="s">
        <v>600</v>
      </c>
      <c r="D67" s="49"/>
      <c r="E67" s="49"/>
      <c r="F67" s="49"/>
      <c r="G67" s="49"/>
      <c r="H67" s="49"/>
      <c r="I67" s="49" t="str">
        <f>"500 tecken 
("&amp;TEXT(LEN(C68),"0")&amp;" använda)"</f>
        <v>500 tecken 
(0 använda)</v>
      </c>
      <c r="J67" s="49"/>
      <c r="K67" s="46"/>
    </row>
    <row r="68" spans="2:18" ht="95.25" customHeight="1" x14ac:dyDescent="0.35">
      <c r="B68" s="130"/>
      <c r="C68" s="683"/>
      <c r="D68" s="684"/>
      <c r="E68" s="684"/>
      <c r="F68" s="684"/>
      <c r="G68" s="684"/>
      <c r="H68" s="684"/>
      <c r="I68" s="684"/>
      <c r="J68" s="685"/>
      <c r="K68" s="28"/>
      <c r="M68" s="536" t="s">
        <v>601</v>
      </c>
      <c r="N68" s="536"/>
      <c r="O68" s="536"/>
      <c r="P68" s="536"/>
      <c r="Q68" s="536"/>
      <c r="R68" s="536"/>
    </row>
    <row r="69" spans="2:18" ht="16.149999999999999" customHeight="1" x14ac:dyDescent="0.35">
      <c r="B69" s="130"/>
      <c r="C69" s="49"/>
      <c r="D69" s="49"/>
      <c r="E69" s="49"/>
      <c r="F69" s="49"/>
      <c r="G69" s="49"/>
      <c r="H69" s="49"/>
      <c r="I69" s="49"/>
      <c r="J69" s="49"/>
      <c r="K69" s="46"/>
    </row>
    <row r="70" spans="2:18" ht="3.5" customHeight="1" x14ac:dyDescent="0.35">
      <c r="B70" s="130"/>
      <c r="C70" s="400"/>
      <c r="D70" s="400"/>
      <c r="E70" s="143"/>
      <c r="F70" s="400"/>
      <c r="G70" s="27"/>
      <c r="H70" s="27"/>
      <c r="I70" s="27"/>
      <c r="J70" s="27"/>
      <c r="K70" s="28"/>
    </row>
    <row r="71" spans="2:18" ht="13" customHeight="1" x14ac:dyDescent="0.35">
      <c r="B71" s="130"/>
      <c r="C71" s="49" t="s">
        <v>602</v>
      </c>
      <c r="D71" s="49"/>
      <c r="E71" s="49"/>
      <c r="F71" s="49"/>
      <c r="G71" s="49"/>
      <c r="H71" s="49"/>
      <c r="I71" s="49"/>
      <c r="J71" s="49"/>
      <c r="K71" s="46"/>
      <c r="M71" s="127"/>
      <c r="N71" s="127"/>
      <c r="O71" s="127"/>
      <c r="P71" s="127"/>
      <c r="Q71" s="127"/>
    </row>
    <row r="72" spans="2:18" ht="16.149999999999999" customHeight="1" x14ac:dyDescent="0.35">
      <c r="B72" s="130"/>
      <c r="C72" s="49" t="s">
        <v>603</v>
      </c>
      <c r="D72" s="49"/>
      <c r="E72" s="49"/>
      <c r="F72" s="49"/>
      <c r="G72" s="49"/>
      <c r="H72" s="49"/>
      <c r="I72" s="49"/>
      <c r="J72" s="49"/>
      <c r="K72" s="46"/>
      <c r="M72" s="573" t="s">
        <v>1003</v>
      </c>
      <c r="N72" s="573"/>
      <c r="O72" s="573"/>
      <c r="P72" s="573"/>
      <c r="Q72" s="573"/>
      <c r="R72" s="573"/>
    </row>
    <row r="73" spans="2:18" ht="16.149999999999999" customHeight="1" x14ac:dyDescent="0.35">
      <c r="B73" s="130"/>
      <c r="C73" s="49" t="s">
        <v>604</v>
      </c>
      <c r="D73" s="49"/>
      <c r="E73" s="49"/>
      <c r="F73" s="49"/>
      <c r="G73" s="49"/>
      <c r="H73" s="49"/>
      <c r="I73" s="49"/>
      <c r="J73" s="49"/>
      <c r="K73" s="46"/>
      <c r="M73" s="573"/>
      <c r="N73" s="573"/>
      <c r="O73" s="573"/>
      <c r="P73" s="573"/>
      <c r="Q73" s="573"/>
      <c r="R73" s="573"/>
    </row>
    <row r="74" spans="2:18" ht="16.149999999999999" customHeight="1" x14ac:dyDescent="0.35">
      <c r="B74" s="130"/>
      <c r="C74" s="49" t="s">
        <v>605</v>
      </c>
      <c r="D74" s="49"/>
      <c r="E74" s="49"/>
      <c r="F74" s="49"/>
      <c r="G74" s="49"/>
      <c r="H74" s="49"/>
      <c r="I74" s="49"/>
      <c r="J74" s="49"/>
      <c r="K74" s="46"/>
      <c r="M74" s="573"/>
      <c r="N74" s="573"/>
      <c r="O74" s="573"/>
      <c r="P74" s="573"/>
      <c r="Q74" s="573"/>
      <c r="R74" s="573"/>
    </row>
    <row r="75" spans="2:18" ht="16.149999999999999" customHeight="1" x14ac:dyDescent="0.35">
      <c r="B75" s="130"/>
      <c r="C75" s="49" t="s">
        <v>606</v>
      </c>
      <c r="D75" s="49"/>
      <c r="E75" s="49"/>
      <c r="F75" s="49"/>
      <c r="G75" s="49"/>
      <c r="H75" s="49"/>
      <c r="I75" s="49"/>
      <c r="J75" s="49"/>
      <c r="K75" s="46"/>
      <c r="M75" s="573"/>
      <c r="N75" s="573"/>
      <c r="O75" s="573"/>
      <c r="P75" s="573"/>
      <c r="Q75" s="573"/>
      <c r="R75" s="573"/>
    </row>
    <row r="76" spans="2:18" ht="16.149999999999999" customHeight="1" x14ac:dyDescent="0.35">
      <c r="B76" s="130"/>
      <c r="C76" s="49" t="s">
        <v>607</v>
      </c>
      <c r="D76" s="49"/>
      <c r="E76" s="49"/>
      <c r="F76" s="49"/>
      <c r="G76" s="49"/>
      <c r="H76" s="49"/>
      <c r="I76" s="49"/>
      <c r="J76" s="49"/>
      <c r="K76" s="46"/>
    </row>
    <row r="77" spans="2:18" ht="16.149999999999999" customHeight="1" x14ac:dyDescent="0.35">
      <c r="B77" s="130"/>
      <c r="C77" s="49" t="s">
        <v>608</v>
      </c>
      <c r="D77" s="49"/>
      <c r="E77" s="49"/>
      <c r="F77" s="49"/>
      <c r="G77" s="49"/>
      <c r="H77" s="49"/>
      <c r="I77" s="49"/>
      <c r="J77" s="49"/>
      <c r="K77" s="46"/>
    </row>
    <row r="78" spans="2:18" ht="16.149999999999999" customHeight="1" x14ac:dyDescent="0.35">
      <c r="B78" s="130"/>
      <c r="C78" s="49" t="s">
        <v>609</v>
      </c>
      <c r="D78" s="49"/>
      <c r="E78" s="49"/>
      <c r="F78" s="49"/>
      <c r="G78" s="49"/>
      <c r="H78" s="49" t="s">
        <v>610</v>
      </c>
      <c r="I78" s="682"/>
      <c r="J78" s="682"/>
      <c r="K78" s="46"/>
    </row>
    <row r="79" spans="2:18" ht="16.149999999999999" customHeight="1" x14ac:dyDescent="0.35">
      <c r="B79" s="130"/>
      <c r="C79" s="49" t="s">
        <v>611</v>
      </c>
      <c r="D79" s="49"/>
      <c r="E79" s="49"/>
      <c r="F79" s="49"/>
      <c r="G79" s="49"/>
      <c r="H79" s="49" t="s">
        <v>612</v>
      </c>
      <c r="I79" s="682"/>
      <c r="J79" s="682"/>
      <c r="K79" s="46"/>
    </row>
    <row r="80" spans="2:18" ht="16.149999999999999" customHeight="1" x14ac:dyDescent="0.35">
      <c r="B80" s="130"/>
      <c r="C80" s="49" t="s">
        <v>613</v>
      </c>
      <c r="D80" s="49"/>
      <c r="E80" s="49"/>
      <c r="F80" s="49"/>
      <c r="G80" s="49"/>
      <c r="H80" s="49" t="s">
        <v>614</v>
      </c>
      <c r="I80" s="682"/>
      <c r="J80" s="682"/>
      <c r="K80" s="46"/>
    </row>
    <row r="81" spans="2:27" ht="16.149999999999999" customHeight="1" x14ac:dyDescent="0.35">
      <c r="B81" s="211"/>
      <c r="C81" s="60"/>
      <c r="D81" s="60"/>
      <c r="E81" s="60"/>
      <c r="F81" s="60"/>
      <c r="G81" s="60"/>
      <c r="H81" s="60"/>
      <c r="I81" s="60"/>
      <c r="J81" s="60"/>
      <c r="K81" s="79"/>
    </row>
    <row r="82" spans="2:27" ht="16.149999999999999" customHeight="1" x14ac:dyDescent="0.35"/>
    <row r="83" spans="2:27" ht="62.5" customHeight="1" x14ac:dyDescent="0.35">
      <c r="B83" s="352"/>
      <c r="C83" s="686" t="s">
        <v>541</v>
      </c>
      <c r="D83" s="686"/>
      <c r="E83" s="686"/>
      <c r="F83" s="686"/>
      <c r="G83" s="686"/>
      <c r="H83" s="686"/>
      <c r="I83" s="686"/>
      <c r="J83" s="686"/>
      <c r="K83" s="687"/>
      <c r="O83" s="593" t="s">
        <v>615</v>
      </c>
      <c r="P83" s="594"/>
      <c r="Q83" s="595"/>
    </row>
    <row r="84" spans="2:27" ht="26" customHeight="1" x14ac:dyDescent="0.35">
      <c r="B84" s="130"/>
      <c r="C84" s="354"/>
      <c r="D84" s="49"/>
      <c r="E84" s="49"/>
      <c r="F84" s="49"/>
      <c r="G84" s="49"/>
      <c r="H84" s="49"/>
      <c r="I84" s="49"/>
      <c r="J84" s="49"/>
      <c r="K84" s="46"/>
    </row>
    <row r="85" spans="2:27" ht="16.149999999999999" customHeight="1" x14ac:dyDescent="0.35">
      <c r="B85" s="130"/>
      <c r="C85" s="49"/>
      <c r="D85" s="49"/>
      <c r="E85" s="49"/>
      <c r="F85" s="49"/>
      <c r="G85" s="49"/>
      <c r="H85" s="49"/>
      <c r="I85" s="49"/>
      <c r="J85" s="49"/>
      <c r="K85" s="46"/>
    </row>
    <row r="86" spans="2:27" ht="16.149999999999999" customHeight="1" x14ac:dyDescent="0.35">
      <c r="B86" s="130"/>
      <c r="C86" s="49" t="s">
        <v>616</v>
      </c>
      <c r="D86" s="49"/>
      <c r="E86" s="49"/>
      <c r="F86" s="49"/>
      <c r="G86" s="140"/>
      <c r="H86" s="49"/>
      <c r="I86" s="49"/>
      <c r="J86" s="49"/>
      <c r="K86" s="46"/>
      <c r="M86" s="688" t="s">
        <v>542</v>
      </c>
      <c r="N86" s="688"/>
      <c r="O86" s="688"/>
      <c r="P86" s="688"/>
      <c r="Q86" s="688"/>
      <c r="R86" s="688"/>
      <c r="S86" s="141"/>
      <c r="T86" s="141"/>
      <c r="U86" s="141"/>
      <c r="V86" s="127"/>
      <c r="W86" s="127"/>
      <c r="X86" s="127"/>
      <c r="Y86" s="127"/>
      <c r="Z86" s="127"/>
      <c r="AA86" s="127"/>
    </row>
    <row r="87" spans="2:27" s="116" customFormat="1" ht="16.149999999999999" customHeight="1" x14ac:dyDescent="0.35">
      <c r="B87" s="353"/>
      <c r="C87" s="390" t="s">
        <v>617</v>
      </c>
      <c r="D87" s="390"/>
      <c r="E87" s="95"/>
      <c r="F87" s="390" t="s">
        <v>618</v>
      </c>
      <c r="G87" s="81"/>
      <c r="H87" s="81"/>
      <c r="I87" s="81"/>
      <c r="J87" s="81"/>
      <c r="K87" s="82"/>
      <c r="L87" s="20"/>
      <c r="M87" s="688"/>
      <c r="N87" s="688"/>
      <c r="O87" s="688"/>
      <c r="P87" s="688"/>
      <c r="Q87" s="688"/>
      <c r="R87" s="688"/>
    </row>
    <row r="88" spans="2:27" s="116" customFormat="1" ht="16.149999999999999" customHeight="1" x14ac:dyDescent="0.35">
      <c r="B88" s="353"/>
      <c r="C88" s="390"/>
      <c r="D88" s="390"/>
      <c r="E88" s="95"/>
      <c r="F88" s="390"/>
      <c r="G88" s="81"/>
      <c r="H88" s="81"/>
      <c r="I88" s="81"/>
      <c r="J88" s="81"/>
      <c r="K88" s="82"/>
      <c r="L88" s="20"/>
      <c r="M88" s="688"/>
      <c r="N88" s="688"/>
      <c r="O88" s="688"/>
      <c r="P88" s="688"/>
      <c r="Q88" s="688"/>
      <c r="R88" s="688"/>
    </row>
    <row r="89" spans="2:27" s="116" customFormat="1" ht="16.149999999999999" customHeight="1" x14ac:dyDescent="0.35">
      <c r="B89" s="353"/>
      <c r="C89" s="49" t="s">
        <v>619</v>
      </c>
      <c r="D89" s="49"/>
      <c r="E89" s="49"/>
      <c r="F89" s="49"/>
      <c r="G89" s="49"/>
      <c r="H89" s="81"/>
      <c r="I89" s="81"/>
      <c r="J89" s="81"/>
      <c r="K89" s="82"/>
      <c r="L89" s="20"/>
      <c r="M89" s="688"/>
      <c r="N89" s="688"/>
      <c r="O89" s="688"/>
      <c r="P89" s="688"/>
      <c r="Q89" s="688"/>
      <c r="R89" s="688"/>
    </row>
    <row r="90" spans="2:27" s="116" customFormat="1" ht="16.149999999999999" customHeight="1" x14ac:dyDescent="0.35">
      <c r="B90" s="353"/>
      <c r="C90" s="390" t="s">
        <v>620</v>
      </c>
      <c r="D90" s="390"/>
      <c r="E90" s="95"/>
      <c r="F90" s="390" t="s">
        <v>621</v>
      </c>
      <c r="G90" s="81"/>
      <c r="H90" s="81"/>
      <c r="I90" s="81"/>
      <c r="J90" s="81"/>
      <c r="K90" s="82"/>
      <c r="L90" s="20"/>
      <c r="M90" s="688"/>
      <c r="N90" s="688"/>
      <c r="O90" s="688"/>
      <c r="P90" s="688"/>
      <c r="Q90" s="688"/>
      <c r="R90" s="688"/>
    </row>
    <row r="91" spans="2:27" s="116" customFormat="1" ht="16.149999999999999" customHeight="1" x14ac:dyDescent="0.35">
      <c r="B91" s="353"/>
      <c r="C91" s="390"/>
      <c r="D91" s="390"/>
      <c r="E91" s="95"/>
      <c r="F91" s="390"/>
      <c r="G91" s="81"/>
      <c r="H91" s="81"/>
      <c r="I91" s="81"/>
      <c r="J91" s="81"/>
      <c r="K91" s="82"/>
      <c r="L91" s="20"/>
      <c r="M91" s="688"/>
      <c r="N91" s="688"/>
      <c r="O91" s="688"/>
      <c r="P91" s="688"/>
      <c r="Q91" s="688"/>
      <c r="R91" s="688"/>
    </row>
    <row r="92" spans="2:27" s="116" customFormat="1" ht="16.149999999999999" customHeight="1" x14ac:dyDescent="0.35">
      <c r="B92" s="353"/>
      <c r="C92" s="49" t="s">
        <v>622</v>
      </c>
      <c r="D92" s="49"/>
      <c r="E92" s="49"/>
      <c r="F92" s="49"/>
      <c r="G92" s="49"/>
      <c r="H92" s="81"/>
      <c r="I92" s="81"/>
      <c r="J92" s="81"/>
      <c r="K92" s="82"/>
      <c r="L92" s="20"/>
      <c r="M92" s="688"/>
      <c r="N92" s="688"/>
      <c r="O92" s="688"/>
      <c r="P92" s="688"/>
      <c r="Q92" s="688"/>
      <c r="R92" s="688"/>
    </row>
    <row r="93" spans="2:27" s="116" customFormat="1" ht="16.149999999999999" customHeight="1" x14ac:dyDescent="0.35">
      <c r="B93" s="353"/>
      <c r="C93" s="390" t="s">
        <v>623</v>
      </c>
      <c r="D93" s="390"/>
      <c r="E93" s="95"/>
      <c r="F93" s="390" t="s">
        <v>624</v>
      </c>
      <c r="G93" s="81"/>
      <c r="H93" s="81"/>
      <c r="I93" s="81"/>
      <c r="J93" s="81"/>
      <c r="K93" s="82"/>
      <c r="L93" s="20"/>
      <c r="M93" s="688"/>
      <c r="N93" s="688"/>
      <c r="O93" s="688"/>
      <c r="P93" s="688"/>
      <c r="Q93" s="688"/>
      <c r="R93" s="688"/>
    </row>
    <row r="94" spans="2:27" ht="16.149999999999999" customHeight="1" x14ac:dyDescent="0.35">
      <c r="B94" s="130"/>
      <c r="C94" s="49"/>
      <c r="D94" s="49"/>
      <c r="E94" s="49"/>
      <c r="F94" s="49"/>
      <c r="G94" s="49"/>
      <c r="H94" s="49"/>
      <c r="I94" s="49"/>
      <c r="J94" s="49"/>
      <c r="K94" s="46"/>
      <c r="M94" s="93"/>
    </row>
    <row r="95" spans="2:27" ht="16.149999999999999" customHeight="1" x14ac:dyDescent="0.35">
      <c r="B95" s="130"/>
      <c r="C95" s="49"/>
      <c r="D95" s="49"/>
      <c r="E95" s="49"/>
      <c r="F95" s="49"/>
      <c r="G95" s="49"/>
      <c r="H95" s="49"/>
      <c r="I95" s="49"/>
      <c r="J95" s="49"/>
      <c r="K95" s="46"/>
      <c r="M95" s="575" t="s">
        <v>625</v>
      </c>
      <c r="N95" s="575"/>
      <c r="O95" s="575"/>
      <c r="P95" s="575"/>
      <c r="Q95" s="575"/>
      <c r="R95" s="575"/>
    </row>
    <row r="96" spans="2:27" ht="16.149999999999999" customHeight="1" x14ac:dyDescent="0.35">
      <c r="B96" s="130"/>
      <c r="C96" s="49" t="s">
        <v>626</v>
      </c>
      <c r="D96" s="49"/>
      <c r="E96" s="541"/>
      <c r="F96" s="542"/>
      <c r="G96" s="542"/>
      <c r="H96" s="542"/>
      <c r="I96" s="542"/>
      <c r="J96" s="543"/>
      <c r="K96" s="46"/>
      <c r="M96" s="575"/>
      <c r="N96" s="575"/>
      <c r="O96" s="575"/>
      <c r="P96" s="575"/>
      <c r="Q96" s="575"/>
      <c r="R96" s="575"/>
    </row>
    <row r="97" spans="2:18" ht="16.149999999999999" customHeight="1" x14ac:dyDescent="0.35">
      <c r="B97" s="130"/>
      <c r="C97" s="49"/>
      <c r="D97" s="49"/>
      <c r="E97" s="49"/>
      <c r="F97" s="49"/>
      <c r="G97" s="49"/>
      <c r="H97" s="49"/>
      <c r="I97" s="49"/>
      <c r="J97" s="49"/>
      <c r="K97" s="46"/>
    </row>
    <row r="98" spans="2:18" ht="16.149999999999999" customHeight="1" x14ac:dyDescent="0.35">
      <c r="B98" s="130"/>
      <c r="C98" s="49" t="s">
        <v>627</v>
      </c>
      <c r="D98" s="49"/>
      <c r="E98" s="541"/>
      <c r="F98" s="542"/>
      <c r="G98" s="542"/>
      <c r="H98" s="542"/>
      <c r="I98" s="542"/>
      <c r="J98" s="543"/>
      <c r="K98" s="46"/>
      <c r="M98" s="575" t="s">
        <v>628</v>
      </c>
      <c r="N98" s="575"/>
      <c r="O98" s="575"/>
      <c r="P98" s="575"/>
      <c r="Q98" s="575"/>
      <c r="R98" s="575"/>
    </row>
    <row r="99" spans="2:18" ht="16.149999999999999" customHeight="1" x14ac:dyDescent="0.35">
      <c r="B99" s="130"/>
      <c r="C99" s="49"/>
      <c r="D99" s="49"/>
      <c r="E99" s="49"/>
      <c r="F99" s="49"/>
      <c r="G99" s="49"/>
      <c r="H99" s="49"/>
      <c r="I99" s="49"/>
      <c r="J99" s="49"/>
      <c r="K99" s="46"/>
      <c r="M99" s="575"/>
      <c r="N99" s="575"/>
      <c r="O99" s="575"/>
      <c r="P99" s="575"/>
      <c r="Q99" s="575"/>
      <c r="R99" s="575"/>
    </row>
    <row r="100" spans="2:18" ht="16.149999999999999" customHeight="1" x14ac:dyDescent="0.35">
      <c r="B100" s="130"/>
      <c r="C100" s="49" t="s">
        <v>629</v>
      </c>
      <c r="D100" s="49"/>
      <c r="E100" s="49"/>
      <c r="F100" s="49"/>
      <c r="G100" s="49"/>
      <c r="H100" s="49"/>
      <c r="I100" s="49"/>
      <c r="J100" s="49"/>
      <c r="K100" s="46"/>
    </row>
    <row r="101" spans="2:18" ht="16.149999999999999" customHeight="1" x14ac:dyDescent="0.35">
      <c r="B101" s="130"/>
      <c r="C101" s="689"/>
      <c r="D101" s="690"/>
      <c r="E101" s="690"/>
      <c r="F101" s="691"/>
      <c r="G101" s="49"/>
      <c r="H101" s="49"/>
      <c r="I101" s="49"/>
      <c r="J101" s="49"/>
      <c r="K101" s="46"/>
      <c r="M101" s="38" t="s">
        <v>543</v>
      </c>
      <c r="N101" s="38"/>
      <c r="O101" s="38"/>
      <c r="P101" s="38"/>
      <c r="Q101" s="38"/>
      <c r="R101" s="38"/>
    </row>
    <row r="102" spans="2:18" ht="16.149999999999999" customHeight="1" x14ac:dyDescent="0.35">
      <c r="B102" s="130"/>
      <c r="C102" s="49"/>
      <c r="D102" s="49"/>
      <c r="E102" s="49"/>
      <c r="F102" s="49"/>
      <c r="G102" s="49"/>
      <c r="H102" s="49"/>
      <c r="I102" s="49"/>
      <c r="J102" s="49"/>
      <c r="K102" s="46"/>
    </row>
    <row r="103" spans="2:18" ht="16.149999999999999" customHeight="1" x14ac:dyDescent="0.35">
      <c r="B103" s="130"/>
      <c r="C103" s="49"/>
      <c r="D103" s="49"/>
      <c r="E103" s="49"/>
      <c r="F103" s="49"/>
      <c r="G103" s="49"/>
      <c r="H103" s="49"/>
      <c r="I103" s="49"/>
      <c r="J103" s="49"/>
      <c r="K103" s="46"/>
    </row>
    <row r="104" spans="2:18" ht="24.75" customHeight="1" x14ac:dyDescent="0.35">
      <c r="B104" s="130"/>
      <c r="C104" s="49" t="s">
        <v>630</v>
      </c>
      <c r="D104" s="49"/>
      <c r="E104" s="49"/>
      <c r="F104" s="49"/>
      <c r="G104" s="49"/>
      <c r="H104" s="49"/>
      <c r="I104" s="49" t="str">
        <f>"500 tecken 
("&amp;TEXT(LEN(C105),"0")&amp;" använda)"</f>
        <v>500 tecken 
(0 använda)</v>
      </c>
      <c r="J104" s="49"/>
      <c r="K104" s="46"/>
    </row>
    <row r="105" spans="2:18" ht="95.25" customHeight="1" x14ac:dyDescent="0.35">
      <c r="B105" s="130"/>
      <c r="C105" s="683"/>
      <c r="D105" s="684"/>
      <c r="E105" s="684"/>
      <c r="F105" s="684"/>
      <c r="G105" s="684"/>
      <c r="H105" s="684"/>
      <c r="I105" s="684"/>
      <c r="J105" s="685"/>
      <c r="K105" s="28"/>
      <c r="M105" s="536" t="s">
        <v>631</v>
      </c>
      <c r="N105" s="536"/>
      <c r="O105" s="536"/>
      <c r="P105" s="536"/>
      <c r="Q105" s="536"/>
      <c r="R105" s="536"/>
    </row>
    <row r="106" spans="2:18" ht="16.149999999999999" customHeight="1" x14ac:dyDescent="0.35">
      <c r="B106" s="130"/>
      <c r="C106" s="49"/>
      <c r="D106" s="49"/>
      <c r="E106" s="49"/>
      <c r="F106" s="49"/>
      <c r="G106" s="49"/>
      <c r="H106" s="49"/>
      <c r="I106" s="49"/>
      <c r="J106" s="49"/>
      <c r="K106" s="46"/>
    </row>
    <row r="107" spans="2:18" ht="16.149999999999999" customHeight="1" x14ac:dyDescent="0.35">
      <c r="B107" s="130"/>
      <c r="C107" s="49" t="s">
        <v>632</v>
      </c>
      <c r="D107" s="49"/>
      <c r="E107" s="49"/>
      <c r="F107" s="49"/>
      <c r="G107" s="49"/>
      <c r="H107" s="49"/>
      <c r="I107" s="49" t="str">
        <f>"500 tecken 
("&amp;TEXT(LEN(C108),"0")&amp;" använda)"</f>
        <v>500 tecken 
(0 använda)</v>
      </c>
      <c r="J107" s="49"/>
      <c r="K107" s="46"/>
    </row>
    <row r="108" spans="2:18" ht="95.25" customHeight="1" x14ac:dyDescent="0.35">
      <c r="B108" s="130"/>
      <c r="C108" s="683"/>
      <c r="D108" s="684"/>
      <c r="E108" s="684"/>
      <c r="F108" s="684"/>
      <c r="G108" s="684"/>
      <c r="H108" s="684"/>
      <c r="I108" s="684"/>
      <c r="J108" s="685"/>
      <c r="K108" s="28"/>
      <c r="M108" s="536" t="s">
        <v>633</v>
      </c>
      <c r="N108" s="536"/>
      <c r="O108" s="536"/>
      <c r="P108" s="536"/>
      <c r="Q108" s="536"/>
      <c r="R108" s="536"/>
    </row>
    <row r="109" spans="2:18" ht="16.149999999999999" customHeight="1" x14ac:dyDescent="0.35">
      <c r="B109" s="130"/>
      <c r="C109" s="49"/>
      <c r="D109" s="49"/>
      <c r="E109" s="49"/>
      <c r="F109" s="49"/>
      <c r="G109" s="49"/>
      <c r="H109" s="49"/>
      <c r="I109" s="49"/>
      <c r="J109" s="49"/>
      <c r="K109" s="46"/>
    </row>
    <row r="110" spans="2:18" ht="3" customHeight="1" x14ac:dyDescent="0.35">
      <c r="B110" s="130"/>
      <c r="C110" s="400"/>
      <c r="D110" s="400"/>
      <c r="E110" s="143"/>
      <c r="F110" s="400"/>
      <c r="G110" s="27"/>
      <c r="H110" s="27"/>
      <c r="I110" s="27"/>
      <c r="J110" s="27"/>
      <c r="K110" s="28"/>
    </row>
    <row r="111" spans="2:18" ht="16.149999999999999" customHeight="1" x14ac:dyDescent="0.35">
      <c r="B111" s="130"/>
      <c r="C111" s="49" t="s">
        <v>634</v>
      </c>
      <c r="D111" s="49"/>
      <c r="E111" s="49"/>
      <c r="F111" s="49"/>
      <c r="G111" s="49"/>
      <c r="H111" s="49"/>
      <c r="I111" s="49"/>
      <c r="J111" s="49"/>
      <c r="K111" s="46"/>
      <c r="M111" s="127"/>
      <c r="N111" s="127"/>
      <c r="O111" s="127"/>
      <c r="P111" s="127"/>
      <c r="Q111" s="127"/>
    </row>
    <row r="112" spans="2:18" ht="16.149999999999999" customHeight="1" x14ac:dyDescent="0.35">
      <c r="B112" s="130"/>
      <c r="C112" s="49" t="s">
        <v>635</v>
      </c>
      <c r="D112" s="49"/>
      <c r="E112" s="49"/>
      <c r="F112" s="49"/>
      <c r="G112" s="49"/>
      <c r="H112" s="49"/>
      <c r="I112" s="49"/>
      <c r="J112" s="49"/>
      <c r="K112" s="46"/>
      <c r="M112" s="573" t="s">
        <v>1003</v>
      </c>
      <c r="N112" s="573"/>
      <c r="O112" s="573"/>
      <c r="P112" s="573"/>
      <c r="Q112" s="573"/>
      <c r="R112" s="573"/>
    </row>
    <row r="113" spans="2:27" ht="16.149999999999999" customHeight="1" x14ac:dyDescent="0.35">
      <c r="B113" s="130"/>
      <c r="C113" s="49" t="s">
        <v>636</v>
      </c>
      <c r="D113" s="49"/>
      <c r="E113" s="49"/>
      <c r="F113" s="49"/>
      <c r="G113" s="49"/>
      <c r="H113" s="49"/>
      <c r="I113" s="49"/>
      <c r="J113" s="49"/>
      <c r="K113" s="46"/>
      <c r="M113" s="573"/>
      <c r="N113" s="573"/>
      <c r="O113" s="573"/>
      <c r="P113" s="573"/>
      <c r="Q113" s="573"/>
      <c r="R113" s="573"/>
    </row>
    <row r="114" spans="2:27" ht="16.149999999999999" customHeight="1" x14ac:dyDescent="0.35">
      <c r="B114" s="130"/>
      <c r="C114" s="49" t="s">
        <v>637</v>
      </c>
      <c r="D114" s="49"/>
      <c r="E114" s="49"/>
      <c r="F114" s="49"/>
      <c r="G114" s="49"/>
      <c r="H114" s="49"/>
      <c r="I114" s="49"/>
      <c r="J114" s="49"/>
      <c r="K114" s="46"/>
      <c r="M114" s="573"/>
      <c r="N114" s="573"/>
      <c r="O114" s="573"/>
      <c r="P114" s="573"/>
      <c r="Q114" s="573"/>
      <c r="R114" s="573"/>
    </row>
    <row r="115" spans="2:27" ht="16.149999999999999" customHeight="1" x14ac:dyDescent="0.35">
      <c r="B115" s="130"/>
      <c r="C115" s="49" t="s">
        <v>638</v>
      </c>
      <c r="D115" s="49"/>
      <c r="E115" s="49"/>
      <c r="F115" s="49"/>
      <c r="G115" s="49"/>
      <c r="H115" s="49"/>
      <c r="I115" s="49"/>
      <c r="J115" s="49"/>
      <c r="K115" s="46"/>
      <c r="M115" s="573"/>
      <c r="N115" s="573"/>
      <c r="O115" s="573"/>
      <c r="P115" s="573"/>
      <c r="Q115" s="573"/>
      <c r="R115" s="573"/>
    </row>
    <row r="116" spans="2:27" ht="16.149999999999999" customHeight="1" x14ac:dyDescent="0.35">
      <c r="B116" s="130"/>
      <c r="C116" s="49" t="s">
        <v>639</v>
      </c>
      <c r="D116" s="49"/>
      <c r="E116" s="49"/>
      <c r="F116" s="49"/>
      <c r="G116" s="49"/>
      <c r="H116" s="49"/>
      <c r="I116" s="49"/>
      <c r="J116" s="49"/>
      <c r="K116" s="46"/>
    </row>
    <row r="117" spans="2:27" ht="16.149999999999999" customHeight="1" x14ac:dyDescent="0.35">
      <c r="B117" s="130"/>
      <c r="C117" s="49" t="s">
        <v>640</v>
      </c>
      <c r="D117" s="49"/>
      <c r="E117" s="49"/>
      <c r="F117" s="49"/>
      <c r="G117" s="49"/>
      <c r="H117" s="49"/>
      <c r="I117" s="49"/>
      <c r="J117" s="49"/>
      <c r="K117" s="46"/>
    </row>
    <row r="118" spans="2:27" ht="16.149999999999999" customHeight="1" x14ac:dyDescent="0.35">
      <c r="B118" s="130"/>
      <c r="C118" s="49" t="s">
        <v>641</v>
      </c>
      <c r="D118" s="49"/>
      <c r="E118" s="49"/>
      <c r="F118" s="49"/>
      <c r="G118" s="49"/>
      <c r="H118" s="49" t="s">
        <v>642</v>
      </c>
      <c r="I118" s="682"/>
      <c r="J118" s="682"/>
      <c r="K118" s="46"/>
    </row>
    <row r="119" spans="2:27" ht="16.149999999999999" customHeight="1" x14ac:dyDescent="0.35">
      <c r="B119" s="130"/>
      <c r="C119" s="49" t="s">
        <v>643</v>
      </c>
      <c r="D119" s="49"/>
      <c r="E119" s="49"/>
      <c r="F119" s="49"/>
      <c r="G119" s="49"/>
      <c r="H119" s="49" t="s">
        <v>644</v>
      </c>
      <c r="I119" s="682"/>
      <c r="J119" s="682"/>
      <c r="K119" s="46"/>
    </row>
    <row r="120" spans="2:27" ht="16.149999999999999" customHeight="1" x14ac:dyDescent="0.35">
      <c r="B120" s="130"/>
      <c r="C120" s="49" t="s">
        <v>645</v>
      </c>
      <c r="D120" s="49"/>
      <c r="E120" s="49"/>
      <c r="F120" s="49"/>
      <c r="G120" s="49"/>
      <c r="H120" s="49" t="s">
        <v>646</v>
      </c>
      <c r="I120" s="682"/>
      <c r="J120" s="682"/>
      <c r="K120" s="46"/>
    </row>
    <row r="121" spans="2:27" ht="16.149999999999999" customHeight="1" x14ac:dyDescent="0.35">
      <c r="B121" s="211"/>
      <c r="C121" s="60"/>
      <c r="D121" s="60"/>
      <c r="E121" s="60"/>
      <c r="F121" s="60"/>
      <c r="G121" s="60"/>
      <c r="H121" s="60"/>
      <c r="I121" s="60"/>
      <c r="J121" s="60"/>
      <c r="K121" s="79"/>
    </row>
    <row r="123" spans="2:27" ht="60" customHeight="1" x14ac:dyDescent="0.35">
      <c r="B123" s="352"/>
      <c r="C123" s="686" t="s">
        <v>544</v>
      </c>
      <c r="D123" s="686"/>
      <c r="E123" s="686"/>
      <c r="F123" s="686"/>
      <c r="G123" s="686"/>
      <c r="H123" s="686"/>
      <c r="I123" s="686"/>
      <c r="J123" s="686"/>
      <c r="K123" s="687"/>
      <c r="O123" s="593" t="s">
        <v>647</v>
      </c>
      <c r="P123" s="594"/>
      <c r="Q123" s="595"/>
    </row>
    <row r="124" spans="2:27" ht="30" customHeight="1" x14ac:dyDescent="0.35">
      <c r="B124" s="130"/>
      <c r="C124" s="354"/>
      <c r="D124" s="49"/>
      <c r="E124" s="49"/>
      <c r="F124" s="49"/>
      <c r="G124" s="49"/>
      <c r="H124" s="49"/>
      <c r="I124" s="49"/>
      <c r="J124" s="49"/>
      <c r="K124" s="46"/>
    </row>
    <row r="125" spans="2:27" ht="16.149999999999999" customHeight="1" x14ac:dyDescent="0.35">
      <c r="B125" s="130"/>
      <c r="C125" s="49"/>
      <c r="D125" s="49"/>
      <c r="E125" s="49"/>
      <c r="F125" s="49"/>
      <c r="G125" s="49"/>
      <c r="H125" s="49"/>
      <c r="I125" s="49"/>
      <c r="J125" s="49"/>
      <c r="K125" s="46"/>
    </row>
    <row r="126" spans="2:27" ht="16.149999999999999" customHeight="1" x14ac:dyDescent="0.35">
      <c r="B126" s="130"/>
      <c r="C126" s="49" t="s">
        <v>648</v>
      </c>
      <c r="D126" s="49"/>
      <c r="E126" s="49"/>
      <c r="F126" s="49"/>
      <c r="G126" s="140"/>
      <c r="H126" s="49"/>
      <c r="I126" s="49"/>
      <c r="J126" s="49"/>
      <c r="K126" s="46"/>
      <c r="M126" s="688" t="s">
        <v>545</v>
      </c>
      <c r="N126" s="688"/>
      <c r="O126" s="688"/>
      <c r="P126" s="688"/>
      <c r="Q126" s="688"/>
      <c r="R126" s="688"/>
      <c r="S126" s="141"/>
      <c r="T126" s="141"/>
      <c r="U126" s="141"/>
      <c r="V126" s="127"/>
      <c r="W126" s="127"/>
      <c r="X126" s="127"/>
      <c r="Y126" s="127"/>
      <c r="Z126" s="127"/>
      <c r="AA126" s="127"/>
    </row>
    <row r="127" spans="2:27" s="116" customFormat="1" ht="16.149999999999999" customHeight="1" x14ac:dyDescent="0.35">
      <c r="B127" s="353"/>
      <c r="C127" s="390" t="s">
        <v>649</v>
      </c>
      <c r="D127" s="390"/>
      <c r="E127" s="95"/>
      <c r="F127" s="390" t="s">
        <v>650</v>
      </c>
      <c r="G127" s="81"/>
      <c r="H127" s="81"/>
      <c r="I127" s="81"/>
      <c r="J127" s="81"/>
      <c r="K127" s="82"/>
      <c r="L127" s="20"/>
      <c r="M127" s="688"/>
      <c r="N127" s="688"/>
      <c r="O127" s="688"/>
      <c r="P127" s="688"/>
      <c r="Q127" s="688"/>
      <c r="R127" s="688"/>
    </row>
    <row r="128" spans="2:27" s="116" customFormat="1" ht="16.149999999999999" customHeight="1" x14ac:dyDescent="0.35">
      <c r="B128" s="353"/>
      <c r="C128" s="390"/>
      <c r="D128" s="390"/>
      <c r="E128" s="95"/>
      <c r="F128" s="390"/>
      <c r="G128" s="81"/>
      <c r="H128" s="81"/>
      <c r="I128" s="81"/>
      <c r="J128" s="81"/>
      <c r="K128" s="82"/>
      <c r="L128" s="20"/>
      <c r="M128" s="688"/>
      <c r="N128" s="688"/>
      <c r="O128" s="688"/>
      <c r="P128" s="688"/>
      <c r="Q128" s="688"/>
      <c r="R128" s="688"/>
    </row>
    <row r="129" spans="2:18" s="116" customFormat="1" ht="16.149999999999999" customHeight="1" x14ac:dyDescent="0.35">
      <c r="B129" s="353"/>
      <c r="C129" s="49" t="s">
        <v>651</v>
      </c>
      <c r="D129" s="49"/>
      <c r="E129" s="49"/>
      <c r="F129" s="49"/>
      <c r="G129" s="49"/>
      <c r="H129" s="81"/>
      <c r="I129" s="81"/>
      <c r="J129" s="81"/>
      <c r="K129" s="82"/>
      <c r="L129" s="20"/>
      <c r="M129" s="688"/>
      <c r="N129" s="688"/>
      <c r="O129" s="688"/>
      <c r="P129" s="688"/>
      <c r="Q129" s="688"/>
      <c r="R129" s="688"/>
    </row>
    <row r="130" spans="2:18" s="116" customFormat="1" ht="16.149999999999999" customHeight="1" x14ac:dyDescent="0.35">
      <c r="B130" s="353"/>
      <c r="C130" s="390" t="s">
        <v>652</v>
      </c>
      <c r="D130" s="390"/>
      <c r="E130" s="95"/>
      <c r="F130" s="390" t="s">
        <v>653</v>
      </c>
      <c r="G130" s="81"/>
      <c r="H130" s="81"/>
      <c r="I130" s="81"/>
      <c r="J130" s="81"/>
      <c r="K130" s="82"/>
      <c r="L130" s="20"/>
      <c r="M130" s="688"/>
      <c r="N130" s="688"/>
      <c r="O130" s="688"/>
      <c r="P130" s="688"/>
      <c r="Q130" s="688"/>
      <c r="R130" s="688"/>
    </row>
    <row r="131" spans="2:18" s="116" customFormat="1" ht="16.149999999999999" customHeight="1" x14ac:dyDescent="0.35">
      <c r="B131" s="353"/>
      <c r="C131" s="390"/>
      <c r="D131" s="390"/>
      <c r="E131" s="95"/>
      <c r="F131" s="390"/>
      <c r="G131" s="81"/>
      <c r="H131" s="81"/>
      <c r="I131" s="81"/>
      <c r="J131" s="81"/>
      <c r="K131" s="82"/>
      <c r="L131" s="20"/>
      <c r="M131" s="688"/>
      <c r="N131" s="688"/>
      <c r="O131" s="688"/>
      <c r="P131" s="688"/>
      <c r="Q131" s="688"/>
      <c r="R131" s="688"/>
    </row>
    <row r="132" spans="2:18" s="116" customFormat="1" ht="16.149999999999999" customHeight="1" x14ac:dyDescent="0.35">
      <c r="B132" s="353"/>
      <c r="C132" s="49" t="s">
        <v>654</v>
      </c>
      <c r="D132" s="49"/>
      <c r="E132" s="49"/>
      <c r="F132" s="49"/>
      <c r="G132" s="49"/>
      <c r="H132" s="81"/>
      <c r="I132" s="81"/>
      <c r="J132" s="81"/>
      <c r="K132" s="82"/>
      <c r="L132" s="20"/>
      <c r="M132" s="688"/>
      <c r="N132" s="688"/>
      <c r="O132" s="688"/>
      <c r="P132" s="688"/>
      <c r="Q132" s="688"/>
      <c r="R132" s="688"/>
    </row>
    <row r="133" spans="2:18" s="116" customFormat="1" ht="16.149999999999999" customHeight="1" x14ac:dyDescent="0.35">
      <c r="B133" s="353"/>
      <c r="C133" s="390" t="s">
        <v>655</v>
      </c>
      <c r="D133" s="390"/>
      <c r="E133" s="95"/>
      <c r="F133" s="390" t="s">
        <v>656</v>
      </c>
      <c r="G133" s="81"/>
      <c r="H133" s="81"/>
      <c r="I133" s="81"/>
      <c r="J133" s="81"/>
      <c r="K133" s="82"/>
      <c r="L133" s="20"/>
      <c r="M133" s="688"/>
      <c r="N133" s="688"/>
      <c r="O133" s="688"/>
      <c r="P133" s="688"/>
      <c r="Q133" s="688"/>
      <c r="R133" s="688"/>
    </row>
    <row r="134" spans="2:18" ht="16.149999999999999" customHeight="1" x14ac:dyDescent="0.35">
      <c r="B134" s="130"/>
      <c r="C134" s="49"/>
      <c r="D134" s="49"/>
      <c r="E134" s="49"/>
      <c r="F134" s="49"/>
      <c r="G134" s="49"/>
      <c r="H134" s="49"/>
      <c r="I134" s="49"/>
      <c r="J134" s="49"/>
      <c r="K134" s="46"/>
      <c r="M134" s="93"/>
    </row>
    <row r="135" spans="2:18" ht="16.149999999999999" customHeight="1" x14ac:dyDescent="0.35">
      <c r="B135" s="130"/>
      <c r="C135" s="49"/>
      <c r="D135" s="49"/>
      <c r="E135" s="49"/>
      <c r="F135" s="49"/>
      <c r="G135" s="49"/>
      <c r="H135" s="49"/>
      <c r="I135" s="49"/>
      <c r="J135" s="49"/>
      <c r="K135" s="46"/>
      <c r="M135" s="575" t="s">
        <v>657</v>
      </c>
      <c r="N135" s="575"/>
      <c r="O135" s="575"/>
      <c r="P135" s="575"/>
      <c r="Q135" s="575"/>
      <c r="R135" s="575"/>
    </row>
    <row r="136" spans="2:18" ht="16.149999999999999" customHeight="1" x14ac:dyDescent="0.35">
      <c r="B136" s="130"/>
      <c r="C136" s="49" t="s">
        <v>658</v>
      </c>
      <c r="D136" s="49"/>
      <c r="E136" s="541"/>
      <c r="F136" s="542"/>
      <c r="G136" s="542"/>
      <c r="H136" s="542"/>
      <c r="I136" s="542"/>
      <c r="J136" s="543"/>
      <c r="K136" s="46"/>
      <c r="M136" s="575"/>
      <c r="N136" s="575"/>
      <c r="O136" s="575"/>
      <c r="P136" s="575"/>
      <c r="Q136" s="575"/>
      <c r="R136" s="575"/>
    </row>
    <row r="137" spans="2:18" ht="16.149999999999999" customHeight="1" x14ac:dyDescent="0.35">
      <c r="B137" s="130"/>
      <c r="C137" s="49"/>
      <c r="D137" s="49"/>
      <c r="E137" s="49"/>
      <c r="F137" s="49"/>
      <c r="G137" s="49"/>
      <c r="H137" s="49"/>
      <c r="I137" s="49"/>
      <c r="J137" s="49"/>
      <c r="K137" s="46"/>
      <c r="M137" s="141"/>
      <c r="N137" s="141"/>
      <c r="O137" s="141"/>
      <c r="P137" s="141"/>
      <c r="Q137" s="141"/>
      <c r="R137" s="141"/>
    </row>
    <row r="138" spans="2:18" ht="16.149999999999999" customHeight="1" x14ac:dyDescent="0.35">
      <c r="B138" s="130"/>
      <c r="C138" s="49" t="s">
        <v>659</v>
      </c>
      <c r="D138" s="49"/>
      <c r="E138" s="541"/>
      <c r="F138" s="542"/>
      <c r="G138" s="542"/>
      <c r="H138" s="542"/>
      <c r="I138" s="542"/>
      <c r="J138" s="543"/>
      <c r="K138" s="46"/>
      <c r="M138" s="575" t="s">
        <v>660</v>
      </c>
      <c r="N138" s="575"/>
      <c r="O138" s="575"/>
      <c r="P138" s="575"/>
      <c r="Q138" s="575"/>
      <c r="R138" s="575"/>
    </row>
    <row r="139" spans="2:18" ht="16.149999999999999" customHeight="1" x14ac:dyDescent="0.35">
      <c r="B139" s="130"/>
      <c r="C139" s="49"/>
      <c r="D139" s="49"/>
      <c r="E139" s="49"/>
      <c r="F139" s="49"/>
      <c r="G139" s="49"/>
      <c r="H139" s="49"/>
      <c r="I139" s="49"/>
      <c r="J139" s="49"/>
      <c r="K139" s="46"/>
      <c r="M139" s="575"/>
      <c r="N139" s="575"/>
      <c r="O139" s="575"/>
      <c r="P139" s="575"/>
      <c r="Q139" s="575"/>
      <c r="R139" s="575"/>
    </row>
    <row r="140" spans="2:18" ht="16.149999999999999" customHeight="1" x14ac:dyDescent="0.35">
      <c r="B140" s="130"/>
      <c r="C140" s="49" t="s">
        <v>661</v>
      </c>
      <c r="D140" s="49"/>
      <c r="E140" s="49"/>
      <c r="F140" s="49"/>
      <c r="G140" s="49"/>
      <c r="H140" s="49"/>
      <c r="I140" s="49"/>
      <c r="J140" s="49"/>
      <c r="K140" s="46"/>
    </row>
    <row r="141" spans="2:18" ht="16.149999999999999" customHeight="1" x14ac:dyDescent="0.35">
      <c r="B141" s="130"/>
      <c r="C141" s="689"/>
      <c r="D141" s="690"/>
      <c r="E141" s="690"/>
      <c r="F141" s="691"/>
      <c r="G141" s="49"/>
      <c r="H141" s="49"/>
      <c r="I141" s="49"/>
      <c r="J141" s="49"/>
      <c r="K141" s="46"/>
      <c r="M141" s="38" t="s">
        <v>662</v>
      </c>
      <c r="N141" s="38"/>
      <c r="O141" s="38"/>
      <c r="P141" s="38"/>
      <c r="Q141" s="38"/>
      <c r="R141" s="38"/>
    </row>
    <row r="142" spans="2:18" ht="16.149999999999999" customHeight="1" x14ac:dyDescent="0.35">
      <c r="B142" s="130"/>
      <c r="C142" s="49"/>
      <c r="D142" s="49"/>
      <c r="E142" s="49"/>
      <c r="F142" s="49"/>
      <c r="G142" s="49"/>
      <c r="H142" s="49"/>
      <c r="I142" s="49"/>
      <c r="J142" s="49"/>
      <c r="K142" s="46"/>
      <c r="M142" s="38"/>
      <c r="N142" s="38"/>
      <c r="O142" s="38"/>
      <c r="P142" s="38"/>
      <c r="Q142" s="38"/>
      <c r="R142" s="38"/>
    </row>
    <row r="143" spans="2:18" ht="16.149999999999999" customHeight="1" x14ac:dyDescent="0.35">
      <c r="B143" s="130"/>
      <c r="C143" s="49"/>
      <c r="D143" s="49"/>
      <c r="E143" s="49"/>
      <c r="F143" s="49"/>
      <c r="G143" s="49"/>
      <c r="H143" s="49"/>
      <c r="I143" s="49"/>
      <c r="J143" s="49"/>
      <c r="K143" s="46"/>
    </row>
    <row r="144" spans="2:18" ht="24.75" customHeight="1" x14ac:dyDescent="0.35">
      <c r="B144" s="130"/>
      <c r="C144" s="49" t="s">
        <v>663</v>
      </c>
      <c r="D144" s="49"/>
      <c r="E144" s="49"/>
      <c r="F144" s="49"/>
      <c r="G144" s="49"/>
      <c r="H144" s="49"/>
      <c r="I144" s="49" t="str">
        <f>"500 tecken 
("&amp;TEXT(LEN(C145),"0")&amp;" använda)"</f>
        <v>500 tecken 
(0 använda)</v>
      </c>
      <c r="J144" s="49"/>
      <c r="K144" s="46"/>
    </row>
    <row r="145" spans="2:18" ht="95.25" customHeight="1" x14ac:dyDescent="0.35">
      <c r="B145" s="130"/>
      <c r="C145" s="683"/>
      <c r="D145" s="684"/>
      <c r="E145" s="684"/>
      <c r="F145" s="684"/>
      <c r="G145" s="684"/>
      <c r="H145" s="684"/>
      <c r="I145" s="684"/>
      <c r="J145" s="685"/>
      <c r="K145" s="28"/>
      <c r="M145" s="536" t="s">
        <v>664</v>
      </c>
      <c r="N145" s="536"/>
      <c r="O145" s="536"/>
      <c r="P145" s="536"/>
      <c r="Q145" s="536"/>
      <c r="R145" s="536"/>
    </row>
    <row r="146" spans="2:18" ht="16.149999999999999" customHeight="1" x14ac:dyDescent="0.35">
      <c r="B146" s="130"/>
      <c r="C146" s="49"/>
      <c r="D146" s="49"/>
      <c r="E146" s="49"/>
      <c r="F146" s="49"/>
      <c r="G146" s="49"/>
      <c r="H146" s="49"/>
      <c r="I146" s="49"/>
      <c r="J146" s="49"/>
      <c r="K146" s="46"/>
    </row>
    <row r="147" spans="2:18" ht="16.149999999999999" customHeight="1" x14ac:dyDescent="0.35">
      <c r="B147" s="130"/>
      <c r="C147" s="49" t="s">
        <v>665</v>
      </c>
      <c r="D147" s="49"/>
      <c r="E147" s="49"/>
      <c r="F147" s="49"/>
      <c r="G147" s="49"/>
      <c r="H147" s="49"/>
      <c r="I147" s="49" t="str">
        <f>"500 tecken 
("&amp;TEXT(LEN(C148),"0")&amp;" använda)"</f>
        <v>500 tecken 
(0 använda)</v>
      </c>
      <c r="J147" s="49"/>
      <c r="K147" s="46"/>
    </row>
    <row r="148" spans="2:18" ht="95.25" customHeight="1" x14ac:dyDescent="0.35">
      <c r="B148" s="130"/>
      <c r="C148" s="683"/>
      <c r="D148" s="684"/>
      <c r="E148" s="684"/>
      <c r="F148" s="684"/>
      <c r="G148" s="684"/>
      <c r="H148" s="684"/>
      <c r="I148" s="684"/>
      <c r="J148" s="685"/>
      <c r="K148" s="28"/>
      <c r="M148" s="536" t="s">
        <v>666</v>
      </c>
      <c r="N148" s="536"/>
      <c r="O148" s="536"/>
      <c r="P148" s="536"/>
      <c r="Q148" s="536"/>
      <c r="R148" s="536"/>
    </row>
    <row r="149" spans="2:18" ht="16.149999999999999" customHeight="1" x14ac:dyDescent="0.35">
      <c r="B149" s="130"/>
      <c r="C149" s="49"/>
      <c r="D149" s="49"/>
      <c r="E149" s="49"/>
      <c r="F149" s="49"/>
      <c r="G149" s="49"/>
      <c r="H149" s="49"/>
      <c r="I149" s="49"/>
      <c r="J149" s="49"/>
      <c r="K149" s="46"/>
    </row>
    <row r="150" spans="2:18" ht="16.149999999999999" customHeight="1" x14ac:dyDescent="0.35">
      <c r="B150" s="130"/>
      <c r="C150" s="400"/>
      <c r="D150" s="400"/>
      <c r="E150" s="143"/>
      <c r="F150" s="400"/>
      <c r="G150" s="27"/>
      <c r="H150" s="27"/>
      <c r="I150" s="27"/>
      <c r="J150" s="27"/>
      <c r="K150" s="28"/>
    </row>
    <row r="151" spans="2:18" ht="16.149999999999999" customHeight="1" x14ac:dyDescent="0.35">
      <c r="B151" s="130"/>
      <c r="C151" s="49" t="s">
        <v>667</v>
      </c>
      <c r="D151" s="49"/>
      <c r="E151" s="49"/>
      <c r="F151" s="49"/>
      <c r="G151" s="49"/>
      <c r="H151" s="49"/>
      <c r="I151" s="49"/>
      <c r="J151" s="49"/>
      <c r="K151" s="46"/>
      <c r="M151" s="127"/>
      <c r="N151" s="127"/>
      <c r="O151" s="127"/>
      <c r="P151" s="127"/>
      <c r="Q151" s="127"/>
    </row>
    <row r="152" spans="2:18" ht="16.149999999999999" customHeight="1" x14ac:dyDescent="0.35">
      <c r="B152" s="130"/>
      <c r="C152" s="49" t="s">
        <v>668</v>
      </c>
      <c r="D152" s="49"/>
      <c r="E152" s="49"/>
      <c r="F152" s="49"/>
      <c r="G152" s="49"/>
      <c r="H152" s="49"/>
      <c r="I152" s="49"/>
      <c r="J152" s="49"/>
      <c r="K152" s="46"/>
      <c r="M152" s="573" t="s">
        <v>1003</v>
      </c>
      <c r="N152" s="573"/>
      <c r="O152" s="573"/>
      <c r="P152" s="573"/>
      <c r="Q152" s="573"/>
      <c r="R152" s="573"/>
    </row>
    <row r="153" spans="2:18" ht="16.149999999999999" customHeight="1" x14ac:dyDescent="0.35">
      <c r="B153" s="130"/>
      <c r="C153" s="49" t="s">
        <v>669</v>
      </c>
      <c r="D153" s="49"/>
      <c r="E153" s="49"/>
      <c r="F153" s="49"/>
      <c r="G153" s="49"/>
      <c r="H153" s="49"/>
      <c r="I153" s="49"/>
      <c r="J153" s="49"/>
      <c r="K153" s="46"/>
      <c r="M153" s="573"/>
      <c r="N153" s="573"/>
      <c r="O153" s="573"/>
      <c r="P153" s="573"/>
      <c r="Q153" s="573"/>
      <c r="R153" s="573"/>
    </row>
    <row r="154" spans="2:18" ht="16.149999999999999" customHeight="1" x14ac:dyDescent="0.35">
      <c r="B154" s="130"/>
      <c r="C154" s="49" t="s">
        <v>670</v>
      </c>
      <c r="D154" s="49"/>
      <c r="E154" s="49"/>
      <c r="F154" s="49"/>
      <c r="G154" s="49"/>
      <c r="H154" s="49"/>
      <c r="I154" s="49"/>
      <c r="J154" s="49"/>
      <c r="K154" s="46"/>
      <c r="M154" s="573"/>
      <c r="N154" s="573"/>
      <c r="O154" s="573"/>
      <c r="P154" s="573"/>
      <c r="Q154" s="573"/>
      <c r="R154" s="573"/>
    </row>
    <row r="155" spans="2:18" ht="16.149999999999999" customHeight="1" x14ac:dyDescent="0.35">
      <c r="B155" s="130"/>
      <c r="C155" s="49" t="s">
        <v>671</v>
      </c>
      <c r="D155" s="49"/>
      <c r="E155" s="49"/>
      <c r="F155" s="49"/>
      <c r="G155" s="49"/>
      <c r="H155" s="49"/>
      <c r="I155" s="49"/>
      <c r="J155" s="49"/>
      <c r="K155" s="46"/>
      <c r="M155" s="573"/>
      <c r="N155" s="573"/>
      <c r="O155" s="573"/>
      <c r="P155" s="573"/>
      <c r="Q155" s="573"/>
      <c r="R155" s="573"/>
    </row>
    <row r="156" spans="2:18" ht="16.149999999999999" customHeight="1" x14ac:dyDescent="0.35">
      <c r="B156" s="130"/>
      <c r="C156" s="49" t="s">
        <v>672</v>
      </c>
      <c r="D156" s="49"/>
      <c r="E156" s="49"/>
      <c r="F156" s="49"/>
      <c r="G156" s="49"/>
      <c r="H156" s="49"/>
      <c r="I156" s="49"/>
      <c r="J156" s="49"/>
      <c r="K156" s="46"/>
    </row>
    <row r="157" spans="2:18" ht="16.149999999999999" customHeight="1" x14ac:dyDescent="0.35">
      <c r="B157" s="130"/>
      <c r="C157" s="49" t="s">
        <v>673</v>
      </c>
      <c r="D157" s="49"/>
      <c r="E157" s="49"/>
      <c r="F157" s="49"/>
      <c r="G157" s="49"/>
      <c r="H157" s="49"/>
      <c r="I157" s="49"/>
      <c r="J157" s="49"/>
      <c r="K157" s="46"/>
    </row>
    <row r="158" spans="2:18" ht="16.149999999999999" customHeight="1" x14ac:dyDescent="0.35">
      <c r="B158" s="130"/>
      <c r="C158" s="49" t="s">
        <v>674</v>
      </c>
      <c r="D158" s="49"/>
      <c r="E158" s="49"/>
      <c r="F158" s="49"/>
      <c r="G158" s="49"/>
      <c r="H158" s="49" t="s">
        <v>675</v>
      </c>
      <c r="I158" s="682"/>
      <c r="J158" s="682"/>
      <c r="K158" s="46"/>
    </row>
    <row r="159" spans="2:18" ht="16.149999999999999" customHeight="1" x14ac:dyDescent="0.35">
      <c r="B159" s="130"/>
      <c r="C159" s="49" t="s">
        <v>676</v>
      </c>
      <c r="D159" s="49"/>
      <c r="E159" s="49"/>
      <c r="F159" s="49"/>
      <c r="G159" s="49"/>
      <c r="H159" s="49" t="s">
        <v>677</v>
      </c>
      <c r="I159" s="682"/>
      <c r="J159" s="682"/>
      <c r="K159" s="46"/>
    </row>
    <row r="160" spans="2:18" ht="16.149999999999999" customHeight="1" x14ac:dyDescent="0.35">
      <c r="B160" s="130"/>
      <c r="C160" s="49" t="s">
        <v>678</v>
      </c>
      <c r="D160" s="49"/>
      <c r="E160" s="49"/>
      <c r="F160" s="49"/>
      <c r="G160" s="49"/>
      <c r="H160" s="49" t="s">
        <v>679</v>
      </c>
      <c r="I160" s="682"/>
      <c r="J160" s="682"/>
      <c r="K160" s="46"/>
    </row>
    <row r="161" spans="2:27" ht="16.149999999999999" customHeight="1" x14ac:dyDescent="0.35">
      <c r="B161" s="211"/>
      <c r="C161" s="60"/>
      <c r="D161" s="60"/>
      <c r="E161" s="60"/>
      <c r="F161" s="60"/>
      <c r="G161" s="60"/>
      <c r="H161" s="60"/>
      <c r="I161" s="60"/>
      <c r="J161" s="60"/>
      <c r="K161" s="79"/>
    </row>
    <row r="163" spans="2:27" ht="67" customHeight="1" x14ac:dyDescent="0.35">
      <c r="B163" s="352"/>
      <c r="C163" s="686" t="s">
        <v>546</v>
      </c>
      <c r="D163" s="686"/>
      <c r="E163" s="686"/>
      <c r="F163" s="686"/>
      <c r="G163" s="686"/>
      <c r="H163" s="686"/>
      <c r="I163" s="686"/>
      <c r="J163" s="686"/>
      <c r="K163" s="687"/>
      <c r="O163" s="593" t="s">
        <v>680</v>
      </c>
      <c r="P163" s="594"/>
      <c r="Q163" s="595"/>
    </row>
    <row r="164" spans="2:27" ht="14" customHeight="1" x14ac:dyDescent="0.35">
      <c r="B164" s="130"/>
      <c r="C164" s="354"/>
      <c r="D164" s="49"/>
      <c r="E164" s="49"/>
      <c r="F164" s="49"/>
      <c r="G164" s="49"/>
      <c r="H164" s="49"/>
      <c r="I164" s="49"/>
      <c r="J164" s="49"/>
      <c r="K164" s="46"/>
    </row>
    <row r="165" spans="2:27" ht="16.149999999999999" customHeight="1" x14ac:dyDescent="0.35">
      <c r="B165" s="130"/>
      <c r="C165" s="49"/>
      <c r="D165" s="49"/>
      <c r="E165" s="49"/>
      <c r="F165" s="49"/>
      <c r="G165" s="49"/>
      <c r="H165" s="49"/>
      <c r="I165" s="49"/>
      <c r="J165" s="49"/>
      <c r="K165" s="46"/>
    </row>
    <row r="166" spans="2:27" ht="16.149999999999999" customHeight="1" x14ac:dyDescent="0.35">
      <c r="B166" s="130"/>
      <c r="C166" s="49" t="s">
        <v>681</v>
      </c>
      <c r="D166" s="49"/>
      <c r="E166" s="49"/>
      <c r="F166" s="49"/>
      <c r="G166" s="140"/>
      <c r="H166" s="49"/>
      <c r="I166" s="49"/>
      <c r="J166" s="49"/>
      <c r="K166" s="46"/>
      <c r="M166" s="688" t="s">
        <v>682</v>
      </c>
      <c r="N166" s="688"/>
      <c r="O166" s="688"/>
      <c r="P166" s="688"/>
      <c r="Q166" s="688"/>
      <c r="R166" s="688"/>
      <c r="S166" s="141"/>
      <c r="T166" s="141"/>
      <c r="U166" s="141"/>
      <c r="V166" s="127"/>
      <c r="W166" s="127"/>
      <c r="X166" s="127"/>
      <c r="Y166" s="127"/>
      <c r="Z166" s="127"/>
      <c r="AA166" s="127"/>
    </row>
    <row r="167" spans="2:27" s="116" customFormat="1" ht="16.149999999999999" customHeight="1" x14ac:dyDescent="0.35">
      <c r="B167" s="353"/>
      <c r="C167" s="390" t="s">
        <v>683</v>
      </c>
      <c r="D167" s="390"/>
      <c r="E167" s="95"/>
      <c r="F167" s="390" t="s">
        <v>684</v>
      </c>
      <c r="G167" s="81"/>
      <c r="H167" s="81"/>
      <c r="I167" s="81"/>
      <c r="J167" s="81"/>
      <c r="K167" s="82"/>
      <c r="L167" s="20"/>
      <c r="M167" s="688"/>
      <c r="N167" s="688"/>
      <c r="O167" s="688"/>
      <c r="P167" s="688"/>
      <c r="Q167" s="688"/>
      <c r="R167" s="688"/>
    </row>
    <row r="168" spans="2:27" s="116" customFormat="1" ht="16.149999999999999" customHeight="1" x14ac:dyDescent="0.35">
      <c r="B168" s="353"/>
      <c r="C168" s="390"/>
      <c r="D168" s="390"/>
      <c r="E168" s="95"/>
      <c r="F168" s="390"/>
      <c r="G168" s="81"/>
      <c r="H168" s="81"/>
      <c r="I168" s="81"/>
      <c r="J168" s="81"/>
      <c r="K168" s="82"/>
      <c r="L168" s="20"/>
      <c r="M168" s="688"/>
      <c r="N168" s="688"/>
      <c r="O168" s="688"/>
      <c r="P168" s="688"/>
      <c r="Q168" s="688"/>
      <c r="R168" s="688"/>
    </row>
    <row r="169" spans="2:27" s="116" customFormat="1" ht="16.149999999999999" customHeight="1" x14ac:dyDescent="0.35">
      <c r="B169" s="353"/>
      <c r="C169" s="49" t="s">
        <v>685</v>
      </c>
      <c r="D169" s="49"/>
      <c r="E169" s="49"/>
      <c r="F169" s="49"/>
      <c r="G169" s="49"/>
      <c r="H169" s="81"/>
      <c r="I169" s="81"/>
      <c r="J169" s="81"/>
      <c r="K169" s="82"/>
      <c r="L169" s="20"/>
      <c r="M169" s="688"/>
      <c r="N169" s="688"/>
      <c r="O169" s="688"/>
      <c r="P169" s="688"/>
      <c r="Q169" s="688"/>
      <c r="R169" s="688"/>
    </row>
    <row r="170" spans="2:27" s="116" customFormat="1" ht="16.149999999999999" customHeight="1" x14ac:dyDescent="0.35">
      <c r="B170" s="353"/>
      <c r="C170" s="390" t="s">
        <v>686</v>
      </c>
      <c r="D170" s="390"/>
      <c r="E170" s="95"/>
      <c r="F170" s="390" t="s">
        <v>687</v>
      </c>
      <c r="G170" s="81"/>
      <c r="H170" s="81"/>
      <c r="I170" s="81"/>
      <c r="J170" s="81"/>
      <c r="K170" s="82"/>
      <c r="L170" s="20"/>
      <c r="M170" s="688"/>
      <c r="N170" s="688"/>
      <c r="O170" s="688"/>
      <c r="P170" s="688"/>
      <c r="Q170" s="688"/>
      <c r="R170" s="688"/>
    </row>
    <row r="171" spans="2:27" s="116" customFormat="1" ht="16.149999999999999" customHeight="1" x14ac:dyDescent="0.35">
      <c r="B171" s="353"/>
      <c r="C171" s="390"/>
      <c r="D171" s="390"/>
      <c r="E171" s="95"/>
      <c r="F171" s="390"/>
      <c r="G171" s="81"/>
      <c r="H171" s="81"/>
      <c r="I171" s="81"/>
      <c r="J171" s="81"/>
      <c r="K171" s="82"/>
      <c r="L171" s="20"/>
      <c r="M171" s="688"/>
      <c r="N171" s="688"/>
      <c r="O171" s="688"/>
      <c r="P171" s="688"/>
      <c r="Q171" s="688"/>
      <c r="R171" s="688"/>
    </row>
    <row r="172" spans="2:27" s="116" customFormat="1" ht="16.149999999999999" customHeight="1" x14ac:dyDescent="0.35">
      <c r="B172" s="353"/>
      <c r="C172" s="49" t="s">
        <v>688</v>
      </c>
      <c r="D172" s="49"/>
      <c r="E172" s="49"/>
      <c r="F172" s="49"/>
      <c r="G172" s="49"/>
      <c r="H172" s="81"/>
      <c r="I172" s="81"/>
      <c r="J172" s="81"/>
      <c r="K172" s="82"/>
      <c r="L172" s="20"/>
      <c r="M172" s="688"/>
      <c r="N172" s="688"/>
      <c r="O172" s="688"/>
      <c r="P172" s="688"/>
      <c r="Q172" s="688"/>
      <c r="R172" s="688"/>
    </row>
    <row r="173" spans="2:27" s="116" customFormat="1" ht="16.149999999999999" customHeight="1" x14ac:dyDescent="0.35">
      <c r="B173" s="353"/>
      <c r="C173" s="390" t="s">
        <v>689</v>
      </c>
      <c r="D173" s="390"/>
      <c r="E173" s="95"/>
      <c r="F173" s="390" t="s">
        <v>690</v>
      </c>
      <c r="G173" s="81"/>
      <c r="H173" s="81"/>
      <c r="I173" s="81"/>
      <c r="J173" s="81"/>
      <c r="K173" s="82"/>
      <c r="L173" s="20"/>
      <c r="M173" s="688"/>
      <c r="N173" s="688"/>
      <c r="O173" s="688"/>
      <c r="P173" s="688"/>
      <c r="Q173" s="688"/>
      <c r="R173" s="688"/>
    </row>
    <row r="174" spans="2:27" ht="16.149999999999999" customHeight="1" x14ac:dyDescent="0.35">
      <c r="B174" s="130"/>
      <c r="C174" s="49"/>
      <c r="D174" s="49"/>
      <c r="E174" s="49"/>
      <c r="F174" s="49"/>
      <c r="G174" s="49"/>
      <c r="H174" s="49"/>
      <c r="I174" s="49"/>
      <c r="J174" s="49"/>
      <c r="K174" s="46"/>
      <c r="M174" s="93"/>
    </row>
    <row r="175" spans="2:27" ht="16.149999999999999" customHeight="1" x14ac:dyDescent="0.35">
      <c r="B175" s="130"/>
      <c r="C175" s="49"/>
      <c r="D175" s="49"/>
      <c r="E175" s="49"/>
      <c r="F175" s="49"/>
      <c r="G175" s="49"/>
      <c r="H175" s="49"/>
      <c r="I175" s="49"/>
      <c r="J175" s="49"/>
      <c r="K175" s="46"/>
      <c r="M175" s="575" t="s">
        <v>691</v>
      </c>
      <c r="N175" s="575"/>
      <c r="O175" s="575"/>
      <c r="P175" s="575"/>
      <c r="Q175" s="575"/>
      <c r="R175" s="575"/>
    </row>
    <row r="176" spans="2:27" ht="16.149999999999999" customHeight="1" x14ac:dyDescent="0.35">
      <c r="B176" s="130"/>
      <c r="C176" s="49" t="s">
        <v>692</v>
      </c>
      <c r="D176" s="49"/>
      <c r="E176" s="541"/>
      <c r="F176" s="542"/>
      <c r="G176" s="542"/>
      <c r="H176" s="542"/>
      <c r="I176" s="542"/>
      <c r="J176" s="543"/>
      <c r="K176" s="46"/>
      <c r="M176" s="575"/>
      <c r="N176" s="575"/>
      <c r="O176" s="575"/>
      <c r="P176" s="575"/>
      <c r="Q176" s="575"/>
      <c r="R176" s="575"/>
    </row>
    <row r="177" spans="2:18" ht="16.149999999999999" customHeight="1" x14ac:dyDescent="0.35">
      <c r="B177" s="130"/>
      <c r="C177" s="49"/>
      <c r="D177" s="49"/>
      <c r="E177" s="49"/>
      <c r="F177" s="49"/>
      <c r="G177" s="49"/>
      <c r="H177" s="49"/>
      <c r="I177" s="49"/>
      <c r="J177" s="49"/>
      <c r="K177" s="46"/>
    </row>
    <row r="178" spans="2:18" ht="16.149999999999999" customHeight="1" x14ac:dyDescent="0.35">
      <c r="B178" s="130"/>
      <c r="C178" s="49" t="s">
        <v>693</v>
      </c>
      <c r="D178" s="49"/>
      <c r="E178" s="541"/>
      <c r="F178" s="542"/>
      <c r="G178" s="542"/>
      <c r="H178" s="542"/>
      <c r="I178" s="542"/>
      <c r="J178" s="543"/>
      <c r="K178" s="46"/>
      <c r="M178" s="575" t="s">
        <v>694</v>
      </c>
      <c r="N178" s="575"/>
      <c r="O178" s="575"/>
      <c r="P178" s="575"/>
      <c r="Q178" s="575"/>
      <c r="R178" s="575"/>
    </row>
    <row r="179" spans="2:18" ht="16.149999999999999" customHeight="1" x14ac:dyDescent="0.35">
      <c r="B179" s="130"/>
      <c r="C179" s="49"/>
      <c r="D179" s="49"/>
      <c r="E179" s="49"/>
      <c r="F179" s="49"/>
      <c r="G179" s="49"/>
      <c r="H179" s="49"/>
      <c r="I179" s="49"/>
      <c r="J179" s="49"/>
      <c r="K179" s="46"/>
      <c r="M179" s="575"/>
      <c r="N179" s="575"/>
      <c r="O179" s="575"/>
      <c r="P179" s="575"/>
      <c r="Q179" s="575"/>
      <c r="R179" s="575"/>
    </row>
    <row r="180" spans="2:18" ht="16.149999999999999" customHeight="1" x14ac:dyDescent="0.35">
      <c r="B180" s="130"/>
      <c r="C180" s="49" t="s">
        <v>695</v>
      </c>
      <c r="D180" s="49"/>
      <c r="E180" s="49"/>
      <c r="F180" s="49"/>
      <c r="G180" s="49"/>
      <c r="H180" s="49"/>
      <c r="I180" s="49"/>
      <c r="J180" s="49"/>
      <c r="K180" s="46"/>
    </row>
    <row r="181" spans="2:18" ht="16.149999999999999" customHeight="1" x14ac:dyDescent="0.35">
      <c r="B181" s="130"/>
      <c r="C181" s="689"/>
      <c r="D181" s="690"/>
      <c r="E181" s="690"/>
      <c r="F181" s="691"/>
      <c r="G181" s="49"/>
      <c r="H181" s="49"/>
      <c r="I181" s="49"/>
      <c r="J181" s="49"/>
      <c r="K181" s="46"/>
      <c r="M181" s="38" t="s">
        <v>696</v>
      </c>
      <c r="N181" s="38"/>
      <c r="O181" s="38"/>
      <c r="P181" s="38"/>
      <c r="Q181" s="38"/>
      <c r="R181" s="38"/>
    </row>
    <row r="182" spans="2:18" ht="16.149999999999999" customHeight="1" x14ac:dyDescent="0.35">
      <c r="B182" s="130"/>
      <c r="C182" s="49"/>
      <c r="D182" s="49"/>
      <c r="E182" s="49"/>
      <c r="F182" s="49"/>
      <c r="G182" s="49"/>
      <c r="H182" s="49"/>
      <c r="I182" s="49"/>
      <c r="J182" s="49"/>
      <c r="K182" s="46"/>
      <c r="M182" s="38"/>
      <c r="N182" s="38"/>
      <c r="O182" s="38"/>
      <c r="P182" s="38"/>
      <c r="Q182" s="38"/>
      <c r="R182" s="38"/>
    </row>
    <row r="183" spans="2:18" ht="16.149999999999999" customHeight="1" x14ac:dyDescent="0.35">
      <c r="B183" s="130"/>
      <c r="C183" s="49"/>
      <c r="D183" s="49"/>
      <c r="E183" s="49"/>
      <c r="F183" s="49"/>
      <c r="G183" s="49"/>
      <c r="H183" s="49"/>
      <c r="I183" s="49"/>
      <c r="J183" s="49"/>
      <c r="K183" s="46"/>
    </row>
    <row r="184" spans="2:18" ht="24.75" customHeight="1" x14ac:dyDescent="0.35">
      <c r="B184" s="130"/>
      <c r="C184" s="49" t="s">
        <v>697</v>
      </c>
      <c r="D184" s="49"/>
      <c r="E184" s="49"/>
      <c r="F184" s="49"/>
      <c r="G184" s="49"/>
      <c r="H184" s="49"/>
      <c r="I184" s="49" t="str">
        <f>"500 tecken 
("&amp;TEXT(LEN(C185),"0")&amp;" använda)"</f>
        <v>500 tecken 
(0 använda)</v>
      </c>
      <c r="J184" s="49"/>
      <c r="K184" s="46"/>
    </row>
    <row r="185" spans="2:18" ht="95.25" customHeight="1" x14ac:dyDescent="0.35">
      <c r="B185" s="130"/>
      <c r="C185" s="683"/>
      <c r="D185" s="684"/>
      <c r="E185" s="684"/>
      <c r="F185" s="684"/>
      <c r="G185" s="684"/>
      <c r="H185" s="684"/>
      <c r="I185" s="684"/>
      <c r="J185" s="685"/>
      <c r="K185" s="28"/>
      <c r="M185" s="536" t="s">
        <v>698</v>
      </c>
      <c r="N185" s="536"/>
      <c r="O185" s="536"/>
      <c r="P185" s="536"/>
      <c r="Q185" s="536"/>
      <c r="R185" s="536"/>
    </row>
    <row r="186" spans="2:18" ht="16.149999999999999" customHeight="1" x14ac:dyDescent="0.35">
      <c r="B186" s="130"/>
      <c r="C186" s="49"/>
      <c r="D186" s="49"/>
      <c r="E186" s="49"/>
      <c r="F186" s="49"/>
      <c r="G186" s="49"/>
      <c r="H186" s="49"/>
      <c r="I186" s="49"/>
      <c r="J186" s="49"/>
      <c r="K186" s="46"/>
    </row>
    <row r="187" spans="2:18" ht="16.149999999999999" customHeight="1" x14ac:dyDescent="0.35">
      <c r="B187" s="130"/>
      <c r="C187" s="49" t="s">
        <v>699</v>
      </c>
      <c r="D187" s="49"/>
      <c r="E187" s="49"/>
      <c r="F187" s="49"/>
      <c r="G187" s="49"/>
      <c r="H187" s="49"/>
      <c r="I187" s="49" t="str">
        <f>"500 tecken 
("&amp;TEXT(LEN(C188),"0")&amp;" använda)"</f>
        <v>500 tecken 
(0 använda)</v>
      </c>
      <c r="J187" s="49"/>
      <c r="K187" s="46"/>
    </row>
    <row r="188" spans="2:18" ht="95.25" customHeight="1" x14ac:dyDescent="0.35">
      <c r="B188" s="130"/>
      <c r="C188" s="683"/>
      <c r="D188" s="684"/>
      <c r="E188" s="684"/>
      <c r="F188" s="684"/>
      <c r="G188" s="684"/>
      <c r="H188" s="684"/>
      <c r="I188" s="684"/>
      <c r="J188" s="685"/>
      <c r="K188" s="28"/>
      <c r="M188" s="536" t="s">
        <v>700</v>
      </c>
      <c r="N188" s="536"/>
      <c r="O188" s="536"/>
      <c r="P188" s="536"/>
      <c r="Q188" s="536"/>
      <c r="R188" s="536"/>
    </row>
    <row r="189" spans="2:18" ht="16.149999999999999" customHeight="1" x14ac:dyDescent="0.35">
      <c r="B189" s="130"/>
      <c r="C189" s="49"/>
      <c r="D189" s="49"/>
      <c r="E189" s="49"/>
      <c r="F189" s="49"/>
      <c r="G189" s="49"/>
      <c r="H189" s="49"/>
      <c r="I189" s="49"/>
      <c r="J189" s="49"/>
      <c r="K189" s="46"/>
    </row>
    <row r="190" spans="2:18" ht="16.149999999999999" customHeight="1" x14ac:dyDescent="0.35">
      <c r="B190" s="130"/>
      <c r="C190" s="400"/>
      <c r="D190" s="400"/>
      <c r="E190" s="143"/>
      <c r="F190" s="400"/>
      <c r="G190" s="27"/>
      <c r="H190" s="27"/>
      <c r="I190" s="27"/>
      <c r="J190" s="27"/>
      <c r="K190" s="28"/>
    </row>
    <row r="191" spans="2:18" ht="16.149999999999999" customHeight="1" x14ac:dyDescent="0.35">
      <c r="B191" s="130"/>
      <c r="C191" s="49" t="s">
        <v>701</v>
      </c>
      <c r="D191" s="49"/>
      <c r="E191" s="49"/>
      <c r="F191" s="49"/>
      <c r="G191" s="49"/>
      <c r="H191" s="49"/>
      <c r="I191" s="49"/>
      <c r="J191" s="49"/>
      <c r="K191" s="46"/>
      <c r="M191" s="127"/>
      <c r="N191" s="127"/>
      <c r="O191" s="127"/>
      <c r="P191" s="127"/>
      <c r="Q191" s="127"/>
    </row>
    <row r="192" spans="2:18" ht="16.149999999999999" customHeight="1" x14ac:dyDescent="0.35">
      <c r="B192" s="130"/>
      <c r="C192" s="49" t="s">
        <v>702</v>
      </c>
      <c r="D192" s="49"/>
      <c r="E192" s="49"/>
      <c r="F192" s="49"/>
      <c r="G192" s="49"/>
      <c r="H192" s="49"/>
      <c r="I192" s="49"/>
      <c r="J192" s="49"/>
      <c r="K192" s="46"/>
      <c r="M192" s="573" t="s">
        <v>1003</v>
      </c>
      <c r="N192" s="573"/>
      <c r="O192" s="573"/>
      <c r="P192" s="573"/>
      <c r="Q192" s="573"/>
      <c r="R192" s="573"/>
    </row>
    <row r="193" spans="2:18" ht="16.149999999999999" customHeight="1" x14ac:dyDescent="0.35">
      <c r="B193" s="130"/>
      <c r="C193" s="49" t="s">
        <v>703</v>
      </c>
      <c r="D193" s="49"/>
      <c r="E193" s="49"/>
      <c r="F193" s="49"/>
      <c r="G193" s="49"/>
      <c r="H193" s="49"/>
      <c r="I193" s="49"/>
      <c r="J193" s="49"/>
      <c r="K193" s="46"/>
      <c r="M193" s="573"/>
      <c r="N193" s="573"/>
      <c r="O193" s="573"/>
      <c r="P193" s="573"/>
      <c r="Q193" s="573"/>
      <c r="R193" s="573"/>
    </row>
    <row r="194" spans="2:18" ht="16.149999999999999" customHeight="1" x14ac:dyDescent="0.35">
      <c r="B194" s="130"/>
      <c r="C194" s="49" t="s">
        <v>704</v>
      </c>
      <c r="D194" s="49"/>
      <c r="E194" s="49"/>
      <c r="F194" s="49"/>
      <c r="G194" s="49"/>
      <c r="H194" s="49"/>
      <c r="I194" s="49"/>
      <c r="J194" s="49"/>
      <c r="K194" s="46"/>
      <c r="M194" s="573"/>
      <c r="N194" s="573"/>
      <c r="O194" s="573"/>
      <c r="P194" s="573"/>
      <c r="Q194" s="573"/>
      <c r="R194" s="573"/>
    </row>
    <row r="195" spans="2:18" ht="16.149999999999999" customHeight="1" x14ac:dyDescent="0.35">
      <c r="B195" s="130"/>
      <c r="C195" s="49" t="s">
        <v>705</v>
      </c>
      <c r="D195" s="49"/>
      <c r="E195" s="49"/>
      <c r="F195" s="49"/>
      <c r="G195" s="49"/>
      <c r="H195" s="49"/>
      <c r="I195" s="49"/>
      <c r="J195" s="49"/>
      <c r="K195" s="46"/>
      <c r="M195" s="573"/>
      <c r="N195" s="573"/>
      <c r="O195" s="573"/>
      <c r="P195" s="573"/>
      <c r="Q195" s="573"/>
      <c r="R195" s="573"/>
    </row>
    <row r="196" spans="2:18" ht="16.149999999999999" customHeight="1" x14ac:dyDescent="0.35">
      <c r="B196" s="130"/>
      <c r="C196" s="49" t="s">
        <v>706</v>
      </c>
      <c r="D196" s="49"/>
      <c r="E196" s="49"/>
      <c r="F196" s="49"/>
      <c r="G196" s="49"/>
      <c r="H196" s="49"/>
      <c r="I196" s="49"/>
      <c r="J196" s="49"/>
      <c r="K196" s="46"/>
    </row>
    <row r="197" spans="2:18" ht="16.149999999999999" customHeight="1" x14ac:dyDescent="0.35">
      <c r="B197" s="130"/>
      <c r="C197" s="49" t="s">
        <v>707</v>
      </c>
      <c r="D197" s="49"/>
      <c r="E197" s="49"/>
      <c r="F197" s="49"/>
      <c r="G197" s="49"/>
      <c r="H197" s="49"/>
      <c r="I197" s="49"/>
      <c r="J197" s="49"/>
      <c r="K197" s="46"/>
    </row>
    <row r="198" spans="2:18" ht="16.149999999999999" customHeight="1" x14ac:dyDescent="0.35">
      <c r="B198" s="130"/>
      <c r="C198" s="49" t="s">
        <v>708</v>
      </c>
      <c r="D198" s="49"/>
      <c r="E198" s="49"/>
      <c r="F198" s="49"/>
      <c r="G198" s="49"/>
      <c r="H198" s="49" t="s">
        <v>709</v>
      </c>
      <c r="I198" s="682"/>
      <c r="J198" s="682"/>
      <c r="K198" s="46"/>
    </row>
    <row r="199" spans="2:18" ht="16.149999999999999" customHeight="1" x14ac:dyDescent="0.35">
      <c r="B199" s="130"/>
      <c r="C199" s="49" t="s">
        <v>710</v>
      </c>
      <c r="D199" s="49"/>
      <c r="E199" s="49"/>
      <c r="F199" s="49"/>
      <c r="G199" s="49"/>
      <c r="H199" s="49" t="s">
        <v>711</v>
      </c>
      <c r="I199" s="682"/>
      <c r="J199" s="682"/>
      <c r="K199" s="46"/>
    </row>
    <row r="200" spans="2:18" ht="16.149999999999999" customHeight="1" x14ac:dyDescent="0.35">
      <c r="B200" s="130"/>
      <c r="C200" s="49" t="s">
        <v>712</v>
      </c>
      <c r="D200" s="49"/>
      <c r="E200" s="49"/>
      <c r="F200" s="49"/>
      <c r="G200" s="49"/>
      <c r="H200" s="49" t="s">
        <v>713</v>
      </c>
      <c r="I200" s="682"/>
      <c r="J200" s="682"/>
      <c r="K200" s="46"/>
    </row>
    <row r="201" spans="2:18" ht="16.149999999999999" customHeight="1" x14ac:dyDescent="0.35">
      <c r="B201" s="211"/>
      <c r="C201" s="60"/>
      <c r="D201" s="60"/>
      <c r="E201" s="60"/>
      <c r="F201" s="60"/>
      <c r="G201" s="60"/>
      <c r="H201" s="60"/>
      <c r="I201" s="60"/>
      <c r="J201" s="60"/>
      <c r="K201" s="79"/>
    </row>
  </sheetData>
  <sheetProtection sheet="1" selectLockedCells="1"/>
  <mergeCells count="82">
    <mergeCell ref="O2:Q2"/>
    <mergeCell ref="C3:K3"/>
    <mergeCell ref="M4:R4"/>
    <mergeCell ref="M6:R13"/>
    <mergeCell ref="M15:R16"/>
    <mergeCell ref="E16:J16"/>
    <mergeCell ref="M46:R53"/>
    <mergeCell ref="E18:J18"/>
    <mergeCell ref="M18:R19"/>
    <mergeCell ref="C21:F21"/>
    <mergeCell ref="M21:R21"/>
    <mergeCell ref="C25:J25"/>
    <mergeCell ref="M25:R25"/>
    <mergeCell ref="M31:R34"/>
    <mergeCell ref="C28:J28"/>
    <mergeCell ref="M28:R28"/>
    <mergeCell ref="I38:J38"/>
    <mergeCell ref="I39:J39"/>
    <mergeCell ref="I40:J40"/>
    <mergeCell ref="C43:K43"/>
    <mergeCell ref="O43:Q43"/>
    <mergeCell ref="M86:R93"/>
    <mergeCell ref="M72:R75"/>
    <mergeCell ref="C68:J68"/>
    <mergeCell ref="M68:R68"/>
    <mergeCell ref="M55:R56"/>
    <mergeCell ref="E56:J56"/>
    <mergeCell ref="E58:J58"/>
    <mergeCell ref="M58:R59"/>
    <mergeCell ref="C61:F61"/>
    <mergeCell ref="C65:J65"/>
    <mergeCell ref="M65:R65"/>
    <mergeCell ref="I78:J78"/>
    <mergeCell ref="I79:J79"/>
    <mergeCell ref="I80:J80"/>
    <mergeCell ref="C83:K83"/>
    <mergeCell ref="O83:Q83"/>
    <mergeCell ref="M126:R133"/>
    <mergeCell ref="M112:R115"/>
    <mergeCell ref="C108:J108"/>
    <mergeCell ref="M108:R108"/>
    <mergeCell ref="M95:R96"/>
    <mergeCell ref="E96:J96"/>
    <mergeCell ref="E98:J98"/>
    <mergeCell ref="M98:R99"/>
    <mergeCell ref="C101:F101"/>
    <mergeCell ref="C105:J105"/>
    <mergeCell ref="M105:R105"/>
    <mergeCell ref="I118:J118"/>
    <mergeCell ref="I119:J119"/>
    <mergeCell ref="I120:J120"/>
    <mergeCell ref="C123:K123"/>
    <mergeCell ref="O123:Q123"/>
    <mergeCell ref="M152:R155"/>
    <mergeCell ref="C148:J148"/>
    <mergeCell ref="M148:R148"/>
    <mergeCell ref="M135:R136"/>
    <mergeCell ref="E136:J136"/>
    <mergeCell ref="E138:J138"/>
    <mergeCell ref="M138:R139"/>
    <mergeCell ref="C141:F141"/>
    <mergeCell ref="C145:J145"/>
    <mergeCell ref="M145:R145"/>
    <mergeCell ref="C185:J185"/>
    <mergeCell ref="M185:R185"/>
    <mergeCell ref="I158:J158"/>
    <mergeCell ref="I159:J159"/>
    <mergeCell ref="I160:J160"/>
    <mergeCell ref="C163:K163"/>
    <mergeCell ref="O163:Q163"/>
    <mergeCell ref="M166:R173"/>
    <mergeCell ref="M175:R176"/>
    <mergeCell ref="E176:J176"/>
    <mergeCell ref="E178:J178"/>
    <mergeCell ref="M178:R179"/>
    <mergeCell ref="C181:F181"/>
    <mergeCell ref="I198:J198"/>
    <mergeCell ref="I199:J199"/>
    <mergeCell ref="I200:J200"/>
    <mergeCell ref="M192:R195"/>
    <mergeCell ref="C188:J188"/>
    <mergeCell ref="M188:R188"/>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C25:K25 C28:K28 C65:K65 C68:K68 C105:K105 C108:K108 C145:K145 C148:K148 C185:K185 C188:K188" xr:uid="{F4D77D42-F4ED-4ED5-91FE-42D397ECCAF3}">
      <formula1>500</formula1>
    </dataValidation>
  </dataValidations>
  <hyperlinks>
    <hyperlink ref="O2:Q2" location="'Börja här'!A1" display="PALAA TÄSTÄ KANSISIVULLE" xr:uid="{5961EFBF-20FD-4E69-8A7B-DFB5E9B41BF1}"/>
    <hyperlink ref="O43:Q43" location="'Börja här'!A1" display="PALAA TÄSTÄ KANSISIVULLE" xr:uid="{95C29BF3-0053-4ABD-8078-97C0A1DE713D}"/>
    <hyperlink ref="O83:Q83" location="'Börja här'!A1" display="PALAA TÄSTÄ KANSISIVULLE" xr:uid="{DD4965FC-C75B-4E05-9A14-263587222ACF}"/>
    <hyperlink ref="O123:Q123" location="'Börja här'!A1" display="PALAA TÄSTÄ KANSISIVULLE" xr:uid="{C8F4B97A-47A6-4891-92B3-A6BE6F8C111B}"/>
    <hyperlink ref="O163:Q163" location="'Börja här'!A1" display="PALAA TÄSTÄ KANSISIVULLE" xr:uid="{C44015DB-8BC0-4E29-9ED7-1D30C194E1F7}"/>
  </hyperlinks>
  <pageMargins left="0.39370078740157483" right="0.39370078740157483" top="0.78740157480314965" bottom="0.78740157480314965" header="0.39370078740157483" footer="0.31496062992125984"/>
  <pageSetup paperSize="9" fitToWidth="0" fitToHeight="0" orientation="landscape"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2</xdr:col>
                    <xdr:colOff>361950</xdr:colOff>
                    <xdr:row>5</xdr:row>
                    <xdr:rowOff>184150</xdr:rowOff>
                  </from>
                  <to>
                    <xdr:col>2</xdr:col>
                    <xdr:colOff>590550</xdr:colOff>
                    <xdr:row>7</xdr:row>
                    <xdr:rowOff>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209550</xdr:colOff>
                    <xdr:row>5</xdr:row>
                    <xdr:rowOff>190500</xdr:rowOff>
                  </from>
                  <to>
                    <xdr:col>5</xdr:col>
                    <xdr:colOff>514350</xdr:colOff>
                    <xdr:row>7</xdr:row>
                    <xdr:rowOff>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2</xdr:col>
                    <xdr:colOff>361950</xdr:colOff>
                    <xdr:row>8</xdr:row>
                    <xdr:rowOff>184150</xdr:rowOff>
                  </from>
                  <to>
                    <xdr:col>2</xdr:col>
                    <xdr:colOff>590550</xdr:colOff>
                    <xdr:row>10</xdr:row>
                    <xdr:rowOff>0</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5</xdr:col>
                    <xdr:colOff>209550</xdr:colOff>
                    <xdr:row>8</xdr:row>
                    <xdr:rowOff>190500</xdr:rowOff>
                  </from>
                  <to>
                    <xdr:col>5</xdr:col>
                    <xdr:colOff>514350</xdr:colOff>
                    <xdr:row>10</xdr:row>
                    <xdr:rowOff>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2</xdr:col>
                    <xdr:colOff>361950</xdr:colOff>
                    <xdr:row>11</xdr:row>
                    <xdr:rowOff>184150</xdr:rowOff>
                  </from>
                  <to>
                    <xdr:col>2</xdr:col>
                    <xdr:colOff>590550</xdr:colOff>
                    <xdr:row>13</xdr:row>
                    <xdr:rowOff>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5</xdr:col>
                    <xdr:colOff>209550</xdr:colOff>
                    <xdr:row>11</xdr:row>
                    <xdr:rowOff>190500</xdr:rowOff>
                  </from>
                  <to>
                    <xdr:col>5</xdr:col>
                    <xdr:colOff>514350</xdr:colOff>
                    <xdr:row>13</xdr:row>
                    <xdr:rowOff>0</xdr:rowOff>
                  </to>
                </anchor>
              </controlPr>
            </control>
          </mc:Choice>
        </mc:AlternateContent>
        <mc:AlternateContent xmlns:mc="http://schemas.openxmlformats.org/markup-compatibility/2006">
          <mc:Choice Requires="x14">
            <control shapeId="130055" r:id="rId10" name="Check Box 7">
              <controlPr defaultSize="0" autoFill="0" autoLine="0" autoPict="0">
                <anchor moveWithCells="1">
                  <from>
                    <xdr:col>5</xdr:col>
                    <xdr:colOff>19050</xdr:colOff>
                    <xdr:row>30</xdr:row>
                    <xdr:rowOff>152400</xdr:rowOff>
                  </from>
                  <to>
                    <xdr:col>5</xdr:col>
                    <xdr:colOff>228600</xdr:colOff>
                    <xdr:row>32</xdr:row>
                    <xdr:rowOff>12700</xdr:rowOff>
                  </to>
                </anchor>
              </controlPr>
            </control>
          </mc:Choice>
        </mc:AlternateContent>
        <mc:AlternateContent xmlns:mc="http://schemas.openxmlformats.org/markup-compatibility/2006">
          <mc:Choice Requires="x14">
            <control shapeId="130056" r:id="rId11" name="Check Box 8">
              <controlPr defaultSize="0" autoFill="0" autoLine="0" autoPict="0">
                <anchor moveWithCells="1">
                  <from>
                    <xdr:col>5</xdr:col>
                    <xdr:colOff>19050</xdr:colOff>
                    <xdr:row>31</xdr:row>
                    <xdr:rowOff>152400</xdr:rowOff>
                  </from>
                  <to>
                    <xdr:col>5</xdr:col>
                    <xdr:colOff>228600</xdr:colOff>
                    <xdr:row>32</xdr:row>
                    <xdr:rowOff>171450</xdr:rowOff>
                  </to>
                </anchor>
              </controlPr>
            </control>
          </mc:Choice>
        </mc:AlternateContent>
        <mc:AlternateContent xmlns:mc="http://schemas.openxmlformats.org/markup-compatibility/2006">
          <mc:Choice Requires="x14">
            <control shapeId="130057" r:id="rId12" name="Check Box 9">
              <controlPr defaultSize="0" autoFill="0" autoLine="0" autoPict="0">
                <anchor moveWithCells="1">
                  <from>
                    <xdr:col>5</xdr:col>
                    <xdr:colOff>19050</xdr:colOff>
                    <xdr:row>32</xdr:row>
                    <xdr:rowOff>152400</xdr:rowOff>
                  </from>
                  <to>
                    <xdr:col>5</xdr:col>
                    <xdr:colOff>228600</xdr:colOff>
                    <xdr:row>33</xdr:row>
                    <xdr:rowOff>171450</xdr:rowOff>
                  </to>
                </anchor>
              </controlPr>
            </control>
          </mc:Choice>
        </mc:AlternateContent>
        <mc:AlternateContent xmlns:mc="http://schemas.openxmlformats.org/markup-compatibility/2006">
          <mc:Choice Requires="x14">
            <control shapeId="130058" r:id="rId13" name="Check Box 10">
              <controlPr defaultSize="0" autoFill="0" autoLine="0" autoPict="0">
                <anchor moveWithCells="1">
                  <from>
                    <xdr:col>5</xdr:col>
                    <xdr:colOff>19050</xdr:colOff>
                    <xdr:row>33</xdr:row>
                    <xdr:rowOff>152400</xdr:rowOff>
                  </from>
                  <to>
                    <xdr:col>5</xdr:col>
                    <xdr:colOff>228600</xdr:colOff>
                    <xdr:row>34</xdr:row>
                    <xdr:rowOff>171450</xdr:rowOff>
                  </to>
                </anchor>
              </controlPr>
            </control>
          </mc:Choice>
        </mc:AlternateContent>
        <mc:AlternateContent xmlns:mc="http://schemas.openxmlformats.org/markup-compatibility/2006">
          <mc:Choice Requires="x14">
            <control shapeId="130059" r:id="rId14" name="Check Box 11">
              <controlPr defaultSize="0" autoFill="0" autoLine="0" autoPict="0">
                <anchor moveWithCells="1">
                  <from>
                    <xdr:col>5</xdr:col>
                    <xdr:colOff>19050</xdr:colOff>
                    <xdr:row>34</xdr:row>
                    <xdr:rowOff>152400</xdr:rowOff>
                  </from>
                  <to>
                    <xdr:col>5</xdr:col>
                    <xdr:colOff>228600</xdr:colOff>
                    <xdr:row>35</xdr:row>
                    <xdr:rowOff>171450</xdr:rowOff>
                  </to>
                </anchor>
              </controlPr>
            </control>
          </mc:Choice>
        </mc:AlternateContent>
        <mc:AlternateContent xmlns:mc="http://schemas.openxmlformats.org/markup-compatibility/2006">
          <mc:Choice Requires="x14">
            <control shapeId="130060" r:id="rId15" name="Check Box 12">
              <controlPr defaultSize="0" autoFill="0" autoLine="0" autoPict="0">
                <anchor moveWithCells="1">
                  <from>
                    <xdr:col>5</xdr:col>
                    <xdr:colOff>19050</xdr:colOff>
                    <xdr:row>35</xdr:row>
                    <xdr:rowOff>152400</xdr:rowOff>
                  </from>
                  <to>
                    <xdr:col>5</xdr:col>
                    <xdr:colOff>228600</xdr:colOff>
                    <xdr:row>36</xdr:row>
                    <xdr:rowOff>171450</xdr:rowOff>
                  </to>
                </anchor>
              </controlPr>
            </control>
          </mc:Choice>
        </mc:AlternateContent>
        <mc:AlternateContent xmlns:mc="http://schemas.openxmlformats.org/markup-compatibility/2006">
          <mc:Choice Requires="x14">
            <control shapeId="130061" r:id="rId16" name="Check Box 13">
              <controlPr defaultSize="0" autoFill="0" autoLine="0" autoPict="0">
                <anchor moveWithCells="1">
                  <from>
                    <xdr:col>5</xdr:col>
                    <xdr:colOff>19050</xdr:colOff>
                    <xdr:row>36</xdr:row>
                    <xdr:rowOff>152400</xdr:rowOff>
                  </from>
                  <to>
                    <xdr:col>5</xdr:col>
                    <xdr:colOff>228600</xdr:colOff>
                    <xdr:row>37</xdr:row>
                    <xdr:rowOff>171450</xdr:rowOff>
                  </to>
                </anchor>
              </controlPr>
            </control>
          </mc:Choice>
        </mc:AlternateContent>
        <mc:AlternateContent xmlns:mc="http://schemas.openxmlformats.org/markup-compatibility/2006">
          <mc:Choice Requires="x14">
            <control shapeId="130062" r:id="rId17" name="Check Box 14">
              <controlPr defaultSize="0" autoFill="0" autoLine="0" autoPict="0">
                <anchor moveWithCells="1">
                  <from>
                    <xdr:col>5</xdr:col>
                    <xdr:colOff>19050</xdr:colOff>
                    <xdr:row>37</xdr:row>
                    <xdr:rowOff>152400</xdr:rowOff>
                  </from>
                  <to>
                    <xdr:col>5</xdr:col>
                    <xdr:colOff>228600</xdr:colOff>
                    <xdr:row>38</xdr:row>
                    <xdr:rowOff>171450</xdr:rowOff>
                  </to>
                </anchor>
              </controlPr>
            </control>
          </mc:Choice>
        </mc:AlternateContent>
        <mc:AlternateContent xmlns:mc="http://schemas.openxmlformats.org/markup-compatibility/2006">
          <mc:Choice Requires="x14">
            <control shapeId="130063" r:id="rId18" name="Check Box 15">
              <controlPr defaultSize="0" autoFill="0" autoLine="0" autoPict="0">
                <anchor moveWithCells="1">
                  <from>
                    <xdr:col>5</xdr:col>
                    <xdr:colOff>19050</xdr:colOff>
                    <xdr:row>38</xdr:row>
                    <xdr:rowOff>152400</xdr:rowOff>
                  </from>
                  <to>
                    <xdr:col>5</xdr:col>
                    <xdr:colOff>228600</xdr:colOff>
                    <xdr:row>39</xdr:row>
                    <xdr:rowOff>171450</xdr:rowOff>
                  </to>
                </anchor>
              </controlPr>
            </control>
          </mc:Choice>
        </mc:AlternateContent>
        <mc:AlternateContent xmlns:mc="http://schemas.openxmlformats.org/markup-compatibility/2006">
          <mc:Choice Requires="x14">
            <control shapeId="130066" r:id="rId19" name="Check Box 18">
              <controlPr defaultSize="0" autoFill="0" autoLine="0" autoPict="0">
                <anchor moveWithCells="1">
                  <from>
                    <xdr:col>2</xdr:col>
                    <xdr:colOff>361950</xdr:colOff>
                    <xdr:row>45</xdr:row>
                    <xdr:rowOff>184150</xdr:rowOff>
                  </from>
                  <to>
                    <xdr:col>2</xdr:col>
                    <xdr:colOff>590550</xdr:colOff>
                    <xdr:row>47</xdr:row>
                    <xdr:rowOff>0</xdr:rowOff>
                  </to>
                </anchor>
              </controlPr>
            </control>
          </mc:Choice>
        </mc:AlternateContent>
        <mc:AlternateContent xmlns:mc="http://schemas.openxmlformats.org/markup-compatibility/2006">
          <mc:Choice Requires="x14">
            <control shapeId="130067" r:id="rId20" name="Check Box 19">
              <controlPr defaultSize="0" autoFill="0" autoLine="0" autoPict="0">
                <anchor moveWithCells="1">
                  <from>
                    <xdr:col>5</xdr:col>
                    <xdr:colOff>209550</xdr:colOff>
                    <xdr:row>45</xdr:row>
                    <xdr:rowOff>190500</xdr:rowOff>
                  </from>
                  <to>
                    <xdr:col>5</xdr:col>
                    <xdr:colOff>514350</xdr:colOff>
                    <xdr:row>47</xdr:row>
                    <xdr:rowOff>0</xdr:rowOff>
                  </to>
                </anchor>
              </controlPr>
            </control>
          </mc:Choice>
        </mc:AlternateContent>
        <mc:AlternateContent xmlns:mc="http://schemas.openxmlformats.org/markup-compatibility/2006">
          <mc:Choice Requires="x14">
            <control shapeId="130068" r:id="rId21" name="Check Box 20">
              <controlPr defaultSize="0" autoFill="0" autoLine="0" autoPict="0">
                <anchor moveWithCells="1">
                  <from>
                    <xdr:col>2</xdr:col>
                    <xdr:colOff>361950</xdr:colOff>
                    <xdr:row>48</xdr:row>
                    <xdr:rowOff>184150</xdr:rowOff>
                  </from>
                  <to>
                    <xdr:col>2</xdr:col>
                    <xdr:colOff>590550</xdr:colOff>
                    <xdr:row>50</xdr:row>
                    <xdr:rowOff>0</xdr:rowOff>
                  </to>
                </anchor>
              </controlPr>
            </control>
          </mc:Choice>
        </mc:AlternateContent>
        <mc:AlternateContent xmlns:mc="http://schemas.openxmlformats.org/markup-compatibility/2006">
          <mc:Choice Requires="x14">
            <control shapeId="130069" r:id="rId22" name="Check Box 21">
              <controlPr defaultSize="0" autoFill="0" autoLine="0" autoPict="0">
                <anchor moveWithCells="1">
                  <from>
                    <xdr:col>5</xdr:col>
                    <xdr:colOff>209550</xdr:colOff>
                    <xdr:row>48</xdr:row>
                    <xdr:rowOff>190500</xdr:rowOff>
                  </from>
                  <to>
                    <xdr:col>5</xdr:col>
                    <xdr:colOff>514350</xdr:colOff>
                    <xdr:row>50</xdr:row>
                    <xdr:rowOff>0</xdr:rowOff>
                  </to>
                </anchor>
              </controlPr>
            </control>
          </mc:Choice>
        </mc:AlternateContent>
        <mc:AlternateContent xmlns:mc="http://schemas.openxmlformats.org/markup-compatibility/2006">
          <mc:Choice Requires="x14">
            <control shapeId="130070" r:id="rId23" name="Check Box 22">
              <controlPr defaultSize="0" autoFill="0" autoLine="0" autoPict="0">
                <anchor moveWithCells="1">
                  <from>
                    <xdr:col>2</xdr:col>
                    <xdr:colOff>361950</xdr:colOff>
                    <xdr:row>51</xdr:row>
                    <xdr:rowOff>184150</xdr:rowOff>
                  </from>
                  <to>
                    <xdr:col>2</xdr:col>
                    <xdr:colOff>590550</xdr:colOff>
                    <xdr:row>53</xdr:row>
                    <xdr:rowOff>0</xdr:rowOff>
                  </to>
                </anchor>
              </controlPr>
            </control>
          </mc:Choice>
        </mc:AlternateContent>
        <mc:AlternateContent xmlns:mc="http://schemas.openxmlformats.org/markup-compatibility/2006">
          <mc:Choice Requires="x14">
            <control shapeId="130071" r:id="rId24" name="Check Box 23">
              <controlPr defaultSize="0" autoFill="0" autoLine="0" autoPict="0">
                <anchor moveWithCells="1">
                  <from>
                    <xdr:col>5</xdr:col>
                    <xdr:colOff>209550</xdr:colOff>
                    <xdr:row>51</xdr:row>
                    <xdr:rowOff>190500</xdr:rowOff>
                  </from>
                  <to>
                    <xdr:col>5</xdr:col>
                    <xdr:colOff>514350</xdr:colOff>
                    <xdr:row>53</xdr:row>
                    <xdr:rowOff>0</xdr:rowOff>
                  </to>
                </anchor>
              </controlPr>
            </control>
          </mc:Choice>
        </mc:AlternateContent>
        <mc:AlternateContent xmlns:mc="http://schemas.openxmlformats.org/markup-compatibility/2006">
          <mc:Choice Requires="x14">
            <control shapeId="130072" r:id="rId25" name="Check Box 24">
              <controlPr defaultSize="0" autoFill="0" autoLine="0" autoPict="0">
                <anchor moveWithCells="1">
                  <from>
                    <xdr:col>5</xdr:col>
                    <xdr:colOff>19050</xdr:colOff>
                    <xdr:row>70</xdr:row>
                    <xdr:rowOff>152400</xdr:rowOff>
                  </from>
                  <to>
                    <xdr:col>5</xdr:col>
                    <xdr:colOff>228600</xdr:colOff>
                    <xdr:row>72</xdr:row>
                    <xdr:rowOff>6350</xdr:rowOff>
                  </to>
                </anchor>
              </controlPr>
            </control>
          </mc:Choice>
        </mc:AlternateContent>
        <mc:AlternateContent xmlns:mc="http://schemas.openxmlformats.org/markup-compatibility/2006">
          <mc:Choice Requires="x14">
            <control shapeId="130073" r:id="rId26" name="Check Box 25">
              <controlPr defaultSize="0" autoFill="0" autoLine="0" autoPict="0">
                <anchor moveWithCells="1">
                  <from>
                    <xdr:col>5</xdr:col>
                    <xdr:colOff>19050</xdr:colOff>
                    <xdr:row>71</xdr:row>
                    <xdr:rowOff>152400</xdr:rowOff>
                  </from>
                  <to>
                    <xdr:col>5</xdr:col>
                    <xdr:colOff>228600</xdr:colOff>
                    <xdr:row>72</xdr:row>
                    <xdr:rowOff>171450</xdr:rowOff>
                  </to>
                </anchor>
              </controlPr>
            </control>
          </mc:Choice>
        </mc:AlternateContent>
        <mc:AlternateContent xmlns:mc="http://schemas.openxmlformats.org/markup-compatibility/2006">
          <mc:Choice Requires="x14">
            <control shapeId="130074" r:id="rId27" name="Check Box 26">
              <controlPr defaultSize="0" autoFill="0" autoLine="0" autoPict="0">
                <anchor moveWithCells="1">
                  <from>
                    <xdr:col>5</xdr:col>
                    <xdr:colOff>19050</xdr:colOff>
                    <xdr:row>72</xdr:row>
                    <xdr:rowOff>152400</xdr:rowOff>
                  </from>
                  <to>
                    <xdr:col>5</xdr:col>
                    <xdr:colOff>228600</xdr:colOff>
                    <xdr:row>73</xdr:row>
                    <xdr:rowOff>171450</xdr:rowOff>
                  </to>
                </anchor>
              </controlPr>
            </control>
          </mc:Choice>
        </mc:AlternateContent>
        <mc:AlternateContent xmlns:mc="http://schemas.openxmlformats.org/markup-compatibility/2006">
          <mc:Choice Requires="x14">
            <control shapeId="130075" r:id="rId28" name="Check Box 27">
              <controlPr defaultSize="0" autoFill="0" autoLine="0" autoPict="0">
                <anchor moveWithCells="1">
                  <from>
                    <xdr:col>5</xdr:col>
                    <xdr:colOff>19050</xdr:colOff>
                    <xdr:row>73</xdr:row>
                    <xdr:rowOff>152400</xdr:rowOff>
                  </from>
                  <to>
                    <xdr:col>5</xdr:col>
                    <xdr:colOff>228600</xdr:colOff>
                    <xdr:row>74</xdr:row>
                    <xdr:rowOff>171450</xdr:rowOff>
                  </to>
                </anchor>
              </controlPr>
            </control>
          </mc:Choice>
        </mc:AlternateContent>
        <mc:AlternateContent xmlns:mc="http://schemas.openxmlformats.org/markup-compatibility/2006">
          <mc:Choice Requires="x14">
            <control shapeId="130076" r:id="rId29" name="Check Box 28">
              <controlPr defaultSize="0" autoFill="0" autoLine="0" autoPict="0">
                <anchor moveWithCells="1">
                  <from>
                    <xdr:col>5</xdr:col>
                    <xdr:colOff>19050</xdr:colOff>
                    <xdr:row>74</xdr:row>
                    <xdr:rowOff>152400</xdr:rowOff>
                  </from>
                  <to>
                    <xdr:col>5</xdr:col>
                    <xdr:colOff>228600</xdr:colOff>
                    <xdr:row>75</xdr:row>
                    <xdr:rowOff>171450</xdr:rowOff>
                  </to>
                </anchor>
              </controlPr>
            </control>
          </mc:Choice>
        </mc:AlternateContent>
        <mc:AlternateContent xmlns:mc="http://schemas.openxmlformats.org/markup-compatibility/2006">
          <mc:Choice Requires="x14">
            <control shapeId="130077" r:id="rId30" name="Check Box 29">
              <controlPr defaultSize="0" autoFill="0" autoLine="0" autoPict="0">
                <anchor moveWithCells="1">
                  <from>
                    <xdr:col>5</xdr:col>
                    <xdr:colOff>19050</xdr:colOff>
                    <xdr:row>75</xdr:row>
                    <xdr:rowOff>152400</xdr:rowOff>
                  </from>
                  <to>
                    <xdr:col>5</xdr:col>
                    <xdr:colOff>228600</xdr:colOff>
                    <xdr:row>76</xdr:row>
                    <xdr:rowOff>171450</xdr:rowOff>
                  </to>
                </anchor>
              </controlPr>
            </control>
          </mc:Choice>
        </mc:AlternateContent>
        <mc:AlternateContent xmlns:mc="http://schemas.openxmlformats.org/markup-compatibility/2006">
          <mc:Choice Requires="x14">
            <control shapeId="130078" r:id="rId31" name="Check Box 30">
              <controlPr defaultSize="0" autoFill="0" autoLine="0" autoPict="0">
                <anchor moveWithCells="1">
                  <from>
                    <xdr:col>5</xdr:col>
                    <xdr:colOff>19050</xdr:colOff>
                    <xdr:row>76</xdr:row>
                    <xdr:rowOff>152400</xdr:rowOff>
                  </from>
                  <to>
                    <xdr:col>5</xdr:col>
                    <xdr:colOff>228600</xdr:colOff>
                    <xdr:row>77</xdr:row>
                    <xdr:rowOff>171450</xdr:rowOff>
                  </to>
                </anchor>
              </controlPr>
            </control>
          </mc:Choice>
        </mc:AlternateContent>
        <mc:AlternateContent xmlns:mc="http://schemas.openxmlformats.org/markup-compatibility/2006">
          <mc:Choice Requires="x14">
            <control shapeId="130079" r:id="rId32" name="Check Box 31">
              <controlPr defaultSize="0" autoFill="0" autoLine="0" autoPict="0">
                <anchor moveWithCells="1">
                  <from>
                    <xdr:col>5</xdr:col>
                    <xdr:colOff>19050</xdr:colOff>
                    <xdr:row>77</xdr:row>
                    <xdr:rowOff>152400</xdr:rowOff>
                  </from>
                  <to>
                    <xdr:col>5</xdr:col>
                    <xdr:colOff>228600</xdr:colOff>
                    <xdr:row>78</xdr:row>
                    <xdr:rowOff>171450</xdr:rowOff>
                  </to>
                </anchor>
              </controlPr>
            </control>
          </mc:Choice>
        </mc:AlternateContent>
        <mc:AlternateContent xmlns:mc="http://schemas.openxmlformats.org/markup-compatibility/2006">
          <mc:Choice Requires="x14">
            <control shapeId="130080" r:id="rId33" name="Check Box 32">
              <controlPr defaultSize="0" autoFill="0" autoLine="0" autoPict="0">
                <anchor moveWithCells="1">
                  <from>
                    <xdr:col>5</xdr:col>
                    <xdr:colOff>19050</xdr:colOff>
                    <xdr:row>78</xdr:row>
                    <xdr:rowOff>152400</xdr:rowOff>
                  </from>
                  <to>
                    <xdr:col>5</xdr:col>
                    <xdr:colOff>228600</xdr:colOff>
                    <xdr:row>79</xdr:row>
                    <xdr:rowOff>171450</xdr:rowOff>
                  </to>
                </anchor>
              </controlPr>
            </control>
          </mc:Choice>
        </mc:AlternateContent>
        <mc:AlternateContent xmlns:mc="http://schemas.openxmlformats.org/markup-compatibility/2006">
          <mc:Choice Requires="x14">
            <control shapeId="130083" r:id="rId34" name="Check Box 35">
              <controlPr defaultSize="0" autoFill="0" autoLine="0" autoPict="0">
                <anchor moveWithCells="1">
                  <from>
                    <xdr:col>2</xdr:col>
                    <xdr:colOff>361950</xdr:colOff>
                    <xdr:row>85</xdr:row>
                    <xdr:rowOff>184150</xdr:rowOff>
                  </from>
                  <to>
                    <xdr:col>2</xdr:col>
                    <xdr:colOff>590550</xdr:colOff>
                    <xdr:row>87</xdr:row>
                    <xdr:rowOff>0</xdr:rowOff>
                  </to>
                </anchor>
              </controlPr>
            </control>
          </mc:Choice>
        </mc:AlternateContent>
        <mc:AlternateContent xmlns:mc="http://schemas.openxmlformats.org/markup-compatibility/2006">
          <mc:Choice Requires="x14">
            <control shapeId="130084" r:id="rId35" name="Check Box 36">
              <controlPr defaultSize="0" autoFill="0" autoLine="0" autoPict="0">
                <anchor moveWithCells="1">
                  <from>
                    <xdr:col>5</xdr:col>
                    <xdr:colOff>209550</xdr:colOff>
                    <xdr:row>85</xdr:row>
                    <xdr:rowOff>190500</xdr:rowOff>
                  </from>
                  <to>
                    <xdr:col>5</xdr:col>
                    <xdr:colOff>514350</xdr:colOff>
                    <xdr:row>87</xdr:row>
                    <xdr:rowOff>0</xdr:rowOff>
                  </to>
                </anchor>
              </controlPr>
            </control>
          </mc:Choice>
        </mc:AlternateContent>
        <mc:AlternateContent xmlns:mc="http://schemas.openxmlformats.org/markup-compatibility/2006">
          <mc:Choice Requires="x14">
            <control shapeId="130085" r:id="rId36" name="Check Box 37">
              <controlPr defaultSize="0" autoFill="0" autoLine="0" autoPict="0">
                <anchor moveWithCells="1">
                  <from>
                    <xdr:col>2</xdr:col>
                    <xdr:colOff>361950</xdr:colOff>
                    <xdr:row>88</xdr:row>
                    <xdr:rowOff>184150</xdr:rowOff>
                  </from>
                  <to>
                    <xdr:col>2</xdr:col>
                    <xdr:colOff>590550</xdr:colOff>
                    <xdr:row>90</xdr:row>
                    <xdr:rowOff>0</xdr:rowOff>
                  </to>
                </anchor>
              </controlPr>
            </control>
          </mc:Choice>
        </mc:AlternateContent>
        <mc:AlternateContent xmlns:mc="http://schemas.openxmlformats.org/markup-compatibility/2006">
          <mc:Choice Requires="x14">
            <control shapeId="130086" r:id="rId37" name="Check Box 38">
              <controlPr defaultSize="0" autoFill="0" autoLine="0" autoPict="0">
                <anchor moveWithCells="1">
                  <from>
                    <xdr:col>5</xdr:col>
                    <xdr:colOff>209550</xdr:colOff>
                    <xdr:row>88</xdr:row>
                    <xdr:rowOff>190500</xdr:rowOff>
                  </from>
                  <to>
                    <xdr:col>5</xdr:col>
                    <xdr:colOff>514350</xdr:colOff>
                    <xdr:row>90</xdr:row>
                    <xdr:rowOff>0</xdr:rowOff>
                  </to>
                </anchor>
              </controlPr>
            </control>
          </mc:Choice>
        </mc:AlternateContent>
        <mc:AlternateContent xmlns:mc="http://schemas.openxmlformats.org/markup-compatibility/2006">
          <mc:Choice Requires="x14">
            <control shapeId="130087" r:id="rId38" name="Check Box 39">
              <controlPr defaultSize="0" autoFill="0" autoLine="0" autoPict="0">
                <anchor moveWithCells="1">
                  <from>
                    <xdr:col>2</xdr:col>
                    <xdr:colOff>361950</xdr:colOff>
                    <xdr:row>91</xdr:row>
                    <xdr:rowOff>184150</xdr:rowOff>
                  </from>
                  <to>
                    <xdr:col>2</xdr:col>
                    <xdr:colOff>590550</xdr:colOff>
                    <xdr:row>93</xdr:row>
                    <xdr:rowOff>0</xdr:rowOff>
                  </to>
                </anchor>
              </controlPr>
            </control>
          </mc:Choice>
        </mc:AlternateContent>
        <mc:AlternateContent xmlns:mc="http://schemas.openxmlformats.org/markup-compatibility/2006">
          <mc:Choice Requires="x14">
            <control shapeId="130088" r:id="rId39" name="Check Box 40">
              <controlPr defaultSize="0" autoFill="0" autoLine="0" autoPict="0">
                <anchor moveWithCells="1">
                  <from>
                    <xdr:col>5</xdr:col>
                    <xdr:colOff>209550</xdr:colOff>
                    <xdr:row>91</xdr:row>
                    <xdr:rowOff>190500</xdr:rowOff>
                  </from>
                  <to>
                    <xdr:col>5</xdr:col>
                    <xdr:colOff>514350</xdr:colOff>
                    <xdr:row>93</xdr:row>
                    <xdr:rowOff>0</xdr:rowOff>
                  </to>
                </anchor>
              </controlPr>
            </control>
          </mc:Choice>
        </mc:AlternateContent>
        <mc:AlternateContent xmlns:mc="http://schemas.openxmlformats.org/markup-compatibility/2006">
          <mc:Choice Requires="x14">
            <control shapeId="130089" r:id="rId40" name="Check Box 41">
              <controlPr defaultSize="0" autoFill="0" autoLine="0" autoPict="0">
                <anchor moveWithCells="1">
                  <from>
                    <xdr:col>5</xdr:col>
                    <xdr:colOff>19050</xdr:colOff>
                    <xdr:row>110</xdr:row>
                    <xdr:rowOff>152400</xdr:rowOff>
                  </from>
                  <to>
                    <xdr:col>5</xdr:col>
                    <xdr:colOff>228600</xdr:colOff>
                    <xdr:row>111</xdr:row>
                    <xdr:rowOff>171450</xdr:rowOff>
                  </to>
                </anchor>
              </controlPr>
            </control>
          </mc:Choice>
        </mc:AlternateContent>
        <mc:AlternateContent xmlns:mc="http://schemas.openxmlformats.org/markup-compatibility/2006">
          <mc:Choice Requires="x14">
            <control shapeId="130090" r:id="rId41" name="Check Box 42">
              <controlPr defaultSize="0" autoFill="0" autoLine="0" autoPict="0">
                <anchor moveWithCells="1">
                  <from>
                    <xdr:col>5</xdr:col>
                    <xdr:colOff>19050</xdr:colOff>
                    <xdr:row>111</xdr:row>
                    <xdr:rowOff>152400</xdr:rowOff>
                  </from>
                  <to>
                    <xdr:col>5</xdr:col>
                    <xdr:colOff>228600</xdr:colOff>
                    <xdr:row>112</xdr:row>
                    <xdr:rowOff>171450</xdr:rowOff>
                  </to>
                </anchor>
              </controlPr>
            </control>
          </mc:Choice>
        </mc:AlternateContent>
        <mc:AlternateContent xmlns:mc="http://schemas.openxmlformats.org/markup-compatibility/2006">
          <mc:Choice Requires="x14">
            <control shapeId="130091" r:id="rId42" name="Check Box 43">
              <controlPr defaultSize="0" autoFill="0" autoLine="0" autoPict="0">
                <anchor moveWithCells="1">
                  <from>
                    <xdr:col>5</xdr:col>
                    <xdr:colOff>19050</xdr:colOff>
                    <xdr:row>112</xdr:row>
                    <xdr:rowOff>152400</xdr:rowOff>
                  </from>
                  <to>
                    <xdr:col>5</xdr:col>
                    <xdr:colOff>228600</xdr:colOff>
                    <xdr:row>113</xdr:row>
                    <xdr:rowOff>171450</xdr:rowOff>
                  </to>
                </anchor>
              </controlPr>
            </control>
          </mc:Choice>
        </mc:AlternateContent>
        <mc:AlternateContent xmlns:mc="http://schemas.openxmlformats.org/markup-compatibility/2006">
          <mc:Choice Requires="x14">
            <control shapeId="130092" r:id="rId43" name="Check Box 44">
              <controlPr defaultSize="0" autoFill="0" autoLine="0" autoPict="0">
                <anchor moveWithCells="1">
                  <from>
                    <xdr:col>5</xdr:col>
                    <xdr:colOff>19050</xdr:colOff>
                    <xdr:row>113</xdr:row>
                    <xdr:rowOff>152400</xdr:rowOff>
                  </from>
                  <to>
                    <xdr:col>5</xdr:col>
                    <xdr:colOff>228600</xdr:colOff>
                    <xdr:row>114</xdr:row>
                    <xdr:rowOff>171450</xdr:rowOff>
                  </to>
                </anchor>
              </controlPr>
            </control>
          </mc:Choice>
        </mc:AlternateContent>
        <mc:AlternateContent xmlns:mc="http://schemas.openxmlformats.org/markup-compatibility/2006">
          <mc:Choice Requires="x14">
            <control shapeId="130093" r:id="rId44" name="Check Box 45">
              <controlPr defaultSize="0" autoFill="0" autoLine="0" autoPict="0">
                <anchor moveWithCells="1">
                  <from>
                    <xdr:col>5</xdr:col>
                    <xdr:colOff>19050</xdr:colOff>
                    <xdr:row>114</xdr:row>
                    <xdr:rowOff>152400</xdr:rowOff>
                  </from>
                  <to>
                    <xdr:col>5</xdr:col>
                    <xdr:colOff>228600</xdr:colOff>
                    <xdr:row>115</xdr:row>
                    <xdr:rowOff>171450</xdr:rowOff>
                  </to>
                </anchor>
              </controlPr>
            </control>
          </mc:Choice>
        </mc:AlternateContent>
        <mc:AlternateContent xmlns:mc="http://schemas.openxmlformats.org/markup-compatibility/2006">
          <mc:Choice Requires="x14">
            <control shapeId="130094" r:id="rId45" name="Check Box 46">
              <controlPr defaultSize="0" autoFill="0" autoLine="0" autoPict="0">
                <anchor moveWithCells="1">
                  <from>
                    <xdr:col>5</xdr:col>
                    <xdr:colOff>19050</xdr:colOff>
                    <xdr:row>115</xdr:row>
                    <xdr:rowOff>152400</xdr:rowOff>
                  </from>
                  <to>
                    <xdr:col>5</xdr:col>
                    <xdr:colOff>228600</xdr:colOff>
                    <xdr:row>116</xdr:row>
                    <xdr:rowOff>171450</xdr:rowOff>
                  </to>
                </anchor>
              </controlPr>
            </control>
          </mc:Choice>
        </mc:AlternateContent>
        <mc:AlternateContent xmlns:mc="http://schemas.openxmlformats.org/markup-compatibility/2006">
          <mc:Choice Requires="x14">
            <control shapeId="130095" r:id="rId46" name="Check Box 47">
              <controlPr defaultSize="0" autoFill="0" autoLine="0" autoPict="0">
                <anchor moveWithCells="1">
                  <from>
                    <xdr:col>5</xdr:col>
                    <xdr:colOff>19050</xdr:colOff>
                    <xdr:row>116</xdr:row>
                    <xdr:rowOff>152400</xdr:rowOff>
                  </from>
                  <to>
                    <xdr:col>5</xdr:col>
                    <xdr:colOff>228600</xdr:colOff>
                    <xdr:row>117</xdr:row>
                    <xdr:rowOff>171450</xdr:rowOff>
                  </to>
                </anchor>
              </controlPr>
            </control>
          </mc:Choice>
        </mc:AlternateContent>
        <mc:AlternateContent xmlns:mc="http://schemas.openxmlformats.org/markup-compatibility/2006">
          <mc:Choice Requires="x14">
            <control shapeId="130096" r:id="rId47" name="Check Box 48">
              <controlPr defaultSize="0" autoFill="0" autoLine="0" autoPict="0">
                <anchor moveWithCells="1">
                  <from>
                    <xdr:col>5</xdr:col>
                    <xdr:colOff>19050</xdr:colOff>
                    <xdr:row>117</xdr:row>
                    <xdr:rowOff>152400</xdr:rowOff>
                  </from>
                  <to>
                    <xdr:col>5</xdr:col>
                    <xdr:colOff>228600</xdr:colOff>
                    <xdr:row>118</xdr:row>
                    <xdr:rowOff>171450</xdr:rowOff>
                  </to>
                </anchor>
              </controlPr>
            </control>
          </mc:Choice>
        </mc:AlternateContent>
        <mc:AlternateContent xmlns:mc="http://schemas.openxmlformats.org/markup-compatibility/2006">
          <mc:Choice Requires="x14">
            <control shapeId="130097" r:id="rId48" name="Check Box 49">
              <controlPr defaultSize="0" autoFill="0" autoLine="0" autoPict="0">
                <anchor moveWithCells="1">
                  <from>
                    <xdr:col>5</xdr:col>
                    <xdr:colOff>19050</xdr:colOff>
                    <xdr:row>118</xdr:row>
                    <xdr:rowOff>152400</xdr:rowOff>
                  </from>
                  <to>
                    <xdr:col>5</xdr:col>
                    <xdr:colOff>228600</xdr:colOff>
                    <xdr:row>119</xdr:row>
                    <xdr:rowOff>171450</xdr:rowOff>
                  </to>
                </anchor>
              </controlPr>
            </control>
          </mc:Choice>
        </mc:AlternateContent>
        <mc:AlternateContent xmlns:mc="http://schemas.openxmlformats.org/markup-compatibility/2006">
          <mc:Choice Requires="x14">
            <control shapeId="130100" r:id="rId49" name="Check Box 52">
              <controlPr defaultSize="0" autoFill="0" autoLine="0" autoPict="0">
                <anchor moveWithCells="1">
                  <from>
                    <xdr:col>2</xdr:col>
                    <xdr:colOff>361950</xdr:colOff>
                    <xdr:row>125</xdr:row>
                    <xdr:rowOff>184150</xdr:rowOff>
                  </from>
                  <to>
                    <xdr:col>2</xdr:col>
                    <xdr:colOff>590550</xdr:colOff>
                    <xdr:row>127</xdr:row>
                    <xdr:rowOff>0</xdr:rowOff>
                  </to>
                </anchor>
              </controlPr>
            </control>
          </mc:Choice>
        </mc:AlternateContent>
        <mc:AlternateContent xmlns:mc="http://schemas.openxmlformats.org/markup-compatibility/2006">
          <mc:Choice Requires="x14">
            <control shapeId="130101" r:id="rId50" name="Check Box 53">
              <controlPr defaultSize="0" autoFill="0" autoLine="0" autoPict="0">
                <anchor moveWithCells="1">
                  <from>
                    <xdr:col>5</xdr:col>
                    <xdr:colOff>209550</xdr:colOff>
                    <xdr:row>125</xdr:row>
                    <xdr:rowOff>190500</xdr:rowOff>
                  </from>
                  <to>
                    <xdr:col>5</xdr:col>
                    <xdr:colOff>514350</xdr:colOff>
                    <xdr:row>127</xdr:row>
                    <xdr:rowOff>0</xdr:rowOff>
                  </to>
                </anchor>
              </controlPr>
            </control>
          </mc:Choice>
        </mc:AlternateContent>
        <mc:AlternateContent xmlns:mc="http://schemas.openxmlformats.org/markup-compatibility/2006">
          <mc:Choice Requires="x14">
            <control shapeId="130102" r:id="rId51" name="Check Box 54">
              <controlPr defaultSize="0" autoFill="0" autoLine="0" autoPict="0">
                <anchor moveWithCells="1">
                  <from>
                    <xdr:col>2</xdr:col>
                    <xdr:colOff>361950</xdr:colOff>
                    <xdr:row>128</xdr:row>
                    <xdr:rowOff>184150</xdr:rowOff>
                  </from>
                  <to>
                    <xdr:col>2</xdr:col>
                    <xdr:colOff>590550</xdr:colOff>
                    <xdr:row>130</xdr:row>
                    <xdr:rowOff>0</xdr:rowOff>
                  </to>
                </anchor>
              </controlPr>
            </control>
          </mc:Choice>
        </mc:AlternateContent>
        <mc:AlternateContent xmlns:mc="http://schemas.openxmlformats.org/markup-compatibility/2006">
          <mc:Choice Requires="x14">
            <control shapeId="130103" r:id="rId52" name="Check Box 55">
              <controlPr defaultSize="0" autoFill="0" autoLine="0" autoPict="0">
                <anchor moveWithCells="1">
                  <from>
                    <xdr:col>5</xdr:col>
                    <xdr:colOff>209550</xdr:colOff>
                    <xdr:row>128</xdr:row>
                    <xdr:rowOff>190500</xdr:rowOff>
                  </from>
                  <to>
                    <xdr:col>5</xdr:col>
                    <xdr:colOff>514350</xdr:colOff>
                    <xdr:row>130</xdr:row>
                    <xdr:rowOff>0</xdr:rowOff>
                  </to>
                </anchor>
              </controlPr>
            </control>
          </mc:Choice>
        </mc:AlternateContent>
        <mc:AlternateContent xmlns:mc="http://schemas.openxmlformats.org/markup-compatibility/2006">
          <mc:Choice Requires="x14">
            <control shapeId="130104" r:id="rId53" name="Check Box 56">
              <controlPr defaultSize="0" autoFill="0" autoLine="0" autoPict="0">
                <anchor moveWithCells="1">
                  <from>
                    <xdr:col>2</xdr:col>
                    <xdr:colOff>361950</xdr:colOff>
                    <xdr:row>131</xdr:row>
                    <xdr:rowOff>184150</xdr:rowOff>
                  </from>
                  <to>
                    <xdr:col>2</xdr:col>
                    <xdr:colOff>590550</xdr:colOff>
                    <xdr:row>133</xdr:row>
                    <xdr:rowOff>0</xdr:rowOff>
                  </to>
                </anchor>
              </controlPr>
            </control>
          </mc:Choice>
        </mc:AlternateContent>
        <mc:AlternateContent xmlns:mc="http://schemas.openxmlformats.org/markup-compatibility/2006">
          <mc:Choice Requires="x14">
            <control shapeId="130105" r:id="rId54" name="Check Box 57">
              <controlPr defaultSize="0" autoFill="0" autoLine="0" autoPict="0">
                <anchor moveWithCells="1">
                  <from>
                    <xdr:col>5</xdr:col>
                    <xdr:colOff>209550</xdr:colOff>
                    <xdr:row>131</xdr:row>
                    <xdr:rowOff>190500</xdr:rowOff>
                  </from>
                  <to>
                    <xdr:col>5</xdr:col>
                    <xdr:colOff>514350</xdr:colOff>
                    <xdr:row>133</xdr:row>
                    <xdr:rowOff>0</xdr:rowOff>
                  </to>
                </anchor>
              </controlPr>
            </control>
          </mc:Choice>
        </mc:AlternateContent>
        <mc:AlternateContent xmlns:mc="http://schemas.openxmlformats.org/markup-compatibility/2006">
          <mc:Choice Requires="x14">
            <control shapeId="130106" r:id="rId55" name="Check Box 58">
              <controlPr defaultSize="0" autoFill="0" autoLine="0" autoPict="0">
                <anchor moveWithCells="1">
                  <from>
                    <xdr:col>5</xdr:col>
                    <xdr:colOff>19050</xdr:colOff>
                    <xdr:row>150</xdr:row>
                    <xdr:rowOff>152400</xdr:rowOff>
                  </from>
                  <to>
                    <xdr:col>5</xdr:col>
                    <xdr:colOff>228600</xdr:colOff>
                    <xdr:row>151</xdr:row>
                    <xdr:rowOff>171450</xdr:rowOff>
                  </to>
                </anchor>
              </controlPr>
            </control>
          </mc:Choice>
        </mc:AlternateContent>
        <mc:AlternateContent xmlns:mc="http://schemas.openxmlformats.org/markup-compatibility/2006">
          <mc:Choice Requires="x14">
            <control shapeId="130107" r:id="rId56" name="Check Box 59">
              <controlPr defaultSize="0" autoFill="0" autoLine="0" autoPict="0">
                <anchor moveWithCells="1">
                  <from>
                    <xdr:col>5</xdr:col>
                    <xdr:colOff>19050</xdr:colOff>
                    <xdr:row>151</xdr:row>
                    <xdr:rowOff>152400</xdr:rowOff>
                  </from>
                  <to>
                    <xdr:col>5</xdr:col>
                    <xdr:colOff>228600</xdr:colOff>
                    <xdr:row>152</xdr:row>
                    <xdr:rowOff>171450</xdr:rowOff>
                  </to>
                </anchor>
              </controlPr>
            </control>
          </mc:Choice>
        </mc:AlternateContent>
        <mc:AlternateContent xmlns:mc="http://schemas.openxmlformats.org/markup-compatibility/2006">
          <mc:Choice Requires="x14">
            <control shapeId="130108" r:id="rId57" name="Check Box 60">
              <controlPr defaultSize="0" autoFill="0" autoLine="0" autoPict="0">
                <anchor moveWithCells="1">
                  <from>
                    <xdr:col>5</xdr:col>
                    <xdr:colOff>19050</xdr:colOff>
                    <xdr:row>152</xdr:row>
                    <xdr:rowOff>152400</xdr:rowOff>
                  </from>
                  <to>
                    <xdr:col>5</xdr:col>
                    <xdr:colOff>228600</xdr:colOff>
                    <xdr:row>153</xdr:row>
                    <xdr:rowOff>171450</xdr:rowOff>
                  </to>
                </anchor>
              </controlPr>
            </control>
          </mc:Choice>
        </mc:AlternateContent>
        <mc:AlternateContent xmlns:mc="http://schemas.openxmlformats.org/markup-compatibility/2006">
          <mc:Choice Requires="x14">
            <control shapeId="130109" r:id="rId58" name="Check Box 61">
              <controlPr defaultSize="0" autoFill="0" autoLine="0" autoPict="0">
                <anchor moveWithCells="1">
                  <from>
                    <xdr:col>5</xdr:col>
                    <xdr:colOff>19050</xdr:colOff>
                    <xdr:row>153</xdr:row>
                    <xdr:rowOff>152400</xdr:rowOff>
                  </from>
                  <to>
                    <xdr:col>5</xdr:col>
                    <xdr:colOff>228600</xdr:colOff>
                    <xdr:row>154</xdr:row>
                    <xdr:rowOff>171450</xdr:rowOff>
                  </to>
                </anchor>
              </controlPr>
            </control>
          </mc:Choice>
        </mc:AlternateContent>
        <mc:AlternateContent xmlns:mc="http://schemas.openxmlformats.org/markup-compatibility/2006">
          <mc:Choice Requires="x14">
            <control shapeId="130110" r:id="rId59" name="Check Box 62">
              <controlPr defaultSize="0" autoFill="0" autoLine="0" autoPict="0">
                <anchor moveWithCells="1">
                  <from>
                    <xdr:col>5</xdr:col>
                    <xdr:colOff>19050</xdr:colOff>
                    <xdr:row>154</xdr:row>
                    <xdr:rowOff>152400</xdr:rowOff>
                  </from>
                  <to>
                    <xdr:col>5</xdr:col>
                    <xdr:colOff>228600</xdr:colOff>
                    <xdr:row>155</xdr:row>
                    <xdr:rowOff>171450</xdr:rowOff>
                  </to>
                </anchor>
              </controlPr>
            </control>
          </mc:Choice>
        </mc:AlternateContent>
        <mc:AlternateContent xmlns:mc="http://schemas.openxmlformats.org/markup-compatibility/2006">
          <mc:Choice Requires="x14">
            <control shapeId="130111" r:id="rId60" name="Check Box 63">
              <controlPr defaultSize="0" autoFill="0" autoLine="0" autoPict="0">
                <anchor moveWithCells="1">
                  <from>
                    <xdr:col>5</xdr:col>
                    <xdr:colOff>19050</xdr:colOff>
                    <xdr:row>155</xdr:row>
                    <xdr:rowOff>152400</xdr:rowOff>
                  </from>
                  <to>
                    <xdr:col>5</xdr:col>
                    <xdr:colOff>228600</xdr:colOff>
                    <xdr:row>156</xdr:row>
                    <xdr:rowOff>171450</xdr:rowOff>
                  </to>
                </anchor>
              </controlPr>
            </control>
          </mc:Choice>
        </mc:AlternateContent>
        <mc:AlternateContent xmlns:mc="http://schemas.openxmlformats.org/markup-compatibility/2006">
          <mc:Choice Requires="x14">
            <control shapeId="130112" r:id="rId61" name="Check Box 64">
              <controlPr defaultSize="0" autoFill="0" autoLine="0" autoPict="0">
                <anchor moveWithCells="1">
                  <from>
                    <xdr:col>5</xdr:col>
                    <xdr:colOff>19050</xdr:colOff>
                    <xdr:row>156</xdr:row>
                    <xdr:rowOff>152400</xdr:rowOff>
                  </from>
                  <to>
                    <xdr:col>5</xdr:col>
                    <xdr:colOff>228600</xdr:colOff>
                    <xdr:row>157</xdr:row>
                    <xdr:rowOff>171450</xdr:rowOff>
                  </to>
                </anchor>
              </controlPr>
            </control>
          </mc:Choice>
        </mc:AlternateContent>
        <mc:AlternateContent xmlns:mc="http://schemas.openxmlformats.org/markup-compatibility/2006">
          <mc:Choice Requires="x14">
            <control shapeId="130113" r:id="rId62" name="Check Box 65">
              <controlPr defaultSize="0" autoFill="0" autoLine="0" autoPict="0">
                <anchor moveWithCells="1">
                  <from>
                    <xdr:col>5</xdr:col>
                    <xdr:colOff>19050</xdr:colOff>
                    <xdr:row>157</xdr:row>
                    <xdr:rowOff>152400</xdr:rowOff>
                  </from>
                  <to>
                    <xdr:col>5</xdr:col>
                    <xdr:colOff>228600</xdr:colOff>
                    <xdr:row>158</xdr:row>
                    <xdr:rowOff>171450</xdr:rowOff>
                  </to>
                </anchor>
              </controlPr>
            </control>
          </mc:Choice>
        </mc:AlternateContent>
        <mc:AlternateContent xmlns:mc="http://schemas.openxmlformats.org/markup-compatibility/2006">
          <mc:Choice Requires="x14">
            <control shapeId="130114" r:id="rId63" name="Check Box 66">
              <controlPr defaultSize="0" autoFill="0" autoLine="0" autoPict="0">
                <anchor moveWithCells="1">
                  <from>
                    <xdr:col>5</xdr:col>
                    <xdr:colOff>19050</xdr:colOff>
                    <xdr:row>158</xdr:row>
                    <xdr:rowOff>152400</xdr:rowOff>
                  </from>
                  <to>
                    <xdr:col>5</xdr:col>
                    <xdr:colOff>228600</xdr:colOff>
                    <xdr:row>159</xdr:row>
                    <xdr:rowOff>171450</xdr:rowOff>
                  </to>
                </anchor>
              </controlPr>
            </control>
          </mc:Choice>
        </mc:AlternateContent>
        <mc:AlternateContent xmlns:mc="http://schemas.openxmlformats.org/markup-compatibility/2006">
          <mc:Choice Requires="x14">
            <control shapeId="130117" r:id="rId64" name="Check Box 69">
              <controlPr defaultSize="0" autoFill="0" autoLine="0" autoPict="0">
                <anchor moveWithCells="1">
                  <from>
                    <xdr:col>2</xdr:col>
                    <xdr:colOff>361950</xdr:colOff>
                    <xdr:row>165</xdr:row>
                    <xdr:rowOff>184150</xdr:rowOff>
                  </from>
                  <to>
                    <xdr:col>2</xdr:col>
                    <xdr:colOff>590550</xdr:colOff>
                    <xdr:row>167</xdr:row>
                    <xdr:rowOff>0</xdr:rowOff>
                  </to>
                </anchor>
              </controlPr>
            </control>
          </mc:Choice>
        </mc:AlternateContent>
        <mc:AlternateContent xmlns:mc="http://schemas.openxmlformats.org/markup-compatibility/2006">
          <mc:Choice Requires="x14">
            <control shapeId="130118" r:id="rId65" name="Check Box 70">
              <controlPr defaultSize="0" autoFill="0" autoLine="0" autoPict="0">
                <anchor moveWithCells="1">
                  <from>
                    <xdr:col>5</xdr:col>
                    <xdr:colOff>209550</xdr:colOff>
                    <xdr:row>165</xdr:row>
                    <xdr:rowOff>190500</xdr:rowOff>
                  </from>
                  <to>
                    <xdr:col>5</xdr:col>
                    <xdr:colOff>514350</xdr:colOff>
                    <xdr:row>167</xdr:row>
                    <xdr:rowOff>0</xdr:rowOff>
                  </to>
                </anchor>
              </controlPr>
            </control>
          </mc:Choice>
        </mc:AlternateContent>
        <mc:AlternateContent xmlns:mc="http://schemas.openxmlformats.org/markup-compatibility/2006">
          <mc:Choice Requires="x14">
            <control shapeId="130119" r:id="rId66" name="Check Box 71">
              <controlPr defaultSize="0" autoFill="0" autoLine="0" autoPict="0">
                <anchor moveWithCells="1">
                  <from>
                    <xdr:col>2</xdr:col>
                    <xdr:colOff>361950</xdr:colOff>
                    <xdr:row>168</xdr:row>
                    <xdr:rowOff>184150</xdr:rowOff>
                  </from>
                  <to>
                    <xdr:col>2</xdr:col>
                    <xdr:colOff>590550</xdr:colOff>
                    <xdr:row>170</xdr:row>
                    <xdr:rowOff>0</xdr:rowOff>
                  </to>
                </anchor>
              </controlPr>
            </control>
          </mc:Choice>
        </mc:AlternateContent>
        <mc:AlternateContent xmlns:mc="http://schemas.openxmlformats.org/markup-compatibility/2006">
          <mc:Choice Requires="x14">
            <control shapeId="130120" r:id="rId67" name="Check Box 72">
              <controlPr defaultSize="0" autoFill="0" autoLine="0" autoPict="0">
                <anchor moveWithCells="1">
                  <from>
                    <xdr:col>5</xdr:col>
                    <xdr:colOff>209550</xdr:colOff>
                    <xdr:row>168</xdr:row>
                    <xdr:rowOff>190500</xdr:rowOff>
                  </from>
                  <to>
                    <xdr:col>5</xdr:col>
                    <xdr:colOff>514350</xdr:colOff>
                    <xdr:row>170</xdr:row>
                    <xdr:rowOff>0</xdr:rowOff>
                  </to>
                </anchor>
              </controlPr>
            </control>
          </mc:Choice>
        </mc:AlternateContent>
        <mc:AlternateContent xmlns:mc="http://schemas.openxmlformats.org/markup-compatibility/2006">
          <mc:Choice Requires="x14">
            <control shapeId="130121" r:id="rId68" name="Check Box 73">
              <controlPr defaultSize="0" autoFill="0" autoLine="0" autoPict="0">
                <anchor moveWithCells="1">
                  <from>
                    <xdr:col>2</xdr:col>
                    <xdr:colOff>361950</xdr:colOff>
                    <xdr:row>171</xdr:row>
                    <xdr:rowOff>184150</xdr:rowOff>
                  </from>
                  <to>
                    <xdr:col>2</xdr:col>
                    <xdr:colOff>590550</xdr:colOff>
                    <xdr:row>173</xdr:row>
                    <xdr:rowOff>0</xdr:rowOff>
                  </to>
                </anchor>
              </controlPr>
            </control>
          </mc:Choice>
        </mc:AlternateContent>
        <mc:AlternateContent xmlns:mc="http://schemas.openxmlformats.org/markup-compatibility/2006">
          <mc:Choice Requires="x14">
            <control shapeId="130122" r:id="rId69" name="Check Box 74">
              <controlPr defaultSize="0" autoFill="0" autoLine="0" autoPict="0">
                <anchor moveWithCells="1">
                  <from>
                    <xdr:col>5</xdr:col>
                    <xdr:colOff>209550</xdr:colOff>
                    <xdr:row>171</xdr:row>
                    <xdr:rowOff>190500</xdr:rowOff>
                  </from>
                  <to>
                    <xdr:col>5</xdr:col>
                    <xdr:colOff>514350</xdr:colOff>
                    <xdr:row>173</xdr:row>
                    <xdr:rowOff>0</xdr:rowOff>
                  </to>
                </anchor>
              </controlPr>
            </control>
          </mc:Choice>
        </mc:AlternateContent>
        <mc:AlternateContent xmlns:mc="http://schemas.openxmlformats.org/markup-compatibility/2006">
          <mc:Choice Requires="x14">
            <control shapeId="130123" r:id="rId70" name="Check Box 75">
              <controlPr defaultSize="0" autoFill="0" autoLine="0" autoPict="0">
                <anchor moveWithCells="1">
                  <from>
                    <xdr:col>5</xdr:col>
                    <xdr:colOff>19050</xdr:colOff>
                    <xdr:row>190</xdr:row>
                    <xdr:rowOff>152400</xdr:rowOff>
                  </from>
                  <to>
                    <xdr:col>5</xdr:col>
                    <xdr:colOff>228600</xdr:colOff>
                    <xdr:row>191</xdr:row>
                    <xdr:rowOff>171450</xdr:rowOff>
                  </to>
                </anchor>
              </controlPr>
            </control>
          </mc:Choice>
        </mc:AlternateContent>
        <mc:AlternateContent xmlns:mc="http://schemas.openxmlformats.org/markup-compatibility/2006">
          <mc:Choice Requires="x14">
            <control shapeId="130124" r:id="rId71" name="Check Box 76">
              <controlPr defaultSize="0" autoFill="0" autoLine="0" autoPict="0">
                <anchor moveWithCells="1">
                  <from>
                    <xdr:col>5</xdr:col>
                    <xdr:colOff>19050</xdr:colOff>
                    <xdr:row>191</xdr:row>
                    <xdr:rowOff>152400</xdr:rowOff>
                  </from>
                  <to>
                    <xdr:col>5</xdr:col>
                    <xdr:colOff>228600</xdr:colOff>
                    <xdr:row>192</xdr:row>
                    <xdr:rowOff>171450</xdr:rowOff>
                  </to>
                </anchor>
              </controlPr>
            </control>
          </mc:Choice>
        </mc:AlternateContent>
        <mc:AlternateContent xmlns:mc="http://schemas.openxmlformats.org/markup-compatibility/2006">
          <mc:Choice Requires="x14">
            <control shapeId="130125" r:id="rId72" name="Check Box 77">
              <controlPr defaultSize="0" autoFill="0" autoLine="0" autoPict="0">
                <anchor moveWithCells="1">
                  <from>
                    <xdr:col>5</xdr:col>
                    <xdr:colOff>19050</xdr:colOff>
                    <xdr:row>192</xdr:row>
                    <xdr:rowOff>152400</xdr:rowOff>
                  </from>
                  <to>
                    <xdr:col>5</xdr:col>
                    <xdr:colOff>228600</xdr:colOff>
                    <xdr:row>193</xdr:row>
                    <xdr:rowOff>171450</xdr:rowOff>
                  </to>
                </anchor>
              </controlPr>
            </control>
          </mc:Choice>
        </mc:AlternateContent>
        <mc:AlternateContent xmlns:mc="http://schemas.openxmlformats.org/markup-compatibility/2006">
          <mc:Choice Requires="x14">
            <control shapeId="130126" r:id="rId73" name="Check Box 78">
              <controlPr defaultSize="0" autoFill="0" autoLine="0" autoPict="0">
                <anchor moveWithCells="1">
                  <from>
                    <xdr:col>5</xdr:col>
                    <xdr:colOff>19050</xdr:colOff>
                    <xdr:row>193</xdr:row>
                    <xdr:rowOff>152400</xdr:rowOff>
                  </from>
                  <to>
                    <xdr:col>5</xdr:col>
                    <xdr:colOff>228600</xdr:colOff>
                    <xdr:row>194</xdr:row>
                    <xdr:rowOff>171450</xdr:rowOff>
                  </to>
                </anchor>
              </controlPr>
            </control>
          </mc:Choice>
        </mc:AlternateContent>
        <mc:AlternateContent xmlns:mc="http://schemas.openxmlformats.org/markup-compatibility/2006">
          <mc:Choice Requires="x14">
            <control shapeId="130127" r:id="rId74" name="Check Box 79">
              <controlPr defaultSize="0" autoFill="0" autoLine="0" autoPict="0">
                <anchor moveWithCells="1">
                  <from>
                    <xdr:col>5</xdr:col>
                    <xdr:colOff>19050</xdr:colOff>
                    <xdr:row>194</xdr:row>
                    <xdr:rowOff>152400</xdr:rowOff>
                  </from>
                  <to>
                    <xdr:col>5</xdr:col>
                    <xdr:colOff>228600</xdr:colOff>
                    <xdr:row>195</xdr:row>
                    <xdr:rowOff>171450</xdr:rowOff>
                  </to>
                </anchor>
              </controlPr>
            </control>
          </mc:Choice>
        </mc:AlternateContent>
        <mc:AlternateContent xmlns:mc="http://schemas.openxmlformats.org/markup-compatibility/2006">
          <mc:Choice Requires="x14">
            <control shapeId="130128" r:id="rId75" name="Check Box 80">
              <controlPr defaultSize="0" autoFill="0" autoLine="0" autoPict="0">
                <anchor moveWithCells="1">
                  <from>
                    <xdr:col>5</xdr:col>
                    <xdr:colOff>19050</xdr:colOff>
                    <xdr:row>195</xdr:row>
                    <xdr:rowOff>152400</xdr:rowOff>
                  </from>
                  <to>
                    <xdr:col>5</xdr:col>
                    <xdr:colOff>228600</xdr:colOff>
                    <xdr:row>196</xdr:row>
                    <xdr:rowOff>171450</xdr:rowOff>
                  </to>
                </anchor>
              </controlPr>
            </control>
          </mc:Choice>
        </mc:AlternateContent>
        <mc:AlternateContent xmlns:mc="http://schemas.openxmlformats.org/markup-compatibility/2006">
          <mc:Choice Requires="x14">
            <control shapeId="130129" r:id="rId76" name="Check Box 81">
              <controlPr defaultSize="0" autoFill="0" autoLine="0" autoPict="0">
                <anchor moveWithCells="1">
                  <from>
                    <xdr:col>5</xdr:col>
                    <xdr:colOff>19050</xdr:colOff>
                    <xdr:row>196</xdr:row>
                    <xdr:rowOff>152400</xdr:rowOff>
                  </from>
                  <to>
                    <xdr:col>5</xdr:col>
                    <xdr:colOff>228600</xdr:colOff>
                    <xdr:row>197</xdr:row>
                    <xdr:rowOff>171450</xdr:rowOff>
                  </to>
                </anchor>
              </controlPr>
            </control>
          </mc:Choice>
        </mc:AlternateContent>
        <mc:AlternateContent xmlns:mc="http://schemas.openxmlformats.org/markup-compatibility/2006">
          <mc:Choice Requires="x14">
            <control shapeId="130130" r:id="rId77" name="Check Box 82">
              <controlPr defaultSize="0" autoFill="0" autoLine="0" autoPict="0">
                <anchor moveWithCells="1">
                  <from>
                    <xdr:col>5</xdr:col>
                    <xdr:colOff>19050</xdr:colOff>
                    <xdr:row>197</xdr:row>
                    <xdr:rowOff>152400</xdr:rowOff>
                  </from>
                  <to>
                    <xdr:col>5</xdr:col>
                    <xdr:colOff>228600</xdr:colOff>
                    <xdr:row>198</xdr:row>
                    <xdr:rowOff>171450</xdr:rowOff>
                  </to>
                </anchor>
              </controlPr>
            </control>
          </mc:Choice>
        </mc:AlternateContent>
        <mc:AlternateContent xmlns:mc="http://schemas.openxmlformats.org/markup-compatibility/2006">
          <mc:Choice Requires="x14">
            <control shapeId="130131" r:id="rId78" name="Check Box 83">
              <controlPr defaultSize="0" autoFill="0" autoLine="0" autoPict="0">
                <anchor moveWithCells="1">
                  <from>
                    <xdr:col>5</xdr:col>
                    <xdr:colOff>19050</xdr:colOff>
                    <xdr:row>198</xdr:row>
                    <xdr:rowOff>152400</xdr:rowOff>
                  </from>
                  <to>
                    <xdr:col>5</xdr:col>
                    <xdr:colOff>228600</xdr:colOff>
                    <xdr:row>199</xdr:row>
                    <xdr:rowOff>171450</xdr:rowOff>
                  </to>
                </anchor>
              </controlPr>
            </control>
          </mc:Choice>
        </mc:AlternateContent>
        <mc:AlternateContent xmlns:mc="http://schemas.openxmlformats.org/markup-compatibility/2006">
          <mc:Choice Requires="x14">
            <control shapeId="130134" r:id="rId79" name="Check Box 86">
              <controlPr defaultSize="0" autoFill="0" autoLine="0" autoPict="0">
                <anchor moveWithCells="1">
                  <from>
                    <xdr:col>5</xdr:col>
                    <xdr:colOff>19050</xdr:colOff>
                    <xdr:row>70</xdr:row>
                    <xdr:rowOff>152400</xdr:rowOff>
                  </from>
                  <to>
                    <xdr:col>5</xdr:col>
                    <xdr:colOff>228600</xdr:colOff>
                    <xdr:row>72</xdr:row>
                    <xdr:rowOff>6350</xdr:rowOff>
                  </to>
                </anchor>
              </controlPr>
            </control>
          </mc:Choice>
        </mc:AlternateContent>
        <mc:AlternateContent xmlns:mc="http://schemas.openxmlformats.org/markup-compatibility/2006">
          <mc:Choice Requires="x14">
            <control shapeId="130135" r:id="rId80" name="Check Box 87">
              <controlPr defaultSize="0" autoFill="0" autoLine="0" autoPict="0">
                <anchor moveWithCells="1">
                  <from>
                    <xdr:col>5</xdr:col>
                    <xdr:colOff>19050</xdr:colOff>
                    <xdr:row>71</xdr:row>
                    <xdr:rowOff>152400</xdr:rowOff>
                  </from>
                  <to>
                    <xdr:col>5</xdr:col>
                    <xdr:colOff>228600</xdr:colOff>
                    <xdr:row>72</xdr:row>
                    <xdr:rowOff>171450</xdr:rowOff>
                  </to>
                </anchor>
              </controlPr>
            </control>
          </mc:Choice>
        </mc:AlternateContent>
        <mc:AlternateContent xmlns:mc="http://schemas.openxmlformats.org/markup-compatibility/2006">
          <mc:Choice Requires="x14">
            <control shapeId="130136" r:id="rId81" name="Check Box 88">
              <controlPr defaultSize="0" autoFill="0" autoLine="0" autoPict="0">
                <anchor moveWithCells="1">
                  <from>
                    <xdr:col>5</xdr:col>
                    <xdr:colOff>19050</xdr:colOff>
                    <xdr:row>72</xdr:row>
                    <xdr:rowOff>152400</xdr:rowOff>
                  </from>
                  <to>
                    <xdr:col>5</xdr:col>
                    <xdr:colOff>228600</xdr:colOff>
                    <xdr:row>73</xdr:row>
                    <xdr:rowOff>171450</xdr:rowOff>
                  </to>
                </anchor>
              </controlPr>
            </control>
          </mc:Choice>
        </mc:AlternateContent>
        <mc:AlternateContent xmlns:mc="http://schemas.openxmlformats.org/markup-compatibility/2006">
          <mc:Choice Requires="x14">
            <control shapeId="130137" r:id="rId82" name="Check Box 89">
              <controlPr defaultSize="0" autoFill="0" autoLine="0" autoPict="0">
                <anchor moveWithCells="1">
                  <from>
                    <xdr:col>5</xdr:col>
                    <xdr:colOff>19050</xdr:colOff>
                    <xdr:row>73</xdr:row>
                    <xdr:rowOff>152400</xdr:rowOff>
                  </from>
                  <to>
                    <xdr:col>5</xdr:col>
                    <xdr:colOff>228600</xdr:colOff>
                    <xdr:row>74</xdr:row>
                    <xdr:rowOff>171450</xdr:rowOff>
                  </to>
                </anchor>
              </controlPr>
            </control>
          </mc:Choice>
        </mc:AlternateContent>
        <mc:AlternateContent xmlns:mc="http://schemas.openxmlformats.org/markup-compatibility/2006">
          <mc:Choice Requires="x14">
            <control shapeId="130138" r:id="rId83" name="Check Box 90">
              <controlPr defaultSize="0" autoFill="0" autoLine="0" autoPict="0">
                <anchor moveWithCells="1">
                  <from>
                    <xdr:col>5</xdr:col>
                    <xdr:colOff>19050</xdr:colOff>
                    <xdr:row>74</xdr:row>
                    <xdr:rowOff>152400</xdr:rowOff>
                  </from>
                  <to>
                    <xdr:col>5</xdr:col>
                    <xdr:colOff>228600</xdr:colOff>
                    <xdr:row>75</xdr:row>
                    <xdr:rowOff>171450</xdr:rowOff>
                  </to>
                </anchor>
              </controlPr>
            </control>
          </mc:Choice>
        </mc:AlternateContent>
        <mc:AlternateContent xmlns:mc="http://schemas.openxmlformats.org/markup-compatibility/2006">
          <mc:Choice Requires="x14">
            <control shapeId="130139" r:id="rId84" name="Check Box 91">
              <controlPr defaultSize="0" autoFill="0" autoLine="0" autoPict="0">
                <anchor moveWithCells="1">
                  <from>
                    <xdr:col>5</xdr:col>
                    <xdr:colOff>19050</xdr:colOff>
                    <xdr:row>75</xdr:row>
                    <xdr:rowOff>152400</xdr:rowOff>
                  </from>
                  <to>
                    <xdr:col>5</xdr:col>
                    <xdr:colOff>228600</xdr:colOff>
                    <xdr:row>76</xdr:row>
                    <xdr:rowOff>171450</xdr:rowOff>
                  </to>
                </anchor>
              </controlPr>
            </control>
          </mc:Choice>
        </mc:AlternateContent>
        <mc:AlternateContent xmlns:mc="http://schemas.openxmlformats.org/markup-compatibility/2006">
          <mc:Choice Requires="x14">
            <control shapeId="130140" r:id="rId85" name="Check Box 92">
              <controlPr defaultSize="0" autoFill="0" autoLine="0" autoPict="0">
                <anchor moveWithCells="1">
                  <from>
                    <xdr:col>5</xdr:col>
                    <xdr:colOff>19050</xdr:colOff>
                    <xdr:row>76</xdr:row>
                    <xdr:rowOff>152400</xdr:rowOff>
                  </from>
                  <to>
                    <xdr:col>5</xdr:col>
                    <xdr:colOff>228600</xdr:colOff>
                    <xdr:row>77</xdr:row>
                    <xdr:rowOff>171450</xdr:rowOff>
                  </to>
                </anchor>
              </controlPr>
            </control>
          </mc:Choice>
        </mc:AlternateContent>
        <mc:AlternateContent xmlns:mc="http://schemas.openxmlformats.org/markup-compatibility/2006">
          <mc:Choice Requires="x14">
            <control shapeId="130141" r:id="rId86" name="Check Box 93">
              <controlPr defaultSize="0" autoFill="0" autoLine="0" autoPict="0">
                <anchor moveWithCells="1">
                  <from>
                    <xdr:col>5</xdr:col>
                    <xdr:colOff>19050</xdr:colOff>
                    <xdr:row>77</xdr:row>
                    <xdr:rowOff>152400</xdr:rowOff>
                  </from>
                  <to>
                    <xdr:col>5</xdr:col>
                    <xdr:colOff>228600</xdr:colOff>
                    <xdr:row>78</xdr:row>
                    <xdr:rowOff>171450</xdr:rowOff>
                  </to>
                </anchor>
              </controlPr>
            </control>
          </mc:Choice>
        </mc:AlternateContent>
        <mc:AlternateContent xmlns:mc="http://schemas.openxmlformats.org/markup-compatibility/2006">
          <mc:Choice Requires="x14">
            <control shapeId="130142" r:id="rId87" name="Check Box 94">
              <controlPr defaultSize="0" autoFill="0" autoLine="0" autoPict="0">
                <anchor moveWithCells="1">
                  <from>
                    <xdr:col>5</xdr:col>
                    <xdr:colOff>19050</xdr:colOff>
                    <xdr:row>78</xdr:row>
                    <xdr:rowOff>152400</xdr:rowOff>
                  </from>
                  <to>
                    <xdr:col>5</xdr:col>
                    <xdr:colOff>228600</xdr:colOff>
                    <xdr:row>79</xdr:row>
                    <xdr:rowOff>171450</xdr:rowOff>
                  </to>
                </anchor>
              </controlPr>
            </control>
          </mc:Choice>
        </mc:AlternateContent>
        <mc:AlternateContent xmlns:mc="http://schemas.openxmlformats.org/markup-compatibility/2006">
          <mc:Choice Requires="x14">
            <control shapeId="130143" r:id="rId88" name="Check Box 95">
              <controlPr defaultSize="0" autoFill="0" autoLine="0" autoPict="0">
                <anchor moveWithCells="1">
                  <from>
                    <xdr:col>5</xdr:col>
                    <xdr:colOff>19050</xdr:colOff>
                    <xdr:row>110</xdr:row>
                    <xdr:rowOff>152400</xdr:rowOff>
                  </from>
                  <to>
                    <xdr:col>5</xdr:col>
                    <xdr:colOff>228600</xdr:colOff>
                    <xdr:row>111</xdr:row>
                    <xdr:rowOff>171450</xdr:rowOff>
                  </to>
                </anchor>
              </controlPr>
            </control>
          </mc:Choice>
        </mc:AlternateContent>
        <mc:AlternateContent xmlns:mc="http://schemas.openxmlformats.org/markup-compatibility/2006">
          <mc:Choice Requires="x14">
            <control shapeId="130144" r:id="rId89" name="Check Box 96">
              <controlPr defaultSize="0" autoFill="0" autoLine="0" autoPict="0">
                <anchor moveWithCells="1">
                  <from>
                    <xdr:col>5</xdr:col>
                    <xdr:colOff>19050</xdr:colOff>
                    <xdr:row>111</xdr:row>
                    <xdr:rowOff>152400</xdr:rowOff>
                  </from>
                  <to>
                    <xdr:col>5</xdr:col>
                    <xdr:colOff>228600</xdr:colOff>
                    <xdr:row>112</xdr:row>
                    <xdr:rowOff>171450</xdr:rowOff>
                  </to>
                </anchor>
              </controlPr>
            </control>
          </mc:Choice>
        </mc:AlternateContent>
        <mc:AlternateContent xmlns:mc="http://schemas.openxmlformats.org/markup-compatibility/2006">
          <mc:Choice Requires="x14">
            <control shapeId="130145" r:id="rId90" name="Check Box 97">
              <controlPr defaultSize="0" autoFill="0" autoLine="0" autoPict="0">
                <anchor moveWithCells="1">
                  <from>
                    <xdr:col>5</xdr:col>
                    <xdr:colOff>19050</xdr:colOff>
                    <xdr:row>112</xdr:row>
                    <xdr:rowOff>152400</xdr:rowOff>
                  </from>
                  <to>
                    <xdr:col>5</xdr:col>
                    <xdr:colOff>228600</xdr:colOff>
                    <xdr:row>113</xdr:row>
                    <xdr:rowOff>171450</xdr:rowOff>
                  </to>
                </anchor>
              </controlPr>
            </control>
          </mc:Choice>
        </mc:AlternateContent>
        <mc:AlternateContent xmlns:mc="http://schemas.openxmlformats.org/markup-compatibility/2006">
          <mc:Choice Requires="x14">
            <control shapeId="130146" r:id="rId91" name="Check Box 98">
              <controlPr defaultSize="0" autoFill="0" autoLine="0" autoPict="0">
                <anchor moveWithCells="1">
                  <from>
                    <xdr:col>5</xdr:col>
                    <xdr:colOff>19050</xdr:colOff>
                    <xdr:row>113</xdr:row>
                    <xdr:rowOff>152400</xdr:rowOff>
                  </from>
                  <to>
                    <xdr:col>5</xdr:col>
                    <xdr:colOff>228600</xdr:colOff>
                    <xdr:row>114</xdr:row>
                    <xdr:rowOff>171450</xdr:rowOff>
                  </to>
                </anchor>
              </controlPr>
            </control>
          </mc:Choice>
        </mc:AlternateContent>
        <mc:AlternateContent xmlns:mc="http://schemas.openxmlformats.org/markup-compatibility/2006">
          <mc:Choice Requires="x14">
            <control shapeId="130147" r:id="rId92" name="Check Box 99">
              <controlPr defaultSize="0" autoFill="0" autoLine="0" autoPict="0">
                <anchor moveWithCells="1">
                  <from>
                    <xdr:col>5</xdr:col>
                    <xdr:colOff>19050</xdr:colOff>
                    <xdr:row>114</xdr:row>
                    <xdr:rowOff>152400</xdr:rowOff>
                  </from>
                  <to>
                    <xdr:col>5</xdr:col>
                    <xdr:colOff>228600</xdr:colOff>
                    <xdr:row>115</xdr:row>
                    <xdr:rowOff>171450</xdr:rowOff>
                  </to>
                </anchor>
              </controlPr>
            </control>
          </mc:Choice>
        </mc:AlternateContent>
        <mc:AlternateContent xmlns:mc="http://schemas.openxmlformats.org/markup-compatibility/2006">
          <mc:Choice Requires="x14">
            <control shapeId="130148" r:id="rId93" name="Check Box 100">
              <controlPr defaultSize="0" autoFill="0" autoLine="0" autoPict="0">
                <anchor moveWithCells="1">
                  <from>
                    <xdr:col>5</xdr:col>
                    <xdr:colOff>19050</xdr:colOff>
                    <xdr:row>115</xdr:row>
                    <xdr:rowOff>152400</xdr:rowOff>
                  </from>
                  <to>
                    <xdr:col>5</xdr:col>
                    <xdr:colOff>228600</xdr:colOff>
                    <xdr:row>116</xdr:row>
                    <xdr:rowOff>171450</xdr:rowOff>
                  </to>
                </anchor>
              </controlPr>
            </control>
          </mc:Choice>
        </mc:AlternateContent>
        <mc:AlternateContent xmlns:mc="http://schemas.openxmlformats.org/markup-compatibility/2006">
          <mc:Choice Requires="x14">
            <control shapeId="130149" r:id="rId94" name="Check Box 101">
              <controlPr defaultSize="0" autoFill="0" autoLine="0" autoPict="0">
                <anchor moveWithCells="1">
                  <from>
                    <xdr:col>5</xdr:col>
                    <xdr:colOff>19050</xdr:colOff>
                    <xdr:row>116</xdr:row>
                    <xdr:rowOff>152400</xdr:rowOff>
                  </from>
                  <to>
                    <xdr:col>5</xdr:col>
                    <xdr:colOff>228600</xdr:colOff>
                    <xdr:row>117</xdr:row>
                    <xdr:rowOff>171450</xdr:rowOff>
                  </to>
                </anchor>
              </controlPr>
            </control>
          </mc:Choice>
        </mc:AlternateContent>
        <mc:AlternateContent xmlns:mc="http://schemas.openxmlformats.org/markup-compatibility/2006">
          <mc:Choice Requires="x14">
            <control shapeId="130150" r:id="rId95" name="Check Box 102">
              <controlPr defaultSize="0" autoFill="0" autoLine="0" autoPict="0">
                <anchor moveWithCells="1">
                  <from>
                    <xdr:col>5</xdr:col>
                    <xdr:colOff>19050</xdr:colOff>
                    <xdr:row>117</xdr:row>
                    <xdr:rowOff>152400</xdr:rowOff>
                  </from>
                  <to>
                    <xdr:col>5</xdr:col>
                    <xdr:colOff>228600</xdr:colOff>
                    <xdr:row>118</xdr:row>
                    <xdr:rowOff>171450</xdr:rowOff>
                  </to>
                </anchor>
              </controlPr>
            </control>
          </mc:Choice>
        </mc:AlternateContent>
        <mc:AlternateContent xmlns:mc="http://schemas.openxmlformats.org/markup-compatibility/2006">
          <mc:Choice Requires="x14">
            <control shapeId="130151" r:id="rId96" name="Check Box 103">
              <controlPr defaultSize="0" autoFill="0" autoLine="0" autoPict="0">
                <anchor moveWithCells="1">
                  <from>
                    <xdr:col>5</xdr:col>
                    <xdr:colOff>19050</xdr:colOff>
                    <xdr:row>118</xdr:row>
                    <xdr:rowOff>152400</xdr:rowOff>
                  </from>
                  <to>
                    <xdr:col>5</xdr:col>
                    <xdr:colOff>228600</xdr:colOff>
                    <xdr:row>119</xdr:row>
                    <xdr:rowOff>171450</xdr:rowOff>
                  </to>
                </anchor>
              </controlPr>
            </control>
          </mc:Choice>
        </mc:AlternateContent>
        <mc:AlternateContent xmlns:mc="http://schemas.openxmlformats.org/markup-compatibility/2006">
          <mc:Choice Requires="x14">
            <control shapeId="130152" r:id="rId97" name="Check Box 104">
              <controlPr defaultSize="0" autoFill="0" autoLine="0" autoPict="0">
                <anchor moveWithCells="1">
                  <from>
                    <xdr:col>5</xdr:col>
                    <xdr:colOff>19050</xdr:colOff>
                    <xdr:row>110</xdr:row>
                    <xdr:rowOff>152400</xdr:rowOff>
                  </from>
                  <to>
                    <xdr:col>5</xdr:col>
                    <xdr:colOff>228600</xdr:colOff>
                    <xdr:row>111</xdr:row>
                    <xdr:rowOff>171450</xdr:rowOff>
                  </to>
                </anchor>
              </controlPr>
            </control>
          </mc:Choice>
        </mc:AlternateContent>
        <mc:AlternateContent xmlns:mc="http://schemas.openxmlformats.org/markup-compatibility/2006">
          <mc:Choice Requires="x14">
            <control shapeId="130153" r:id="rId98" name="Check Box 105">
              <controlPr defaultSize="0" autoFill="0" autoLine="0" autoPict="0">
                <anchor moveWithCells="1">
                  <from>
                    <xdr:col>5</xdr:col>
                    <xdr:colOff>19050</xdr:colOff>
                    <xdr:row>111</xdr:row>
                    <xdr:rowOff>152400</xdr:rowOff>
                  </from>
                  <to>
                    <xdr:col>5</xdr:col>
                    <xdr:colOff>228600</xdr:colOff>
                    <xdr:row>112</xdr:row>
                    <xdr:rowOff>171450</xdr:rowOff>
                  </to>
                </anchor>
              </controlPr>
            </control>
          </mc:Choice>
        </mc:AlternateContent>
        <mc:AlternateContent xmlns:mc="http://schemas.openxmlformats.org/markup-compatibility/2006">
          <mc:Choice Requires="x14">
            <control shapeId="130154" r:id="rId99" name="Check Box 106">
              <controlPr defaultSize="0" autoFill="0" autoLine="0" autoPict="0">
                <anchor moveWithCells="1">
                  <from>
                    <xdr:col>5</xdr:col>
                    <xdr:colOff>19050</xdr:colOff>
                    <xdr:row>112</xdr:row>
                    <xdr:rowOff>152400</xdr:rowOff>
                  </from>
                  <to>
                    <xdr:col>5</xdr:col>
                    <xdr:colOff>228600</xdr:colOff>
                    <xdr:row>113</xdr:row>
                    <xdr:rowOff>171450</xdr:rowOff>
                  </to>
                </anchor>
              </controlPr>
            </control>
          </mc:Choice>
        </mc:AlternateContent>
        <mc:AlternateContent xmlns:mc="http://schemas.openxmlformats.org/markup-compatibility/2006">
          <mc:Choice Requires="x14">
            <control shapeId="130155" r:id="rId100" name="Check Box 107">
              <controlPr defaultSize="0" autoFill="0" autoLine="0" autoPict="0">
                <anchor moveWithCells="1">
                  <from>
                    <xdr:col>5</xdr:col>
                    <xdr:colOff>19050</xdr:colOff>
                    <xdr:row>113</xdr:row>
                    <xdr:rowOff>152400</xdr:rowOff>
                  </from>
                  <to>
                    <xdr:col>5</xdr:col>
                    <xdr:colOff>228600</xdr:colOff>
                    <xdr:row>114</xdr:row>
                    <xdr:rowOff>171450</xdr:rowOff>
                  </to>
                </anchor>
              </controlPr>
            </control>
          </mc:Choice>
        </mc:AlternateContent>
        <mc:AlternateContent xmlns:mc="http://schemas.openxmlformats.org/markup-compatibility/2006">
          <mc:Choice Requires="x14">
            <control shapeId="130156" r:id="rId101" name="Check Box 108">
              <controlPr defaultSize="0" autoFill="0" autoLine="0" autoPict="0">
                <anchor moveWithCells="1">
                  <from>
                    <xdr:col>5</xdr:col>
                    <xdr:colOff>19050</xdr:colOff>
                    <xdr:row>114</xdr:row>
                    <xdr:rowOff>152400</xdr:rowOff>
                  </from>
                  <to>
                    <xdr:col>5</xdr:col>
                    <xdr:colOff>228600</xdr:colOff>
                    <xdr:row>115</xdr:row>
                    <xdr:rowOff>171450</xdr:rowOff>
                  </to>
                </anchor>
              </controlPr>
            </control>
          </mc:Choice>
        </mc:AlternateContent>
        <mc:AlternateContent xmlns:mc="http://schemas.openxmlformats.org/markup-compatibility/2006">
          <mc:Choice Requires="x14">
            <control shapeId="130157" r:id="rId102" name="Check Box 109">
              <controlPr defaultSize="0" autoFill="0" autoLine="0" autoPict="0">
                <anchor moveWithCells="1">
                  <from>
                    <xdr:col>5</xdr:col>
                    <xdr:colOff>19050</xdr:colOff>
                    <xdr:row>115</xdr:row>
                    <xdr:rowOff>152400</xdr:rowOff>
                  </from>
                  <to>
                    <xdr:col>5</xdr:col>
                    <xdr:colOff>228600</xdr:colOff>
                    <xdr:row>116</xdr:row>
                    <xdr:rowOff>171450</xdr:rowOff>
                  </to>
                </anchor>
              </controlPr>
            </control>
          </mc:Choice>
        </mc:AlternateContent>
        <mc:AlternateContent xmlns:mc="http://schemas.openxmlformats.org/markup-compatibility/2006">
          <mc:Choice Requires="x14">
            <control shapeId="130158" r:id="rId103" name="Check Box 110">
              <controlPr defaultSize="0" autoFill="0" autoLine="0" autoPict="0">
                <anchor moveWithCells="1">
                  <from>
                    <xdr:col>5</xdr:col>
                    <xdr:colOff>19050</xdr:colOff>
                    <xdr:row>116</xdr:row>
                    <xdr:rowOff>152400</xdr:rowOff>
                  </from>
                  <to>
                    <xdr:col>5</xdr:col>
                    <xdr:colOff>228600</xdr:colOff>
                    <xdr:row>117</xdr:row>
                    <xdr:rowOff>171450</xdr:rowOff>
                  </to>
                </anchor>
              </controlPr>
            </control>
          </mc:Choice>
        </mc:AlternateContent>
        <mc:AlternateContent xmlns:mc="http://schemas.openxmlformats.org/markup-compatibility/2006">
          <mc:Choice Requires="x14">
            <control shapeId="130159" r:id="rId104" name="Check Box 111">
              <controlPr defaultSize="0" autoFill="0" autoLine="0" autoPict="0">
                <anchor moveWithCells="1">
                  <from>
                    <xdr:col>5</xdr:col>
                    <xdr:colOff>19050</xdr:colOff>
                    <xdr:row>117</xdr:row>
                    <xdr:rowOff>152400</xdr:rowOff>
                  </from>
                  <to>
                    <xdr:col>5</xdr:col>
                    <xdr:colOff>228600</xdr:colOff>
                    <xdr:row>118</xdr:row>
                    <xdr:rowOff>171450</xdr:rowOff>
                  </to>
                </anchor>
              </controlPr>
            </control>
          </mc:Choice>
        </mc:AlternateContent>
        <mc:AlternateContent xmlns:mc="http://schemas.openxmlformats.org/markup-compatibility/2006">
          <mc:Choice Requires="x14">
            <control shapeId="130160" r:id="rId105" name="Check Box 112">
              <controlPr defaultSize="0" autoFill="0" autoLine="0" autoPict="0">
                <anchor moveWithCells="1">
                  <from>
                    <xdr:col>5</xdr:col>
                    <xdr:colOff>19050</xdr:colOff>
                    <xdr:row>118</xdr:row>
                    <xdr:rowOff>152400</xdr:rowOff>
                  </from>
                  <to>
                    <xdr:col>5</xdr:col>
                    <xdr:colOff>228600</xdr:colOff>
                    <xdr:row>119</xdr:row>
                    <xdr:rowOff>171450</xdr:rowOff>
                  </to>
                </anchor>
              </controlPr>
            </control>
          </mc:Choice>
        </mc:AlternateContent>
        <mc:AlternateContent xmlns:mc="http://schemas.openxmlformats.org/markup-compatibility/2006">
          <mc:Choice Requires="x14">
            <control shapeId="130161" r:id="rId106" name="Check Box 113">
              <controlPr defaultSize="0" autoFill="0" autoLine="0" autoPict="0">
                <anchor moveWithCells="1">
                  <from>
                    <xdr:col>5</xdr:col>
                    <xdr:colOff>19050</xdr:colOff>
                    <xdr:row>150</xdr:row>
                    <xdr:rowOff>152400</xdr:rowOff>
                  </from>
                  <to>
                    <xdr:col>5</xdr:col>
                    <xdr:colOff>228600</xdr:colOff>
                    <xdr:row>151</xdr:row>
                    <xdr:rowOff>171450</xdr:rowOff>
                  </to>
                </anchor>
              </controlPr>
            </control>
          </mc:Choice>
        </mc:AlternateContent>
        <mc:AlternateContent xmlns:mc="http://schemas.openxmlformats.org/markup-compatibility/2006">
          <mc:Choice Requires="x14">
            <control shapeId="130162" r:id="rId107" name="Check Box 114">
              <controlPr defaultSize="0" autoFill="0" autoLine="0" autoPict="0">
                <anchor moveWithCells="1">
                  <from>
                    <xdr:col>5</xdr:col>
                    <xdr:colOff>19050</xdr:colOff>
                    <xdr:row>151</xdr:row>
                    <xdr:rowOff>152400</xdr:rowOff>
                  </from>
                  <to>
                    <xdr:col>5</xdr:col>
                    <xdr:colOff>228600</xdr:colOff>
                    <xdr:row>152</xdr:row>
                    <xdr:rowOff>171450</xdr:rowOff>
                  </to>
                </anchor>
              </controlPr>
            </control>
          </mc:Choice>
        </mc:AlternateContent>
        <mc:AlternateContent xmlns:mc="http://schemas.openxmlformats.org/markup-compatibility/2006">
          <mc:Choice Requires="x14">
            <control shapeId="130163" r:id="rId108" name="Check Box 115">
              <controlPr defaultSize="0" autoFill="0" autoLine="0" autoPict="0">
                <anchor moveWithCells="1">
                  <from>
                    <xdr:col>5</xdr:col>
                    <xdr:colOff>19050</xdr:colOff>
                    <xdr:row>152</xdr:row>
                    <xdr:rowOff>152400</xdr:rowOff>
                  </from>
                  <to>
                    <xdr:col>5</xdr:col>
                    <xdr:colOff>228600</xdr:colOff>
                    <xdr:row>153</xdr:row>
                    <xdr:rowOff>171450</xdr:rowOff>
                  </to>
                </anchor>
              </controlPr>
            </control>
          </mc:Choice>
        </mc:AlternateContent>
        <mc:AlternateContent xmlns:mc="http://schemas.openxmlformats.org/markup-compatibility/2006">
          <mc:Choice Requires="x14">
            <control shapeId="130164" r:id="rId109" name="Check Box 116">
              <controlPr defaultSize="0" autoFill="0" autoLine="0" autoPict="0">
                <anchor moveWithCells="1">
                  <from>
                    <xdr:col>5</xdr:col>
                    <xdr:colOff>19050</xdr:colOff>
                    <xdr:row>153</xdr:row>
                    <xdr:rowOff>152400</xdr:rowOff>
                  </from>
                  <to>
                    <xdr:col>5</xdr:col>
                    <xdr:colOff>228600</xdr:colOff>
                    <xdr:row>154</xdr:row>
                    <xdr:rowOff>171450</xdr:rowOff>
                  </to>
                </anchor>
              </controlPr>
            </control>
          </mc:Choice>
        </mc:AlternateContent>
        <mc:AlternateContent xmlns:mc="http://schemas.openxmlformats.org/markup-compatibility/2006">
          <mc:Choice Requires="x14">
            <control shapeId="130165" r:id="rId110" name="Check Box 117">
              <controlPr defaultSize="0" autoFill="0" autoLine="0" autoPict="0">
                <anchor moveWithCells="1">
                  <from>
                    <xdr:col>5</xdr:col>
                    <xdr:colOff>19050</xdr:colOff>
                    <xdr:row>154</xdr:row>
                    <xdr:rowOff>152400</xdr:rowOff>
                  </from>
                  <to>
                    <xdr:col>5</xdr:col>
                    <xdr:colOff>228600</xdr:colOff>
                    <xdr:row>155</xdr:row>
                    <xdr:rowOff>171450</xdr:rowOff>
                  </to>
                </anchor>
              </controlPr>
            </control>
          </mc:Choice>
        </mc:AlternateContent>
        <mc:AlternateContent xmlns:mc="http://schemas.openxmlformats.org/markup-compatibility/2006">
          <mc:Choice Requires="x14">
            <control shapeId="130166" r:id="rId111" name="Check Box 118">
              <controlPr defaultSize="0" autoFill="0" autoLine="0" autoPict="0">
                <anchor moveWithCells="1">
                  <from>
                    <xdr:col>5</xdr:col>
                    <xdr:colOff>19050</xdr:colOff>
                    <xdr:row>155</xdr:row>
                    <xdr:rowOff>152400</xdr:rowOff>
                  </from>
                  <to>
                    <xdr:col>5</xdr:col>
                    <xdr:colOff>228600</xdr:colOff>
                    <xdr:row>156</xdr:row>
                    <xdr:rowOff>171450</xdr:rowOff>
                  </to>
                </anchor>
              </controlPr>
            </control>
          </mc:Choice>
        </mc:AlternateContent>
        <mc:AlternateContent xmlns:mc="http://schemas.openxmlformats.org/markup-compatibility/2006">
          <mc:Choice Requires="x14">
            <control shapeId="130167" r:id="rId112" name="Check Box 119">
              <controlPr defaultSize="0" autoFill="0" autoLine="0" autoPict="0">
                <anchor moveWithCells="1">
                  <from>
                    <xdr:col>5</xdr:col>
                    <xdr:colOff>19050</xdr:colOff>
                    <xdr:row>156</xdr:row>
                    <xdr:rowOff>152400</xdr:rowOff>
                  </from>
                  <to>
                    <xdr:col>5</xdr:col>
                    <xdr:colOff>228600</xdr:colOff>
                    <xdr:row>157</xdr:row>
                    <xdr:rowOff>171450</xdr:rowOff>
                  </to>
                </anchor>
              </controlPr>
            </control>
          </mc:Choice>
        </mc:AlternateContent>
        <mc:AlternateContent xmlns:mc="http://schemas.openxmlformats.org/markup-compatibility/2006">
          <mc:Choice Requires="x14">
            <control shapeId="130168" r:id="rId113" name="Check Box 120">
              <controlPr defaultSize="0" autoFill="0" autoLine="0" autoPict="0">
                <anchor moveWithCells="1">
                  <from>
                    <xdr:col>5</xdr:col>
                    <xdr:colOff>19050</xdr:colOff>
                    <xdr:row>157</xdr:row>
                    <xdr:rowOff>152400</xdr:rowOff>
                  </from>
                  <to>
                    <xdr:col>5</xdr:col>
                    <xdr:colOff>228600</xdr:colOff>
                    <xdr:row>158</xdr:row>
                    <xdr:rowOff>171450</xdr:rowOff>
                  </to>
                </anchor>
              </controlPr>
            </control>
          </mc:Choice>
        </mc:AlternateContent>
        <mc:AlternateContent xmlns:mc="http://schemas.openxmlformats.org/markup-compatibility/2006">
          <mc:Choice Requires="x14">
            <control shapeId="130169" r:id="rId114" name="Check Box 121">
              <controlPr defaultSize="0" autoFill="0" autoLine="0" autoPict="0">
                <anchor moveWithCells="1">
                  <from>
                    <xdr:col>5</xdr:col>
                    <xdr:colOff>19050</xdr:colOff>
                    <xdr:row>158</xdr:row>
                    <xdr:rowOff>152400</xdr:rowOff>
                  </from>
                  <to>
                    <xdr:col>5</xdr:col>
                    <xdr:colOff>228600</xdr:colOff>
                    <xdr:row>159</xdr:row>
                    <xdr:rowOff>171450</xdr:rowOff>
                  </to>
                </anchor>
              </controlPr>
            </control>
          </mc:Choice>
        </mc:AlternateContent>
        <mc:AlternateContent xmlns:mc="http://schemas.openxmlformats.org/markup-compatibility/2006">
          <mc:Choice Requires="x14">
            <control shapeId="130170" r:id="rId115" name="Check Box 122">
              <controlPr defaultSize="0" autoFill="0" autoLine="0" autoPict="0">
                <anchor moveWithCells="1">
                  <from>
                    <xdr:col>5</xdr:col>
                    <xdr:colOff>19050</xdr:colOff>
                    <xdr:row>150</xdr:row>
                    <xdr:rowOff>152400</xdr:rowOff>
                  </from>
                  <to>
                    <xdr:col>5</xdr:col>
                    <xdr:colOff>228600</xdr:colOff>
                    <xdr:row>151</xdr:row>
                    <xdr:rowOff>171450</xdr:rowOff>
                  </to>
                </anchor>
              </controlPr>
            </control>
          </mc:Choice>
        </mc:AlternateContent>
        <mc:AlternateContent xmlns:mc="http://schemas.openxmlformats.org/markup-compatibility/2006">
          <mc:Choice Requires="x14">
            <control shapeId="130171" r:id="rId116" name="Check Box 123">
              <controlPr defaultSize="0" autoFill="0" autoLine="0" autoPict="0">
                <anchor moveWithCells="1">
                  <from>
                    <xdr:col>5</xdr:col>
                    <xdr:colOff>19050</xdr:colOff>
                    <xdr:row>151</xdr:row>
                    <xdr:rowOff>152400</xdr:rowOff>
                  </from>
                  <to>
                    <xdr:col>5</xdr:col>
                    <xdr:colOff>228600</xdr:colOff>
                    <xdr:row>152</xdr:row>
                    <xdr:rowOff>171450</xdr:rowOff>
                  </to>
                </anchor>
              </controlPr>
            </control>
          </mc:Choice>
        </mc:AlternateContent>
        <mc:AlternateContent xmlns:mc="http://schemas.openxmlformats.org/markup-compatibility/2006">
          <mc:Choice Requires="x14">
            <control shapeId="130172" r:id="rId117" name="Check Box 124">
              <controlPr defaultSize="0" autoFill="0" autoLine="0" autoPict="0">
                <anchor moveWithCells="1">
                  <from>
                    <xdr:col>5</xdr:col>
                    <xdr:colOff>19050</xdr:colOff>
                    <xdr:row>152</xdr:row>
                    <xdr:rowOff>152400</xdr:rowOff>
                  </from>
                  <to>
                    <xdr:col>5</xdr:col>
                    <xdr:colOff>228600</xdr:colOff>
                    <xdr:row>153</xdr:row>
                    <xdr:rowOff>171450</xdr:rowOff>
                  </to>
                </anchor>
              </controlPr>
            </control>
          </mc:Choice>
        </mc:AlternateContent>
        <mc:AlternateContent xmlns:mc="http://schemas.openxmlformats.org/markup-compatibility/2006">
          <mc:Choice Requires="x14">
            <control shapeId="130173" r:id="rId118" name="Check Box 125">
              <controlPr defaultSize="0" autoFill="0" autoLine="0" autoPict="0">
                <anchor moveWithCells="1">
                  <from>
                    <xdr:col>5</xdr:col>
                    <xdr:colOff>19050</xdr:colOff>
                    <xdr:row>153</xdr:row>
                    <xdr:rowOff>152400</xdr:rowOff>
                  </from>
                  <to>
                    <xdr:col>5</xdr:col>
                    <xdr:colOff>228600</xdr:colOff>
                    <xdr:row>154</xdr:row>
                    <xdr:rowOff>171450</xdr:rowOff>
                  </to>
                </anchor>
              </controlPr>
            </control>
          </mc:Choice>
        </mc:AlternateContent>
        <mc:AlternateContent xmlns:mc="http://schemas.openxmlformats.org/markup-compatibility/2006">
          <mc:Choice Requires="x14">
            <control shapeId="130174" r:id="rId119" name="Check Box 126">
              <controlPr defaultSize="0" autoFill="0" autoLine="0" autoPict="0">
                <anchor moveWithCells="1">
                  <from>
                    <xdr:col>5</xdr:col>
                    <xdr:colOff>19050</xdr:colOff>
                    <xdr:row>154</xdr:row>
                    <xdr:rowOff>152400</xdr:rowOff>
                  </from>
                  <to>
                    <xdr:col>5</xdr:col>
                    <xdr:colOff>228600</xdr:colOff>
                    <xdr:row>155</xdr:row>
                    <xdr:rowOff>171450</xdr:rowOff>
                  </to>
                </anchor>
              </controlPr>
            </control>
          </mc:Choice>
        </mc:AlternateContent>
        <mc:AlternateContent xmlns:mc="http://schemas.openxmlformats.org/markup-compatibility/2006">
          <mc:Choice Requires="x14">
            <control shapeId="130175" r:id="rId120" name="Check Box 127">
              <controlPr defaultSize="0" autoFill="0" autoLine="0" autoPict="0">
                <anchor moveWithCells="1">
                  <from>
                    <xdr:col>5</xdr:col>
                    <xdr:colOff>19050</xdr:colOff>
                    <xdr:row>155</xdr:row>
                    <xdr:rowOff>152400</xdr:rowOff>
                  </from>
                  <to>
                    <xdr:col>5</xdr:col>
                    <xdr:colOff>228600</xdr:colOff>
                    <xdr:row>156</xdr:row>
                    <xdr:rowOff>171450</xdr:rowOff>
                  </to>
                </anchor>
              </controlPr>
            </control>
          </mc:Choice>
        </mc:AlternateContent>
        <mc:AlternateContent xmlns:mc="http://schemas.openxmlformats.org/markup-compatibility/2006">
          <mc:Choice Requires="x14">
            <control shapeId="130176" r:id="rId121" name="Check Box 128">
              <controlPr defaultSize="0" autoFill="0" autoLine="0" autoPict="0">
                <anchor moveWithCells="1">
                  <from>
                    <xdr:col>5</xdr:col>
                    <xdr:colOff>19050</xdr:colOff>
                    <xdr:row>156</xdr:row>
                    <xdr:rowOff>152400</xdr:rowOff>
                  </from>
                  <to>
                    <xdr:col>5</xdr:col>
                    <xdr:colOff>228600</xdr:colOff>
                    <xdr:row>157</xdr:row>
                    <xdr:rowOff>171450</xdr:rowOff>
                  </to>
                </anchor>
              </controlPr>
            </control>
          </mc:Choice>
        </mc:AlternateContent>
        <mc:AlternateContent xmlns:mc="http://schemas.openxmlformats.org/markup-compatibility/2006">
          <mc:Choice Requires="x14">
            <control shapeId="130177" r:id="rId122" name="Check Box 129">
              <controlPr defaultSize="0" autoFill="0" autoLine="0" autoPict="0">
                <anchor moveWithCells="1">
                  <from>
                    <xdr:col>5</xdr:col>
                    <xdr:colOff>19050</xdr:colOff>
                    <xdr:row>157</xdr:row>
                    <xdr:rowOff>152400</xdr:rowOff>
                  </from>
                  <to>
                    <xdr:col>5</xdr:col>
                    <xdr:colOff>228600</xdr:colOff>
                    <xdr:row>158</xdr:row>
                    <xdr:rowOff>171450</xdr:rowOff>
                  </to>
                </anchor>
              </controlPr>
            </control>
          </mc:Choice>
        </mc:AlternateContent>
        <mc:AlternateContent xmlns:mc="http://schemas.openxmlformats.org/markup-compatibility/2006">
          <mc:Choice Requires="x14">
            <control shapeId="130178" r:id="rId123" name="Check Box 130">
              <controlPr defaultSize="0" autoFill="0" autoLine="0" autoPict="0">
                <anchor moveWithCells="1">
                  <from>
                    <xdr:col>5</xdr:col>
                    <xdr:colOff>19050</xdr:colOff>
                    <xdr:row>158</xdr:row>
                    <xdr:rowOff>152400</xdr:rowOff>
                  </from>
                  <to>
                    <xdr:col>5</xdr:col>
                    <xdr:colOff>228600</xdr:colOff>
                    <xdr:row>159</xdr:row>
                    <xdr:rowOff>171450</xdr:rowOff>
                  </to>
                </anchor>
              </controlPr>
            </control>
          </mc:Choice>
        </mc:AlternateContent>
        <mc:AlternateContent xmlns:mc="http://schemas.openxmlformats.org/markup-compatibility/2006">
          <mc:Choice Requires="x14">
            <control shapeId="130179" r:id="rId124" name="Check Box 131">
              <controlPr defaultSize="0" autoFill="0" autoLine="0" autoPict="0">
                <anchor moveWithCells="1">
                  <from>
                    <xdr:col>5</xdr:col>
                    <xdr:colOff>19050</xdr:colOff>
                    <xdr:row>150</xdr:row>
                    <xdr:rowOff>152400</xdr:rowOff>
                  </from>
                  <to>
                    <xdr:col>5</xdr:col>
                    <xdr:colOff>228600</xdr:colOff>
                    <xdr:row>151</xdr:row>
                    <xdr:rowOff>171450</xdr:rowOff>
                  </to>
                </anchor>
              </controlPr>
            </control>
          </mc:Choice>
        </mc:AlternateContent>
        <mc:AlternateContent xmlns:mc="http://schemas.openxmlformats.org/markup-compatibility/2006">
          <mc:Choice Requires="x14">
            <control shapeId="130180" r:id="rId125" name="Check Box 132">
              <controlPr defaultSize="0" autoFill="0" autoLine="0" autoPict="0">
                <anchor moveWithCells="1">
                  <from>
                    <xdr:col>5</xdr:col>
                    <xdr:colOff>19050</xdr:colOff>
                    <xdr:row>151</xdr:row>
                    <xdr:rowOff>152400</xdr:rowOff>
                  </from>
                  <to>
                    <xdr:col>5</xdr:col>
                    <xdr:colOff>228600</xdr:colOff>
                    <xdr:row>152</xdr:row>
                    <xdr:rowOff>171450</xdr:rowOff>
                  </to>
                </anchor>
              </controlPr>
            </control>
          </mc:Choice>
        </mc:AlternateContent>
        <mc:AlternateContent xmlns:mc="http://schemas.openxmlformats.org/markup-compatibility/2006">
          <mc:Choice Requires="x14">
            <control shapeId="130181" r:id="rId126" name="Check Box 133">
              <controlPr defaultSize="0" autoFill="0" autoLine="0" autoPict="0">
                <anchor moveWithCells="1">
                  <from>
                    <xdr:col>5</xdr:col>
                    <xdr:colOff>19050</xdr:colOff>
                    <xdr:row>152</xdr:row>
                    <xdr:rowOff>152400</xdr:rowOff>
                  </from>
                  <to>
                    <xdr:col>5</xdr:col>
                    <xdr:colOff>228600</xdr:colOff>
                    <xdr:row>153</xdr:row>
                    <xdr:rowOff>171450</xdr:rowOff>
                  </to>
                </anchor>
              </controlPr>
            </control>
          </mc:Choice>
        </mc:AlternateContent>
        <mc:AlternateContent xmlns:mc="http://schemas.openxmlformats.org/markup-compatibility/2006">
          <mc:Choice Requires="x14">
            <control shapeId="130182" r:id="rId127" name="Check Box 134">
              <controlPr defaultSize="0" autoFill="0" autoLine="0" autoPict="0">
                <anchor moveWithCells="1">
                  <from>
                    <xdr:col>5</xdr:col>
                    <xdr:colOff>19050</xdr:colOff>
                    <xdr:row>153</xdr:row>
                    <xdr:rowOff>152400</xdr:rowOff>
                  </from>
                  <to>
                    <xdr:col>5</xdr:col>
                    <xdr:colOff>228600</xdr:colOff>
                    <xdr:row>154</xdr:row>
                    <xdr:rowOff>171450</xdr:rowOff>
                  </to>
                </anchor>
              </controlPr>
            </control>
          </mc:Choice>
        </mc:AlternateContent>
        <mc:AlternateContent xmlns:mc="http://schemas.openxmlformats.org/markup-compatibility/2006">
          <mc:Choice Requires="x14">
            <control shapeId="130183" r:id="rId128" name="Check Box 135">
              <controlPr defaultSize="0" autoFill="0" autoLine="0" autoPict="0">
                <anchor moveWithCells="1">
                  <from>
                    <xdr:col>5</xdr:col>
                    <xdr:colOff>19050</xdr:colOff>
                    <xdr:row>154</xdr:row>
                    <xdr:rowOff>152400</xdr:rowOff>
                  </from>
                  <to>
                    <xdr:col>5</xdr:col>
                    <xdr:colOff>228600</xdr:colOff>
                    <xdr:row>155</xdr:row>
                    <xdr:rowOff>171450</xdr:rowOff>
                  </to>
                </anchor>
              </controlPr>
            </control>
          </mc:Choice>
        </mc:AlternateContent>
        <mc:AlternateContent xmlns:mc="http://schemas.openxmlformats.org/markup-compatibility/2006">
          <mc:Choice Requires="x14">
            <control shapeId="130184" r:id="rId129" name="Check Box 136">
              <controlPr defaultSize="0" autoFill="0" autoLine="0" autoPict="0">
                <anchor moveWithCells="1">
                  <from>
                    <xdr:col>5</xdr:col>
                    <xdr:colOff>19050</xdr:colOff>
                    <xdr:row>155</xdr:row>
                    <xdr:rowOff>152400</xdr:rowOff>
                  </from>
                  <to>
                    <xdr:col>5</xdr:col>
                    <xdr:colOff>228600</xdr:colOff>
                    <xdr:row>156</xdr:row>
                    <xdr:rowOff>171450</xdr:rowOff>
                  </to>
                </anchor>
              </controlPr>
            </control>
          </mc:Choice>
        </mc:AlternateContent>
        <mc:AlternateContent xmlns:mc="http://schemas.openxmlformats.org/markup-compatibility/2006">
          <mc:Choice Requires="x14">
            <control shapeId="130185" r:id="rId130" name="Check Box 137">
              <controlPr defaultSize="0" autoFill="0" autoLine="0" autoPict="0">
                <anchor moveWithCells="1">
                  <from>
                    <xdr:col>5</xdr:col>
                    <xdr:colOff>19050</xdr:colOff>
                    <xdr:row>156</xdr:row>
                    <xdr:rowOff>152400</xdr:rowOff>
                  </from>
                  <to>
                    <xdr:col>5</xdr:col>
                    <xdr:colOff>228600</xdr:colOff>
                    <xdr:row>157</xdr:row>
                    <xdr:rowOff>171450</xdr:rowOff>
                  </to>
                </anchor>
              </controlPr>
            </control>
          </mc:Choice>
        </mc:AlternateContent>
        <mc:AlternateContent xmlns:mc="http://schemas.openxmlformats.org/markup-compatibility/2006">
          <mc:Choice Requires="x14">
            <control shapeId="130186" r:id="rId131" name="Check Box 138">
              <controlPr defaultSize="0" autoFill="0" autoLine="0" autoPict="0">
                <anchor moveWithCells="1">
                  <from>
                    <xdr:col>5</xdr:col>
                    <xdr:colOff>19050</xdr:colOff>
                    <xdr:row>157</xdr:row>
                    <xdr:rowOff>152400</xdr:rowOff>
                  </from>
                  <to>
                    <xdr:col>5</xdr:col>
                    <xdr:colOff>228600</xdr:colOff>
                    <xdr:row>158</xdr:row>
                    <xdr:rowOff>171450</xdr:rowOff>
                  </to>
                </anchor>
              </controlPr>
            </control>
          </mc:Choice>
        </mc:AlternateContent>
        <mc:AlternateContent xmlns:mc="http://schemas.openxmlformats.org/markup-compatibility/2006">
          <mc:Choice Requires="x14">
            <control shapeId="130187" r:id="rId132" name="Check Box 139">
              <controlPr defaultSize="0" autoFill="0" autoLine="0" autoPict="0">
                <anchor moveWithCells="1">
                  <from>
                    <xdr:col>5</xdr:col>
                    <xdr:colOff>19050</xdr:colOff>
                    <xdr:row>158</xdr:row>
                    <xdr:rowOff>152400</xdr:rowOff>
                  </from>
                  <to>
                    <xdr:col>5</xdr:col>
                    <xdr:colOff>228600</xdr:colOff>
                    <xdr:row>159</xdr:row>
                    <xdr:rowOff>171450</xdr:rowOff>
                  </to>
                </anchor>
              </controlPr>
            </control>
          </mc:Choice>
        </mc:AlternateContent>
        <mc:AlternateContent xmlns:mc="http://schemas.openxmlformats.org/markup-compatibility/2006">
          <mc:Choice Requires="x14">
            <control shapeId="130188" r:id="rId133" name="Check Box 140">
              <controlPr defaultSize="0" autoFill="0" autoLine="0" autoPict="0">
                <anchor moveWithCells="1">
                  <from>
                    <xdr:col>5</xdr:col>
                    <xdr:colOff>19050</xdr:colOff>
                    <xdr:row>190</xdr:row>
                    <xdr:rowOff>152400</xdr:rowOff>
                  </from>
                  <to>
                    <xdr:col>5</xdr:col>
                    <xdr:colOff>228600</xdr:colOff>
                    <xdr:row>191</xdr:row>
                    <xdr:rowOff>171450</xdr:rowOff>
                  </to>
                </anchor>
              </controlPr>
            </control>
          </mc:Choice>
        </mc:AlternateContent>
        <mc:AlternateContent xmlns:mc="http://schemas.openxmlformats.org/markup-compatibility/2006">
          <mc:Choice Requires="x14">
            <control shapeId="130189" r:id="rId134" name="Check Box 141">
              <controlPr defaultSize="0" autoFill="0" autoLine="0" autoPict="0">
                <anchor moveWithCells="1">
                  <from>
                    <xdr:col>5</xdr:col>
                    <xdr:colOff>19050</xdr:colOff>
                    <xdr:row>191</xdr:row>
                    <xdr:rowOff>152400</xdr:rowOff>
                  </from>
                  <to>
                    <xdr:col>5</xdr:col>
                    <xdr:colOff>228600</xdr:colOff>
                    <xdr:row>192</xdr:row>
                    <xdr:rowOff>171450</xdr:rowOff>
                  </to>
                </anchor>
              </controlPr>
            </control>
          </mc:Choice>
        </mc:AlternateContent>
        <mc:AlternateContent xmlns:mc="http://schemas.openxmlformats.org/markup-compatibility/2006">
          <mc:Choice Requires="x14">
            <control shapeId="130190" r:id="rId135" name="Check Box 142">
              <controlPr defaultSize="0" autoFill="0" autoLine="0" autoPict="0">
                <anchor moveWithCells="1">
                  <from>
                    <xdr:col>5</xdr:col>
                    <xdr:colOff>19050</xdr:colOff>
                    <xdr:row>192</xdr:row>
                    <xdr:rowOff>152400</xdr:rowOff>
                  </from>
                  <to>
                    <xdr:col>5</xdr:col>
                    <xdr:colOff>228600</xdr:colOff>
                    <xdr:row>193</xdr:row>
                    <xdr:rowOff>171450</xdr:rowOff>
                  </to>
                </anchor>
              </controlPr>
            </control>
          </mc:Choice>
        </mc:AlternateContent>
        <mc:AlternateContent xmlns:mc="http://schemas.openxmlformats.org/markup-compatibility/2006">
          <mc:Choice Requires="x14">
            <control shapeId="130191" r:id="rId136" name="Check Box 143">
              <controlPr defaultSize="0" autoFill="0" autoLine="0" autoPict="0">
                <anchor moveWithCells="1">
                  <from>
                    <xdr:col>5</xdr:col>
                    <xdr:colOff>19050</xdr:colOff>
                    <xdr:row>193</xdr:row>
                    <xdr:rowOff>152400</xdr:rowOff>
                  </from>
                  <to>
                    <xdr:col>5</xdr:col>
                    <xdr:colOff>228600</xdr:colOff>
                    <xdr:row>194</xdr:row>
                    <xdr:rowOff>171450</xdr:rowOff>
                  </to>
                </anchor>
              </controlPr>
            </control>
          </mc:Choice>
        </mc:AlternateContent>
        <mc:AlternateContent xmlns:mc="http://schemas.openxmlformats.org/markup-compatibility/2006">
          <mc:Choice Requires="x14">
            <control shapeId="130192" r:id="rId137" name="Check Box 144">
              <controlPr defaultSize="0" autoFill="0" autoLine="0" autoPict="0">
                <anchor moveWithCells="1">
                  <from>
                    <xdr:col>5</xdr:col>
                    <xdr:colOff>19050</xdr:colOff>
                    <xdr:row>194</xdr:row>
                    <xdr:rowOff>152400</xdr:rowOff>
                  </from>
                  <to>
                    <xdr:col>5</xdr:col>
                    <xdr:colOff>228600</xdr:colOff>
                    <xdr:row>195</xdr:row>
                    <xdr:rowOff>171450</xdr:rowOff>
                  </to>
                </anchor>
              </controlPr>
            </control>
          </mc:Choice>
        </mc:AlternateContent>
        <mc:AlternateContent xmlns:mc="http://schemas.openxmlformats.org/markup-compatibility/2006">
          <mc:Choice Requires="x14">
            <control shapeId="130193" r:id="rId138" name="Check Box 145">
              <controlPr defaultSize="0" autoFill="0" autoLine="0" autoPict="0">
                <anchor moveWithCells="1">
                  <from>
                    <xdr:col>5</xdr:col>
                    <xdr:colOff>19050</xdr:colOff>
                    <xdr:row>195</xdr:row>
                    <xdr:rowOff>152400</xdr:rowOff>
                  </from>
                  <to>
                    <xdr:col>5</xdr:col>
                    <xdr:colOff>228600</xdr:colOff>
                    <xdr:row>196</xdr:row>
                    <xdr:rowOff>171450</xdr:rowOff>
                  </to>
                </anchor>
              </controlPr>
            </control>
          </mc:Choice>
        </mc:AlternateContent>
        <mc:AlternateContent xmlns:mc="http://schemas.openxmlformats.org/markup-compatibility/2006">
          <mc:Choice Requires="x14">
            <control shapeId="130194" r:id="rId139" name="Check Box 146">
              <controlPr defaultSize="0" autoFill="0" autoLine="0" autoPict="0">
                <anchor moveWithCells="1">
                  <from>
                    <xdr:col>5</xdr:col>
                    <xdr:colOff>19050</xdr:colOff>
                    <xdr:row>196</xdr:row>
                    <xdr:rowOff>152400</xdr:rowOff>
                  </from>
                  <to>
                    <xdr:col>5</xdr:col>
                    <xdr:colOff>228600</xdr:colOff>
                    <xdr:row>197</xdr:row>
                    <xdr:rowOff>171450</xdr:rowOff>
                  </to>
                </anchor>
              </controlPr>
            </control>
          </mc:Choice>
        </mc:AlternateContent>
        <mc:AlternateContent xmlns:mc="http://schemas.openxmlformats.org/markup-compatibility/2006">
          <mc:Choice Requires="x14">
            <control shapeId="130195" r:id="rId140" name="Check Box 147">
              <controlPr defaultSize="0" autoFill="0" autoLine="0" autoPict="0">
                <anchor moveWithCells="1">
                  <from>
                    <xdr:col>5</xdr:col>
                    <xdr:colOff>19050</xdr:colOff>
                    <xdr:row>197</xdr:row>
                    <xdr:rowOff>152400</xdr:rowOff>
                  </from>
                  <to>
                    <xdr:col>5</xdr:col>
                    <xdr:colOff>228600</xdr:colOff>
                    <xdr:row>198</xdr:row>
                    <xdr:rowOff>171450</xdr:rowOff>
                  </to>
                </anchor>
              </controlPr>
            </control>
          </mc:Choice>
        </mc:AlternateContent>
        <mc:AlternateContent xmlns:mc="http://schemas.openxmlformats.org/markup-compatibility/2006">
          <mc:Choice Requires="x14">
            <control shapeId="130196" r:id="rId141" name="Check Box 148">
              <controlPr defaultSize="0" autoFill="0" autoLine="0" autoPict="0">
                <anchor moveWithCells="1">
                  <from>
                    <xdr:col>5</xdr:col>
                    <xdr:colOff>19050</xdr:colOff>
                    <xdr:row>198</xdr:row>
                    <xdr:rowOff>152400</xdr:rowOff>
                  </from>
                  <to>
                    <xdr:col>5</xdr:col>
                    <xdr:colOff>228600</xdr:colOff>
                    <xdr:row>199</xdr:row>
                    <xdr:rowOff>171450</xdr:rowOff>
                  </to>
                </anchor>
              </controlPr>
            </control>
          </mc:Choice>
        </mc:AlternateContent>
        <mc:AlternateContent xmlns:mc="http://schemas.openxmlformats.org/markup-compatibility/2006">
          <mc:Choice Requires="x14">
            <control shapeId="130197" r:id="rId142" name="Check Box 149">
              <controlPr defaultSize="0" autoFill="0" autoLine="0" autoPict="0">
                <anchor moveWithCells="1">
                  <from>
                    <xdr:col>5</xdr:col>
                    <xdr:colOff>19050</xdr:colOff>
                    <xdr:row>190</xdr:row>
                    <xdr:rowOff>152400</xdr:rowOff>
                  </from>
                  <to>
                    <xdr:col>5</xdr:col>
                    <xdr:colOff>228600</xdr:colOff>
                    <xdr:row>191</xdr:row>
                    <xdr:rowOff>171450</xdr:rowOff>
                  </to>
                </anchor>
              </controlPr>
            </control>
          </mc:Choice>
        </mc:AlternateContent>
        <mc:AlternateContent xmlns:mc="http://schemas.openxmlformats.org/markup-compatibility/2006">
          <mc:Choice Requires="x14">
            <control shapeId="130198" r:id="rId143" name="Check Box 150">
              <controlPr defaultSize="0" autoFill="0" autoLine="0" autoPict="0">
                <anchor moveWithCells="1">
                  <from>
                    <xdr:col>5</xdr:col>
                    <xdr:colOff>19050</xdr:colOff>
                    <xdr:row>191</xdr:row>
                    <xdr:rowOff>152400</xdr:rowOff>
                  </from>
                  <to>
                    <xdr:col>5</xdr:col>
                    <xdr:colOff>228600</xdr:colOff>
                    <xdr:row>192</xdr:row>
                    <xdr:rowOff>171450</xdr:rowOff>
                  </to>
                </anchor>
              </controlPr>
            </control>
          </mc:Choice>
        </mc:AlternateContent>
        <mc:AlternateContent xmlns:mc="http://schemas.openxmlformats.org/markup-compatibility/2006">
          <mc:Choice Requires="x14">
            <control shapeId="130199" r:id="rId144" name="Check Box 151">
              <controlPr defaultSize="0" autoFill="0" autoLine="0" autoPict="0">
                <anchor moveWithCells="1">
                  <from>
                    <xdr:col>5</xdr:col>
                    <xdr:colOff>19050</xdr:colOff>
                    <xdr:row>192</xdr:row>
                    <xdr:rowOff>152400</xdr:rowOff>
                  </from>
                  <to>
                    <xdr:col>5</xdr:col>
                    <xdr:colOff>228600</xdr:colOff>
                    <xdr:row>193</xdr:row>
                    <xdr:rowOff>171450</xdr:rowOff>
                  </to>
                </anchor>
              </controlPr>
            </control>
          </mc:Choice>
        </mc:AlternateContent>
        <mc:AlternateContent xmlns:mc="http://schemas.openxmlformats.org/markup-compatibility/2006">
          <mc:Choice Requires="x14">
            <control shapeId="130200" r:id="rId145" name="Check Box 152">
              <controlPr defaultSize="0" autoFill="0" autoLine="0" autoPict="0">
                <anchor moveWithCells="1">
                  <from>
                    <xdr:col>5</xdr:col>
                    <xdr:colOff>19050</xdr:colOff>
                    <xdr:row>193</xdr:row>
                    <xdr:rowOff>152400</xdr:rowOff>
                  </from>
                  <to>
                    <xdr:col>5</xdr:col>
                    <xdr:colOff>228600</xdr:colOff>
                    <xdr:row>194</xdr:row>
                    <xdr:rowOff>171450</xdr:rowOff>
                  </to>
                </anchor>
              </controlPr>
            </control>
          </mc:Choice>
        </mc:AlternateContent>
        <mc:AlternateContent xmlns:mc="http://schemas.openxmlformats.org/markup-compatibility/2006">
          <mc:Choice Requires="x14">
            <control shapeId="130201" r:id="rId146" name="Check Box 153">
              <controlPr defaultSize="0" autoFill="0" autoLine="0" autoPict="0">
                <anchor moveWithCells="1">
                  <from>
                    <xdr:col>5</xdr:col>
                    <xdr:colOff>19050</xdr:colOff>
                    <xdr:row>194</xdr:row>
                    <xdr:rowOff>152400</xdr:rowOff>
                  </from>
                  <to>
                    <xdr:col>5</xdr:col>
                    <xdr:colOff>228600</xdr:colOff>
                    <xdr:row>195</xdr:row>
                    <xdr:rowOff>171450</xdr:rowOff>
                  </to>
                </anchor>
              </controlPr>
            </control>
          </mc:Choice>
        </mc:AlternateContent>
        <mc:AlternateContent xmlns:mc="http://schemas.openxmlformats.org/markup-compatibility/2006">
          <mc:Choice Requires="x14">
            <control shapeId="130202" r:id="rId147" name="Check Box 154">
              <controlPr defaultSize="0" autoFill="0" autoLine="0" autoPict="0">
                <anchor moveWithCells="1">
                  <from>
                    <xdr:col>5</xdr:col>
                    <xdr:colOff>19050</xdr:colOff>
                    <xdr:row>195</xdr:row>
                    <xdr:rowOff>152400</xdr:rowOff>
                  </from>
                  <to>
                    <xdr:col>5</xdr:col>
                    <xdr:colOff>228600</xdr:colOff>
                    <xdr:row>196</xdr:row>
                    <xdr:rowOff>171450</xdr:rowOff>
                  </to>
                </anchor>
              </controlPr>
            </control>
          </mc:Choice>
        </mc:AlternateContent>
        <mc:AlternateContent xmlns:mc="http://schemas.openxmlformats.org/markup-compatibility/2006">
          <mc:Choice Requires="x14">
            <control shapeId="130203" r:id="rId148" name="Check Box 155">
              <controlPr defaultSize="0" autoFill="0" autoLine="0" autoPict="0">
                <anchor moveWithCells="1">
                  <from>
                    <xdr:col>5</xdr:col>
                    <xdr:colOff>19050</xdr:colOff>
                    <xdr:row>196</xdr:row>
                    <xdr:rowOff>152400</xdr:rowOff>
                  </from>
                  <to>
                    <xdr:col>5</xdr:col>
                    <xdr:colOff>228600</xdr:colOff>
                    <xdr:row>197</xdr:row>
                    <xdr:rowOff>171450</xdr:rowOff>
                  </to>
                </anchor>
              </controlPr>
            </control>
          </mc:Choice>
        </mc:AlternateContent>
        <mc:AlternateContent xmlns:mc="http://schemas.openxmlformats.org/markup-compatibility/2006">
          <mc:Choice Requires="x14">
            <control shapeId="130204" r:id="rId149" name="Check Box 156">
              <controlPr defaultSize="0" autoFill="0" autoLine="0" autoPict="0">
                <anchor moveWithCells="1">
                  <from>
                    <xdr:col>5</xdr:col>
                    <xdr:colOff>19050</xdr:colOff>
                    <xdr:row>197</xdr:row>
                    <xdr:rowOff>152400</xdr:rowOff>
                  </from>
                  <to>
                    <xdr:col>5</xdr:col>
                    <xdr:colOff>228600</xdr:colOff>
                    <xdr:row>198</xdr:row>
                    <xdr:rowOff>171450</xdr:rowOff>
                  </to>
                </anchor>
              </controlPr>
            </control>
          </mc:Choice>
        </mc:AlternateContent>
        <mc:AlternateContent xmlns:mc="http://schemas.openxmlformats.org/markup-compatibility/2006">
          <mc:Choice Requires="x14">
            <control shapeId="130205" r:id="rId150" name="Check Box 157">
              <controlPr defaultSize="0" autoFill="0" autoLine="0" autoPict="0">
                <anchor moveWithCells="1">
                  <from>
                    <xdr:col>5</xdr:col>
                    <xdr:colOff>19050</xdr:colOff>
                    <xdr:row>198</xdr:row>
                    <xdr:rowOff>152400</xdr:rowOff>
                  </from>
                  <to>
                    <xdr:col>5</xdr:col>
                    <xdr:colOff>228600</xdr:colOff>
                    <xdr:row>199</xdr:row>
                    <xdr:rowOff>171450</xdr:rowOff>
                  </to>
                </anchor>
              </controlPr>
            </control>
          </mc:Choice>
        </mc:AlternateContent>
        <mc:AlternateContent xmlns:mc="http://schemas.openxmlformats.org/markup-compatibility/2006">
          <mc:Choice Requires="x14">
            <control shapeId="130206" r:id="rId151" name="Check Box 158">
              <controlPr defaultSize="0" autoFill="0" autoLine="0" autoPict="0">
                <anchor moveWithCells="1">
                  <from>
                    <xdr:col>5</xdr:col>
                    <xdr:colOff>19050</xdr:colOff>
                    <xdr:row>190</xdr:row>
                    <xdr:rowOff>152400</xdr:rowOff>
                  </from>
                  <to>
                    <xdr:col>5</xdr:col>
                    <xdr:colOff>228600</xdr:colOff>
                    <xdr:row>191</xdr:row>
                    <xdr:rowOff>171450</xdr:rowOff>
                  </to>
                </anchor>
              </controlPr>
            </control>
          </mc:Choice>
        </mc:AlternateContent>
        <mc:AlternateContent xmlns:mc="http://schemas.openxmlformats.org/markup-compatibility/2006">
          <mc:Choice Requires="x14">
            <control shapeId="130207" r:id="rId152" name="Check Box 159">
              <controlPr defaultSize="0" autoFill="0" autoLine="0" autoPict="0">
                <anchor moveWithCells="1">
                  <from>
                    <xdr:col>5</xdr:col>
                    <xdr:colOff>19050</xdr:colOff>
                    <xdr:row>191</xdr:row>
                    <xdr:rowOff>152400</xdr:rowOff>
                  </from>
                  <to>
                    <xdr:col>5</xdr:col>
                    <xdr:colOff>228600</xdr:colOff>
                    <xdr:row>192</xdr:row>
                    <xdr:rowOff>171450</xdr:rowOff>
                  </to>
                </anchor>
              </controlPr>
            </control>
          </mc:Choice>
        </mc:AlternateContent>
        <mc:AlternateContent xmlns:mc="http://schemas.openxmlformats.org/markup-compatibility/2006">
          <mc:Choice Requires="x14">
            <control shapeId="130208" r:id="rId153" name="Check Box 160">
              <controlPr defaultSize="0" autoFill="0" autoLine="0" autoPict="0">
                <anchor moveWithCells="1">
                  <from>
                    <xdr:col>5</xdr:col>
                    <xdr:colOff>19050</xdr:colOff>
                    <xdr:row>192</xdr:row>
                    <xdr:rowOff>152400</xdr:rowOff>
                  </from>
                  <to>
                    <xdr:col>5</xdr:col>
                    <xdr:colOff>228600</xdr:colOff>
                    <xdr:row>193</xdr:row>
                    <xdr:rowOff>171450</xdr:rowOff>
                  </to>
                </anchor>
              </controlPr>
            </control>
          </mc:Choice>
        </mc:AlternateContent>
        <mc:AlternateContent xmlns:mc="http://schemas.openxmlformats.org/markup-compatibility/2006">
          <mc:Choice Requires="x14">
            <control shapeId="130209" r:id="rId154" name="Check Box 161">
              <controlPr defaultSize="0" autoFill="0" autoLine="0" autoPict="0">
                <anchor moveWithCells="1">
                  <from>
                    <xdr:col>5</xdr:col>
                    <xdr:colOff>19050</xdr:colOff>
                    <xdr:row>193</xdr:row>
                    <xdr:rowOff>152400</xdr:rowOff>
                  </from>
                  <to>
                    <xdr:col>5</xdr:col>
                    <xdr:colOff>228600</xdr:colOff>
                    <xdr:row>194</xdr:row>
                    <xdr:rowOff>171450</xdr:rowOff>
                  </to>
                </anchor>
              </controlPr>
            </control>
          </mc:Choice>
        </mc:AlternateContent>
        <mc:AlternateContent xmlns:mc="http://schemas.openxmlformats.org/markup-compatibility/2006">
          <mc:Choice Requires="x14">
            <control shapeId="130210" r:id="rId155" name="Check Box 162">
              <controlPr defaultSize="0" autoFill="0" autoLine="0" autoPict="0">
                <anchor moveWithCells="1">
                  <from>
                    <xdr:col>5</xdr:col>
                    <xdr:colOff>19050</xdr:colOff>
                    <xdr:row>194</xdr:row>
                    <xdr:rowOff>152400</xdr:rowOff>
                  </from>
                  <to>
                    <xdr:col>5</xdr:col>
                    <xdr:colOff>228600</xdr:colOff>
                    <xdr:row>195</xdr:row>
                    <xdr:rowOff>171450</xdr:rowOff>
                  </to>
                </anchor>
              </controlPr>
            </control>
          </mc:Choice>
        </mc:AlternateContent>
        <mc:AlternateContent xmlns:mc="http://schemas.openxmlformats.org/markup-compatibility/2006">
          <mc:Choice Requires="x14">
            <control shapeId="130211" r:id="rId156" name="Check Box 163">
              <controlPr defaultSize="0" autoFill="0" autoLine="0" autoPict="0">
                <anchor moveWithCells="1">
                  <from>
                    <xdr:col>5</xdr:col>
                    <xdr:colOff>19050</xdr:colOff>
                    <xdr:row>195</xdr:row>
                    <xdr:rowOff>152400</xdr:rowOff>
                  </from>
                  <to>
                    <xdr:col>5</xdr:col>
                    <xdr:colOff>228600</xdr:colOff>
                    <xdr:row>196</xdr:row>
                    <xdr:rowOff>171450</xdr:rowOff>
                  </to>
                </anchor>
              </controlPr>
            </control>
          </mc:Choice>
        </mc:AlternateContent>
        <mc:AlternateContent xmlns:mc="http://schemas.openxmlformats.org/markup-compatibility/2006">
          <mc:Choice Requires="x14">
            <control shapeId="130212" r:id="rId157" name="Check Box 164">
              <controlPr defaultSize="0" autoFill="0" autoLine="0" autoPict="0">
                <anchor moveWithCells="1">
                  <from>
                    <xdr:col>5</xdr:col>
                    <xdr:colOff>19050</xdr:colOff>
                    <xdr:row>196</xdr:row>
                    <xdr:rowOff>152400</xdr:rowOff>
                  </from>
                  <to>
                    <xdr:col>5</xdr:col>
                    <xdr:colOff>228600</xdr:colOff>
                    <xdr:row>197</xdr:row>
                    <xdr:rowOff>171450</xdr:rowOff>
                  </to>
                </anchor>
              </controlPr>
            </control>
          </mc:Choice>
        </mc:AlternateContent>
        <mc:AlternateContent xmlns:mc="http://schemas.openxmlformats.org/markup-compatibility/2006">
          <mc:Choice Requires="x14">
            <control shapeId="130213" r:id="rId158" name="Check Box 165">
              <controlPr defaultSize="0" autoFill="0" autoLine="0" autoPict="0">
                <anchor moveWithCells="1">
                  <from>
                    <xdr:col>5</xdr:col>
                    <xdr:colOff>19050</xdr:colOff>
                    <xdr:row>197</xdr:row>
                    <xdr:rowOff>152400</xdr:rowOff>
                  </from>
                  <to>
                    <xdr:col>5</xdr:col>
                    <xdr:colOff>228600</xdr:colOff>
                    <xdr:row>198</xdr:row>
                    <xdr:rowOff>171450</xdr:rowOff>
                  </to>
                </anchor>
              </controlPr>
            </control>
          </mc:Choice>
        </mc:AlternateContent>
        <mc:AlternateContent xmlns:mc="http://schemas.openxmlformats.org/markup-compatibility/2006">
          <mc:Choice Requires="x14">
            <control shapeId="130214" r:id="rId159" name="Check Box 166">
              <controlPr defaultSize="0" autoFill="0" autoLine="0" autoPict="0">
                <anchor moveWithCells="1">
                  <from>
                    <xdr:col>5</xdr:col>
                    <xdr:colOff>19050</xdr:colOff>
                    <xdr:row>198</xdr:row>
                    <xdr:rowOff>152400</xdr:rowOff>
                  </from>
                  <to>
                    <xdr:col>5</xdr:col>
                    <xdr:colOff>228600</xdr:colOff>
                    <xdr:row>199</xdr:row>
                    <xdr:rowOff>171450</xdr:rowOff>
                  </to>
                </anchor>
              </controlPr>
            </control>
          </mc:Choice>
        </mc:AlternateContent>
        <mc:AlternateContent xmlns:mc="http://schemas.openxmlformats.org/markup-compatibility/2006">
          <mc:Choice Requires="x14">
            <control shapeId="130215" r:id="rId160" name="Check Box 167">
              <controlPr defaultSize="0" autoFill="0" autoLine="0" autoPict="0">
                <anchor moveWithCells="1">
                  <from>
                    <xdr:col>5</xdr:col>
                    <xdr:colOff>19050</xdr:colOff>
                    <xdr:row>190</xdr:row>
                    <xdr:rowOff>152400</xdr:rowOff>
                  </from>
                  <to>
                    <xdr:col>5</xdr:col>
                    <xdr:colOff>228600</xdr:colOff>
                    <xdr:row>191</xdr:row>
                    <xdr:rowOff>171450</xdr:rowOff>
                  </to>
                </anchor>
              </controlPr>
            </control>
          </mc:Choice>
        </mc:AlternateContent>
        <mc:AlternateContent xmlns:mc="http://schemas.openxmlformats.org/markup-compatibility/2006">
          <mc:Choice Requires="x14">
            <control shapeId="130216" r:id="rId161" name="Check Box 168">
              <controlPr defaultSize="0" autoFill="0" autoLine="0" autoPict="0">
                <anchor moveWithCells="1">
                  <from>
                    <xdr:col>5</xdr:col>
                    <xdr:colOff>19050</xdr:colOff>
                    <xdr:row>191</xdr:row>
                    <xdr:rowOff>152400</xdr:rowOff>
                  </from>
                  <to>
                    <xdr:col>5</xdr:col>
                    <xdr:colOff>228600</xdr:colOff>
                    <xdr:row>192</xdr:row>
                    <xdr:rowOff>171450</xdr:rowOff>
                  </to>
                </anchor>
              </controlPr>
            </control>
          </mc:Choice>
        </mc:AlternateContent>
        <mc:AlternateContent xmlns:mc="http://schemas.openxmlformats.org/markup-compatibility/2006">
          <mc:Choice Requires="x14">
            <control shapeId="130217" r:id="rId162" name="Check Box 169">
              <controlPr defaultSize="0" autoFill="0" autoLine="0" autoPict="0">
                <anchor moveWithCells="1">
                  <from>
                    <xdr:col>5</xdr:col>
                    <xdr:colOff>19050</xdr:colOff>
                    <xdr:row>192</xdr:row>
                    <xdr:rowOff>152400</xdr:rowOff>
                  </from>
                  <to>
                    <xdr:col>5</xdr:col>
                    <xdr:colOff>228600</xdr:colOff>
                    <xdr:row>193</xdr:row>
                    <xdr:rowOff>171450</xdr:rowOff>
                  </to>
                </anchor>
              </controlPr>
            </control>
          </mc:Choice>
        </mc:AlternateContent>
        <mc:AlternateContent xmlns:mc="http://schemas.openxmlformats.org/markup-compatibility/2006">
          <mc:Choice Requires="x14">
            <control shapeId="130218" r:id="rId163" name="Check Box 170">
              <controlPr defaultSize="0" autoFill="0" autoLine="0" autoPict="0">
                <anchor moveWithCells="1">
                  <from>
                    <xdr:col>5</xdr:col>
                    <xdr:colOff>19050</xdr:colOff>
                    <xdr:row>193</xdr:row>
                    <xdr:rowOff>152400</xdr:rowOff>
                  </from>
                  <to>
                    <xdr:col>5</xdr:col>
                    <xdr:colOff>228600</xdr:colOff>
                    <xdr:row>194</xdr:row>
                    <xdr:rowOff>171450</xdr:rowOff>
                  </to>
                </anchor>
              </controlPr>
            </control>
          </mc:Choice>
        </mc:AlternateContent>
        <mc:AlternateContent xmlns:mc="http://schemas.openxmlformats.org/markup-compatibility/2006">
          <mc:Choice Requires="x14">
            <control shapeId="130219" r:id="rId164" name="Check Box 171">
              <controlPr defaultSize="0" autoFill="0" autoLine="0" autoPict="0">
                <anchor moveWithCells="1">
                  <from>
                    <xdr:col>5</xdr:col>
                    <xdr:colOff>19050</xdr:colOff>
                    <xdr:row>194</xdr:row>
                    <xdr:rowOff>152400</xdr:rowOff>
                  </from>
                  <to>
                    <xdr:col>5</xdr:col>
                    <xdr:colOff>228600</xdr:colOff>
                    <xdr:row>195</xdr:row>
                    <xdr:rowOff>171450</xdr:rowOff>
                  </to>
                </anchor>
              </controlPr>
            </control>
          </mc:Choice>
        </mc:AlternateContent>
        <mc:AlternateContent xmlns:mc="http://schemas.openxmlformats.org/markup-compatibility/2006">
          <mc:Choice Requires="x14">
            <control shapeId="130220" r:id="rId165" name="Check Box 172">
              <controlPr defaultSize="0" autoFill="0" autoLine="0" autoPict="0">
                <anchor moveWithCells="1">
                  <from>
                    <xdr:col>5</xdr:col>
                    <xdr:colOff>19050</xdr:colOff>
                    <xdr:row>195</xdr:row>
                    <xdr:rowOff>152400</xdr:rowOff>
                  </from>
                  <to>
                    <xdr:col>5</xdr:col>
                    <xdr:colOff>228600</xdr:colOff>
                    <xdr:row>196</xdr:row>
                    <xdr:rowOff>171450</xdr:rowOff>
                  </to>
                </anchor>
              </controlPr>
            </control>
          </mc:Choice>
        </mc:AlternateContent>
        <mc:AlternateContent xmlns:mc="http://schemas.openxmlformats.org/markup-compatibility/2006">
          <mc:Choice Requires="x14">
            <control shapeId="130221" r:id="rId166" name="Check Box 173">
              <controlPr defaultSize="0" autoFill="0" autoLine="0" autoPict="0">
                <anchor moveWithCells="1">
                  <from>
                    <xdr:col>5</xdr:col>
                    <xdr:colOff>19050</xdr:colOff>
                    <xdr:row>196</xdr:row>
                    <xdr:rowOff>152400</xdr:rowOff>
                  </from>
                  <to>
                    <xdr:col>5</xdr:col>
                    <xdr:colOff>228600</xdr:colOff>
                    <xdr:row>197</xdr:row>
                    <xdr:rowOff>171450</xdr:rowOff>
                  </to>
                </anchor>
              </controlPr>
            </control>
          </mc:Choice>
        </mc:AlternateContent>
        <mc:AlternateContent xmlns:mc="http://schemas.openxmlformats.org/markup-compatibility/2006">
          <mc:Choice Requires="x14">
            <control shapeId="130222" r:id="rId167" name="Check Box 174">
              <controlPr defaultSize="0" autoFill="0" autoLine="0" autoPict="0">
                <anchor moveWithCells="1">
                  <from>
                    <xdr:col>5</xdr:col>
                    <xdr:colOff>19050</xdr:colOff>
                    <xdr:row>197</xdr:row>
                    <xdr:rowOff>152400</xdr:rowOff>
                  </from>
                  <to>
                    <xdr:col>5</xdr:col>
                    <xdr:colOff>228600</xdr:colOff>
                    <xdr:row>198</xdr:row>
                    <xdr:rowOff>171450</xdr:rowOff>
                  </to>
                </anchor>
              </controlPr>
            </control>
          </mc:Choice>
        </mc:AlternateContent>
        <mc:AlternateContent xmlns:mc="http://schemas.openxmlformats.org/markup-compatibility/2006">
          <mc:Choice Requires="x14">
            <control shapeId="130223" r:id="rId168" name="Check Box 175">
              <controlPr defaultSize="0" autoFill="0" autoLine="0" autoPict="0">
                <anchor moveWithCells="1">
                  <from>
                    <xdr:col>5</xdr:col>
                    <xdr:colOff>19050</xdr:colOff>
                    <xdr:row>198</xdr:row>
                    <xdr:rowOff>152400</xdr:rowOff>
                  </from>
                  <to>
                    <xdr:col>5</xdr:col>
                    <xdr:colOff>228600</xdr:colOff>
                    <xdr:row>199</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1C35EED-48A5-410B-8DEB-5A5B58137A1F}">
          <x14:formula1>
            <xm:f>'Metadata (dold)'!$R$3:$R$12</xm:f>
          </x14:formula1>
          <xm:sqref>C21:F21 C61:F61 C101:F101 C141:F141 C181:F181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8073-A8C6-41E3-A6FA-BFA54D49FB29}">
  <dimension ref="A1:L19"/>
  <sheetViews>
    <sheetView showGridLines="0" topLeftCell="B2" zoomScaleNormal="100" workbookViewId="0">
      <selection activeCell="E2" sqref="E2:G2"/>
    </sheetView>
  </sheetViews>
  <sheetFormatPr defaultColWidth="9.23046875" defaultRowHeight="15.5" x14ac:dyDescent="0.35"/>
  <cols>
    <col min="1" max="1" width="3.765625" style="20" customWidth="1"/>
    <col min="2" max="2" width="52.53515625" style="20" customWidth="1"/>
    <col min="3" max="3" width="26" style="20" customWidth="1"/>
    <col min="4" max="4" width="6.23046875" style="20" customWidth="1"/>
    <col min="5" max="5" width="11.07421875" style="20" customWidth="1"/>
    <col min="6" max="16384" width="9.23046875" style="20"/>
  </cols>
  <sheetData>
    <row r="1" spans="1:12" hidden="1" x14ac:dyDescent="0.35">
      <c r="C1" s="442" t="s">
        <v>479</v>
      </c>
    </row>
    <row r="2" spans="1:12" ht="16.149999999999999" customHeight="1" x14ac:dyDescent="0.35">
      <c r="A2" s="3" t="s">
        <v>142</v>
      </c>
      <c r="E2" s="593" t="s">
        <v>714</v>
      </c>
      <c r="F2" s="594"/>
      <c r="G2" s="595"/>
    </row>
    <row r="3" spans="1:12" ht="16.149999999999999" customHeight="1" x14ac:dyDescent="0.35">
      <c r="A3" s="3"/>
      <c r="E3" s="443"/>
      <c r="F3" s="443"/>
      <c r="G3" s="443"/>
    </row>
    <row r="4" spans="1:12" ht="16.149999999999999" customHeight="1" x14ac:dyDescent="0.35">
      <c r="B4" s="226" t="s">
        <v>273</v>
      </c>
      <c r="C4" s="120"/>
      <c r="E4" s="621" t="s">
        <v>416</v>
      </c>
      <c r="F4" s="530"/>
      <c r="G4" s="530"/>
      <c r="H4" s="530"/>
      <c r="I4" s="530"/>
      <c r="J4" s="530"/>
      <c r="K4" s="530"/>
      <c r="L4" s="530"/>
    </row>
    <row r="5" spans="1:12" ht="16.149999999999999" customHeight="1" x14ac:dyDescent="0.35">
      <c r="B5" s="26"/>
      <c r="C5" s="28"/>
      <c r="E5" s="530"/>
      <c r="F5" s="530"/>
      <c r="G5" s="530"/>
      <c r="H5" s="530"/>
      <c r="I5" s="530"/>
      <c r="J5" s="530"/>
      <c r="K5" s="530"/>
      <c r="L5" s="530"/>
    </row>
    <row r="6" spans="1:12" ht="16.149999999999999" customHeight="1" x14ac:dyDescent="0.35">
      <c r="B6" s="441"/>
      <c r="C6" s="146" t="s">
        <v>49</v>
      </c>
      <c r="E6" s="401"/>
      <c r="F6" s="401"/>
      <c r="G6" s="401"/>
      <c r="H6" s="401"/>
      <c r="I6" s="401"/>
      <c r="J6" s="401"/>
      <c r="K6" s="401"/>
      <c r="L6" s="401"/>
    </row>
    <row r="7" spans="1:12" ht="16.149999999999999" customHeight="1" x14ac:dyDescent="0.35">
      <c r="B7" s="389" t="s">
        <v>50</v>
      </c>
      <c r="C7" s="148"/>
      <c r="D7" s="144"/>
      <c r="E7" s="621" t="s">
        <v>480</v>
      </c>
      <c r="F7" s="692"/>
      <c r="G7" s="692"/>
      <c r="H7" s="692"/>
      <c r="I7" s="692"/>
      <c r="J7" s="692"/>
      <c r="K7" s="692"/>
      <c r="L7" s="692"/>
    </row>
    <row r="8" spans="1:12" ht="16.149999999999999" customHeight="1" x14ac:dyDescent="0.35">
      <c r="B8" s="693"/>
      <c r="C8" s="694"/>
      <c r="D8" s="144"/>
      <c r="E8" s="692"/>
      <c r="F8" s="692"/>
      <c r="G8" s="692"/>
      <c r="H8" s="692"/>
      <c r="I8" s="692"/>
      <c r="J8" s="692"/>
      <c r="K8" s="692"/>
      <c r="L8" s="692"/>
    </row>
    <row r="9" spans="1:12" ht="16.149999999999999" customHeight="1" x14ac:dyDescent="0.35">
      <c r="B9" s="130"/>
      <c r="C9" s="134"/>
      <c r="D9" s="144"/>
      <c r="E9" s="620"/>
      <c r="F9" s="620"/>
      <c r="G9" s="620"/>
      <c r="H9" s="620"/>
      <c r="I9" s="620"/>
      <c r="J9" s="620"/>
      <c r="K9" s="620"/>
      <c r="L9" s="620"/>
    </row>
    <row r="10" spans="1:12" ht="16.149999999999999" customHeight="1" x14ac:dyDescent="0.35">
      <c r="B10" s="147" t="s">
        <v>255</v>
      </c>
      <c r="C10" s="218" t="str">
        <f>"500 tecken ("&amp;TEXT(LEN(N_Kustannusarviolisätiedot),"0")&amp;" använda)"</f>
        <v>500 tecken (0 använda)</v>
      </c>
      <c r="D10" s="144"/>
      <c r="E10" s="620"/>
      <c r="F10" s="620"/>
      <c r="G10" s="620"/>
      <c r="H10" s="620"/>
      <c r="I10" s="620"/>
      <c r="J10" s="620"/>
      <c r="K10" s="620"/>
      <c r="L10" s="620"/>
    </row>
    <row r="11" spans="1:12" ht="52.9" customHeight="1" x14ac:dyDescent="0.35">
      <c r="B11" s="541"/>
      <c r="C11" s="543"/>
      <c r="D11" s="144"/>
      <c r="E11" s="620"/>
      <c r="F11" s="620"/>
      <c r="G11" s="620"/>
      <c r="H11" s="620"/>
      <c r="I11" s="620"/>
      <c r="J11" s="620"/>
      <c r="K11" s="620"/>
      <c r="L11" s="620"/>
    </row>
    <row r="12" spans="1:12" ht="16.149999999999999" customHeight="1" x14ac:dyDescent="0.35">
      <c r="D12" s="144"/>
      <c r="E12" s="620"/>
      <c r="F12" s="620"/>
      <c r="G12" s="620"/>
      <c r="H12" s="620"/>
      <c r="I12" s="620"/>
      <c r="J12" s="620"/>
      <c r="K12" s="620"/>
      <c r="L12" s="620"/>
    </row>
    <row r="13" spans="1:12" ht="16.149999999999999" customHeight="1" x14ac:dyDescent="0.35">
      <c r="D13" s="144"/>
      <c r="E13" s="440"/>
      <c r="F13" s="440"/>
      <c r="G13" s="440"/>
      <c r="H13" s="440"/>
      <c r="I13" s="440"/>
      <c r="J13" s="440"/>
      <c r="K13" s="440"/>
      <c r="L13" s="440"/>
    </row>
    <row r="14" spans="1:12" ht="16.149999999999999" customHeight="1" x14ac:dyDescent="0.35">
      <c r="D14" s="144"/>
      <c r="E14" s="440"/>
      <c r="F14" s="440"/>
      <c r="G14" s="440"/>
      <c r="H14" s="440"/>
      <c r="I14" s="440"/>
      <c r="J14" s="440"/>
      <c r="K14" s="440"/>
      <c r="L14" s="440"/>
    </row>
    <row r="15" spans="1:12" ht="33" customHeight="1" x14ac:dyDescent="0.35">
      <c r="D15" s="144"/>
      <c r="E15" s="440"/>
      <c r="F15" s="440"/>
      <c r="G15" s="440"/>
      <c r="H15" s="440"/>
      <c r="I15" s="440"/>
      <c r="J15" s="440"/>
      <c r="K15" s="440"/>
      <c r="L15" s="440"/>
    </row>
    <row r="16" spans="1:12" ht="16.149999999999999" customHeight="1" x14ac:dyDescent="0.35">
      <c r="E16" s="440"/>
      <c r="F16" s="440"/>
      <c r="G16" s="440"/>
      <c r="H16" s="440"/>
      <c r="I16" s="440"/>
      <c r="J16" s="440"/>
      <c r="K16" s="440"/>
      <c r="L16" s="440"/>
    </row>
    <row r="17" spans="4:12" ht="109.5" customHeight="1" x14ac:dyDescent="0.35">
      <c r="E17" s="440"/>
      <c r="F17" s="440"/>
      <c r="G17" s="440"/>
      <c r="H17" s="440"/>
      <c r="I17" s="440"/>
      <c r="J17" s="440"/>
      <c r="K17" s="440"/>
      <c r="L17" s="440"/>
    </row>
    <row r="18" spans="4:12" ht="16.149999999999999" customHeight="1" x14ac:dyDescent="0.35">
      <c r="D18" s="144"/>
      <c r="E18" s="144"/>
      <c r="F18" s="144"/>
      <c r="G18" s="144"/>
      <c r="H18" s="144"/>
      <c r="I18" s="144"/>
      <c r="J18" s="144"/>
    </row>
    <row r="19" spans="4:12" ht="16.149999999999999" customHeight="1" x14ac:dyDescent="0.35">
      <c r="D19" s="144"/>
      <c r="E19" s="144"/>
      <c r="F19" s="144"/>
      <c r="G19" s="144"/>
      <c r="H19" s="144"/>
      <c r="I19" s="144"/>
      <c r="J19" s="144"/>
    </row>
  </sheetData>
  <sheetProtection sheet="1" selectLockedCells="1"/>
  <mergeCells count="6">
    <mergeCell ref="E7:L8"/>
    <mergeCell ref="E2:G2"/>
    <mergeCell ref="E9:L12"/>
    <mergeCell ref="B8:C8"/>
    <mergeCell ref="B11:C11"/>
    <mergeCell ref="E4:L5"/>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11" xr:uid="{18915EBD-C9BD-482A-907E-F2968EA0F786}">
      <formula1>500</formula1>
    </dataValidation>
  </dataValidations>
  <hyperlinks>
    <hyperlink ref="E2:G2" location="'Börja här'!A1" display="PALAA TÄSTÄ KANSISIVULLE" xr:uid="{3209428F-B9A8-4DA0-969F-FAD094903E5C}"/>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legacyDrawing r:id="rId2"/>
  <extLst>
    <ext xmlns:x14="http://schemas.microsoft.com/office/spreadsheetml/2009/9/main" uri="{CCE6A557-97BC-4b89-ADB6-D9C93CAAB3DF}">
      <x14:dataValidations xmlns:xm="http://schemas.microsoft.com/office/excel/2006/main" count="1">
        <x14:dataValidation type="list" showErrorMessage="1" xr:uid="{001C21EF-B1D6-4D9E-ACE4-A6A455879DE9}">
          <x14:formula1>
            <xm:f>'Metadata (dold)'!$C$3:$C$5</xm:f>
          </x14:formula1>
          <xm:sqref>C7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8DEE-CD9C-4C2C-A264-78B580B58DFD}">
  <dimension ref="A1:T75"/>
  <sheetViews>
    <sheetView showGridLines="0" zoomScaleNormal="100" workbookViewId="0">
      <selection activeCell="F1" sqref="F1:H1"/>
    </sheetView>
  </sheetViews>
  <sheetFormatPr defaultColWidth="9.23046875" defaultRowHeight="15.5" x14ac:dyDescent="0.35"/>
  <cols>
    <col min="1" max="1" width="3.765625" style="20" customWidth="1"/>
    <col min="2" max="2" width="19.765625" style="20" customWidth="1"/>
    <col min="3" max="3" width="41.765625" style="20" customWidth="1"/>
    <col min="4" max="4" width="18.53515625" style="20" customWidth="1"/>
    <col min="5" max="8" width="16.23046875" style="20" customWidth="1"/>
    <col min="9" max="9" width="19.765625" style="20" customWidth="1"/>
    <col min="10" max="10" width="26.765625" style="20" customWidth="1"/>
    <col min="11" max="11" width="16.4609375" style="20" customWidth="1"/>
    <col min="12" max="12" width="15.765625" style="20" customWidth="1"/>
    <col min="13" max="13" width="10.23046875" style="20" customWidth="1"/>
    <col min="14" max="18" width="9.23046875" style="20"/>
    <col min="19" max="19" width="0" style="20" hidden="1" customWidth="1"/>
    <col min="20" max="16384" width="9.23046875" style="20"/>
  </cols>
  <sheetData>
    <row r="1" spans="1:20" x14ac:dyDescent="0.35">
      <c r="A1" s="3" t="s">
        <v>481</v>
      </c>
      <c r="F1" s="593" t="s">
        <v>715</v>
      </c>
      <c r="G1" s="594"/>
      <c r="H1" s="595"/>
    </row>
    <row r="2" spans="1:20" x14ac:dyDescent="0.35">
      <c r="A2" s="3"/>
      <c r="B2" s="697" t="s">
        <v>488</v>
      </c>
      <c r="C2" s="697"/>
      <c r="D2" s="697"/>
    </row>
    <row r="3" spans="1:20" x14ac:dyDescent="0.35">
      <c r="A3" s="3"/>
      <c r="B3" s="697"/>
      <c r="C3" s="697"/>
      <c r="D3" s="697"/>
      <c r="F3" s="699" t="s">
        <v>985</v>
      </c>
      <c r="G3" s="692"/>
      <c r="H3" s="692"/>
    </row>
    <row r="4" spans="1:20" x14ac:dyDescent="0.35">
      <c r="A4" s="3"/>
      <c r="B4" s="697"/>
      <c r="C4" s="697"/>
      <c r="D4" s="697"/>
      <c r="F4" s="700"/>
      <c r="G4" s="692"/>
      <c r="H4" s="692"/>
    </row>
    <row r="5" spans="1:20" x14ac:dyDescent="0.35">
      <c r="A5" s="3"/>
      <c r="B5" s="697"/>
      <c r="C5" s="697"/>
      <c r="D5" s="697"/>
      <c r="F5" s="692"/>
      <c r="G5" s="692"/>
      <c r="H5" s="692"/>
    </row>
    <row r="6" spans="1:20" x14ac:dyDescent="0.35">
      <c r="A6" s="3"/>
    </row>
    <row r="7" spans="1:20" x14ac:dyDescent="0.35">
      <c r="B7" s="152" t="s">
        <v>482</v>
      </c>
      <c r="C7" s="153"/>
      <c r="D7" s="153"/>
      <c r="E7" s="54"/>
    </row>
    <row r="8" spans="1:20" ht="87.75" customHeight="1" x14ac:dyDescent="0.35">
      <c r="B8" s="154" t="s">
        <v>52</v>
      </c>
      <c r="C8" s="154" t="s">
        <v>53</v>
      </c>
      <c r="D8" s="154" t="s">
        <v>256</v>
      </c>
      <c r="E8" s="154" t="s">
        <v>150</v>
      </c>
      <c r="F8" s="154" t="s">
        <v>274</v>
      </c>
      <c r="G8" s="154" t="s">
        <v>127</v>
      </c>
      <c r="H8" s="154" t="s">
        <v>55</v>
      </c>
      <c r="J8" s="444"/>
      <c r="R8" s="1"/>
      <c r="S8" s="138"/>
    </row>
    <row r="9" spans="1:20" s="141" customFormat="1" ht="31.5" customHeight="1" x14ac:dyDescent="0.35">
      <c r="B9" s="149" t="s">
        <v>56</v>
      </c>
      <c r="C9" s="149"/>
      <c r="D9" s="361"/>
      <c r="E9" s="155"/>
      <c r="F9" s="362"/>
      <c r="G9" s="150"/>
      <c r="H9" s="445">
        <f>E9*F9*D9*(G9+1)</f>
        <v>0</v>
      </c>
      <c r="I9" s="93"/>
      <c r="J9" s="145"/>
      <c r="K9" s="145"/>
      <c r="R9" s="1"/>
      <c r="S9" s="138"/>
    </row>
    <row r="10" spans="1:20" ht="31.5" customHeight="1" x14ac:dyDescent="0.35">
      <c r="B10" s="149" t="s">
        <v>57</v>
      </c>
      <c r="C10" s="149"/>
      <c r="D10" s="361"/>
      <c r="E10" s="155"/>
      <c r="F10" s="362"/>
      <c r="G10" s="156"/>
      <c r="H10" s="445">
        <f t="shared" ref="H10:H18" si="0">E10*F10*D10*(G10+1)</f>
        <v>0</v>
      </c>
      <c r="J10" s="145"/>
      <c r="R10" s="1"/>
      <c r="S10" s="138"/>
    </row>
    <row r="11" spans="1:20" ht="31.5" customHeight="1" x14ac:dyDescent="0.35">
      <c r="B11" s="149" t="s">
        <v>58</v>
      </c>
      <c r="C11" s="149"/>
      <c r="D11" s="361"/>
      <c r="E11" s="155"/>
      <c r="F11" s="362"/>
      <c r="G11" s="156"/>
      <c r="H11" s="445">
        <f t="shared" si="0"/>
        <v>0</v>
      </c>
      <c r="J11" s="145"/>
    </row>
    <row r="12" spans="1:20" ht="31.5" customHeight="1" x14ac:dyDescent="0.35">
      <c r="B12" s="149" t="s">
        <v>59</v>
      </c>
      <c r="C12" s="149"/>
      <c r="D12" s="361"/>
      <c r="E12" s="155"/>
      <c r="F12" s="362"/>
      <c r="G12" s="156"/>
      <c r="H12" s="445">
        <f t="shared" si="0"/>
        <v>0</v>
      </c>
      <c r="S12" s="1"/>
      <c r="T12" s="138"/>
    </row>
    <row r="13" spans="1:20" ht="31.5" customHeight="1" x14ac:dyDescent="0.35">
      <c r="B13" s="149" t="s">
        <v>60</v>
      </c>
      <c r="C13" s="149"/>
      <c r="D13" s="361"/>
      <c r="E13" s="155"/>
      <c r="F13" s="362"/>
      <c r="G13" s="156"/>
      <c r="H13" s="445">
        <f t="shared" si="0"/>
        <v>0</v>
      </c>
      <c r="S13" s="1"/>
      <c r="T13" s="138"/>
    </row>
    <row r="14" spans="1:20" ht="31.5" customHeight="1" x14ac:dyDescent="0.35">
      <c r="B14" s="149" t="s">
        <v>61</v>
      </c>
      <c r="C14" s="149"/>
      <c r="D14" s="361"/>
      <c r="E14" s="155"/>
      <c r="F14" s="362"/>
      <c r="G14" s="156"/>
      <c r="H14" s="445">
        <f t="shared" si="0"/>
        <v>0</v>
      </c>
      <c r="S14" s="1"/>
      <c r="T14" s="138"/>
    </row>
    <row r="15" spans="1:20" ht="31.5" customHeight="1" x14ac:dyDescent="0.35">
      <c r="B15" s="149" t="s">
        <v>62</v>
      </c>
      <c r="C15" s="149"/>
      <c r="D15" s="361"/>
      <c r="E15" s="155"/>
      <c r="F15" s="362"/>
      <c r="G15" s="156"/>
      <c r="H15" s="445">
        <f t="shared" si="0"/>
        <v>0</v>
      </c>
      <c r="S15" s="1"/>
      <c r="T15" s="138"/>
    </row>
    <row r="16" spans="1:20" ht="31.5" customHeight="1" x14ac:dyDescent="0.35">
      <c r="B16" s="149" t="s">
        <v>63</v>
      </c>
      <c r="C16" s="149"/>
      <c r="D16" s="361"/>
      <c r="E16" s="155"/>
      <c r="F16" s="362"/>
      <c r="G16" s="156"/>
      <c r="H16" s="445">
        <f t="shared" si="0"/>
        <v>0</v>
      </c>
      <c r="S16" s="1"/>
      <c r="T16" s="138"/>
    </row>
    <row r="17" spans="2:20" ht="31.5" customHeight="1" x14ac:dyDescent="0.35">
      <c r="B17" s="149" t="s">
        <v>64</v>
      </c>
      <c r="C17" s="149"/>
      <c r="D17" s="361"/>
      <c r="E17" s="155"/>
      <c r="F17" s="362"/>
      <c r="G17" s="156"/>
      <c r="H17" s="445">
        <f>E17*F17*D17*(G17+1)</f>
        <v>0</v>
      </c>
    </row>
    <row r="18" spans="2:20" ht="31.5" customHeight="1" x14ac:dyDescent="0.35">
      <c r="B18" s="149" t="s">
        <v>65</v>
      </c>
      <c r="C18" s="149"/>
      <c r="D18" s="361"/>
      <c r="E18" s="155"/>
      <c r="F18" s="362"/>
      <c r="G18" s="156"/>
      <c r="H18" s="445">
        <f t="shared" si="0"/>
        <v>0</v>
      </c>
    </row>
    <row r="19" spans="2:20" ht="16.149999999999999" customHeight="1" x14ac:dyDescent="0.35">
      <c r="B19" s="157"/>
      <c r="C19" s="157"/>
      <c r="G19" s="158" t="s">
        <v>96</v>
      </c>
      <c r="H19" s="158">
        <f>SUM(H9:H18)</f>
        <v>0</v>
      </c>
    </row>
    <row r="20" spans="2:20" x14ac:dyDescent="0.35">
      <c r="B20" s="363"/>
    </row>
    <row r="21" spans="2:20" x14ac:dyDescent="0.35">
      <c r="B21" s="221" t="s">
        <v>48</v>
      </c>
      <c r="C21" s="222" t="str">
        <f>"500 tecken ("&amp;TEXT(LEN(B22),"0")&amp;" använda)"</f>
        <v>500 tecken (0 använda)</v>
      </c>
      <c r="D21" s="222"/>
      <c r="E21" s="223"/>
      <c r="F21"/>
    </row>
    <row r="22" spans="2:20" ht="113.15" customHeight="1" x14ac:dyDescent="0.35">
      <c r="B22" s="541"/>
      <c r="C22" s="542"/>
      <c r="D22" s="542"/>
      <c r="E22" s="543"/>
      <c r="F22" s="151"/>
    </row>
    <row r="25" spans="2:20" x14ac:dyDescent="0.35">
      <c r="B25" s="152" t="s">
        <v>483</v>
      </c>
      <c r="C25" s="153"/>
      <c r="D25" s="153"/>
      <c r="E25" s="54"/>
    </row>
    <row r="26" spans="2:20" ht="87.75" customHeight="1" x14ac:dyDescent="0.35">
      <c r="B26" s="154" t="s">
        <v>716</v>
      </c>
      <c r="C26" s="154" t="s">
        <v>717</v>
      </c>
      <c r="D26" s="154" t="s">
        <v>718</v>
      </c>
      <c r="E26" s="154" t="s">
        <v>719</v>
      </c>
      <c r="F26" s="154" t="s">
        <v>720</v>
      </c>
      <c r="G26" s="154" t="s">
        <v>721</v>
      </c>
      <c r="H26" s="154" t="s">
        <v>722</v>
      </c>
      <c r="J26" s="444"/>
      <c r="R26" s="1"/>
      <c r="S26" s="138"/>
    </row>
    <row r="27" spans="2:20" s="141" customFormat="1" ht="31.5" customHeight="1" x14ac:dyDescent="0.35">
      <c r="B27" s="149" t="s">
        <v>723</v>
      </c>
      <c r="C27" s="149"/>
      <c r="D27" s="361"/>
      <c r="E27" s="155"/>
      <c r="F27" s="362"/>
      <c r="G27" s="150"/>
      <c r="H27" s="445">
        <f>E27*F27*D27*(G27+1)</f>
        <v>0</v>
      </c>
      <c r="I27" s="93"/>
      <c r="J27" s="145"/>
      <c r="K27" s="145"/>
      <c r="R27" s="1"/>
      <c r="S27" s="138"/>
    </row>
    <row r="28" spans="2:20" ht="31.5" customHeight="1" x14ac:dyDescent="0.35">
      <c r="B28" s="149" t="s">
        <v>724</v>
      </c>
      <c r="C28" s="149"/>
      <c r="D28" s="361"/>
      <c r="E28" s="155"/>
      <c r="F28" s="362"/>
      <c r="G28" s="156"/>
      <c r="H28" s="445">
        <f t="shared" ref="H28:H34" si="1">E28*F28*D28*(G28+1)</f>
        <v>0</v>
      </c>
      <c r="J28" s="145"/>
      <c r="R28" s="1"/>
      <c r="S28" s="138"/>
    </row>
    <row r="29" spans="2:20" ht="31.5" customHeight="1" x14ac:dyDescent="0.35">
      <c r="B29" s="149" t="s">
        <v>725</v>
      </c>
      <c r="C29" s="149"/>
      <c r="D29" s="361"/>
      <c r="E29" s="155"/>
      <c r="F29" s="362"/>
      <c r="G29" s="156"/>
      <c r="H29" s="445">
        <f t="shared" si="1"/>
        <v>0</v>
      </c>
      <c r="J29" s="145"/>
    </row>
    <row r="30" spans="2:20" ht="31.5" customHeight="1" x14ac:dyDescent="0.35">
      <c r="B30" s="149" t="s">
        <v>726</v>
      </c>
      <c r="C30" s="149"/>
      <c r="D30" s="361"/>
      <c r="E30" s="155"/>
      <c r="F30" s="362"/>
      <c r="G30" s="156"/>
      <c r="H30" s="445">
        <f t="shared" si="1"/>
        <v>0</v>
      </c>
      <c r="S30" s="1"/>
      <c r="T30" s="138"/>
    </row>
    <row r="31" spans="2:20" ht="31.5" customHeight="1" x14ac:dyDescent="0.35">
      <c r="B31" s="149" t="s">
        <v>727</v>
      </c>
      <c r="C31" s="149"/>
      <c r="D31" s="361"/>
      <c r="E31" s="155"/>
      <c r="F31" s="362"/>
      <c r="G31" s="156"/>
      <c r="H31" s="445">
        <f t="shared" si="1"/>
        <v>0</v>
      </c>
      <c r="S31" s="1"/>
      <c r="T31" s="138"/>
    </row>
    <row r="32" spans="2:20" ht="31.5" customHeight="1" x14ac:dyDescent="0.35">
      <c r="B32" s="149" t="s">
        <v>728</v>
      </c>
      <c r="C32" s="149"/>
      <c r="D32" s="361"/>
      <c r="E32" s="155"/>
      <c r="F32" s="362"/>
      <c r="G32" s="156"/>
      <c r="H32" s="445">
        <f t="shared" si="1"/>
        <v>0</v>
      </c>
      <c r="S32" s="1"/>
      <c r="T32" s="138"/>
    </row>
    <row r="33" spans="2:20" ht="31.5" customHeight="1" x14ac:dyDescent="0.35">
      <c r="B33" s="149" t="s">
        <v>729</v>
      </c>
      <c r="C33" s="149"/>
      <c r="D33" s="361"/>
      <c r="E33" s="155"/>
      <c r="F33" s="362"/>
      <c r="G33" s="156"/>
      <c r="H33" s="445">
        <f t="shared" si="1"/>
        <v>0</v>
      </c>
      <c r="S33" s="1"/>
      <c r="T33" s="138"/>
    </row>
    <row r="34" spans="2:20" ht="31.5" customHeight="1" x14ac:dyDescent="0.35">
      <c r="B34" s="149" t="s">
        <v>730</v>
      </c>
      <c r="C34" s="149"/>
      <c r="D34" s="361"/>
      <c r="E34" s="155"/>
      <c r="F34" s="362"/>
      <c r="G34" s="156"/>
      <c r="H34" s="445">
        <f t="shared" si="1"/>
        <v>0</v>
      </c>
      <c r="S34" s="1"/>
      <c r="T34" s="138"/>
    </row>
    <row r="35" spans="2:20" ht="31.5" customHeight="1" x14ac:dyDescent="0.35">
      <c r="B35" s="149" t="s">
        <v>731</v>
      </c>
      <c r="C35" s="149"/>
      <c r="D35" s="361"/>
      <c r="E35" s="155"/>
      <c r="F35" s="362"/>
      <c r="G35" s="156"/>
      <c r="H35" s="445">
        <f>E35*F35*D35*(G35+1)</f>
        <v>0</v>
      </c>
    </row>
    <row r="36" spans="2:20" ht="31.5" customHeight="1" x14ac:dyDescent="0.35">
      <c r="B36" s="149" t="s">
        <v>732</v>
      </c>
      <c r="C36" s="149"/>
      <c r="D36" s="361"/>
      <c r="E36" s="155"/>
      <c r="F36" s="362"/>
      <c r="G36" s="156"/>
      <c r="H36" s="445">
        <f t="shared" ref="H36" si="2">E36*F36*D36*(G36+1)</f>
        <v>0</v>
      </c>
    </row>
    <row r="37" spans="2:20" ht="16.149999999999999" customHeight="1" x14ac:dyDescent="0.35">
      <c r="B37" s="157"/>
      <c r="C37" s="157"/>
      <c r="G37" s="158" t="s">
        <v>733</v>
      </c>
      <c r="H37" s="158">
        <f>SUM(H27:H36)</f>
        <v>0</v>
      </c>
    </row>
    <row r="38" spans="2:20" x14ac:dyDescent="0.35">
      <c r="B38" s="363"/>
    </row>
    <row r="39" spans="2:20" x14ac:dyDescent="0.35">
      <c r="B39" s="221" t="s">
        <v>734</v>
      </c>
      <c r="C39" s="222" t="str">
        <f>"500 tecken ("&amp;TEXT(LEN(B40),"0")&amp;" använda)"</f>
        <v>500 tecken (0 använda)</v>
      </c>
      <c r="D39" s="222"/>
      <c r="E39" s="223"/>
      <c r="F39"/>
    </row>
    <row r="40" spans="2:20" ht="113.15" customHeight="1" x14ac:dyDescent="0.35">
      <c r="B40" s="541"/>
      <c r="C40" s="542"/>
      <c r="D40" s="542"/>
      <c r="E40" s="543"/>
      <c r="F40" s="151"/>
    </row>
    <row r="42" spans="2:20" ht="12.75" customHeight="1" x14ac:dyDescent="0.35">
      <c r="B42" s="159"/>
      <c r="C42" s="160"/>
      <c r="D42" s="161"/>
      <c r="F42" s="161"/>
      <c r="G42" s="161"/>
      <c r="H42" s="160"/>
      <c r="I42" s="162"/>
      <c r="J42" s="162"/>
      <c r="K42" s="162"/>
    </row>
    <row r="43" spans="2:20" x14ac:dyDescent="0.35">
      <c r="B43" s="152" t="s">
        <v>484</v>
      </c>
      <c r="C43" s="153"/>
      <c r="D43" s="153"/>
      <c r="E43" s="54"/>
    </row>
    <row r="44" spans="2:20" ht="87.75" customHeight="1" x14ac:dyDescent="0.35">
      <c r="B44" s="154" t="s">
        <v>735</v>
      </c>
      <c r="C44" s="154" t="s">
        <v>736</v>
      </c>
      <c r="D44" s="154" t="s">
        <v>737</v>
      </c>
      <c r="E44" s="154" t="s">
        <v>738</v>
      </c>
      <c r="F44" s="154" t="s">
        <v>739</v>
      </c>
      <c r="G44" s="154" t="s">
        <v>740</v>
      </c>
      <c r="H44" s="154" t="s">
        <v>741</v>
      </c>
      <c r="J44" s="444"/>
      <c r="R44" s="1"/>
      <c r="S44" s="138"/>
    </row>
    <row r="45" spans="2:20" s="141" customFormat="1" ht="31.5" customHeight="1" x14ac:dyDescent="0.35">
      <c r="B45" s="149" t="s">
        <v>742</v>
      </c>
      <c r="C45" s="149"/>
      <c r="D45" s="361"/>
      <c r="E45" s="155"/>
      <c r="F45" s="362"/>
      <c r="G45" s="150"/>
      <c r="H45" s="445">
        <f>E45*F45*D45*(G45+1)</f>
        <v>0</v>
      </c>
      <c r="I45" s="93"/>
      <c r="J45" s="145"/>
      <c r="K45" s="145"/>
      <c r="R45" s="1"/>
      <c r="S45" s="138"/>
    </row>
    <row r="46" spans="2:20" ht="31.5" customHeight="1" x14ac:dyDescent="0.35">
      <c r="B46" s="149" t="s">
        <v>743</v>
      </c>
      <c r="C46" s="149"/>
      <c r="D46" s="361"/>
      <c r="E46" s="155"/>
      <c r="F46" s="362"/>
      <c r="G46" s="156"/>
      <c r="H46" s="445">
        <f t="shared" ref="H46:H52" si="3">E46*F46*D46*(G46+1)</f>
        <v>0</v>
      </c>
      <c r="J46" s="145"/>
      <c r="R46" s="1"/>
      <c r="S46" s="138"/>
    </row>
    <row r="47" spans="2:20" ht="31.5" customHeight="1" x14ac:dyDescent="0.35">
      <c r="B47" s="149" t="s">
        <v>744</v>
      </c>
      <c r="C47" s="149"/>
      <c r="D47" s="361"/>
      <c r="E47" s="155"/>
      <c r="F47" s="362"/>
      <c r="G47" s="156"/>
      <c r="H47" s="445">
        <f t="shared" si="3"/>
        <v>0</v>
      </c>
      <c r="J47" s="145"/>
    </row>
    <row r="48" spans="2:20" ht="31.5" customHeight="1" x14ac:dyDescent="0.35">
      <c r="B48" s="149" t="s">
        <v>745</v>
      </c>
      <c r="C48" s="149"/>
      <c r="D48" s="361"/>
      <c r="E48" s="155"/>
      <c r="F48" s="362"/>
      <c r="G48" s="156"/>
      <c r="H48" s="445">
        <f t="shared" si="3"/>
        <v>0</v>
      </c>
      <c r="S48" s="1"/>
      <c r="T48" s="138"/>
    </row>
    <row r="49" spans="2:20" ht="31.5" customHeight="1" x14ac:dyDescent="0.35">
      <c r="B49" s="149" t="s">
        <v>746</v>
      </c>
      <c r="C49" s="149"/>
      <c r="D49" s="361"/>
      <c r="E49" s="155"/>
      <c r="F49" s="362"/>
      <c r="G49" s="156"/>
      <c r="H49" s="445">
        <f t="shared" si="3"/>
        <v>0</v>
      </c>
      <c r="S49" s="1"/>
      <c r="T49" s="138"/>
    </row>
    <row r="50" spans="2:20" ht="31.5" customHeight="1" x14ac:dyDescent="0.35">
      <c r="B50" s="149" t="s">
        <v>747</v>
      </c>
      <c r="C50" s="149"/>
      <c r="D50" s="361"/>
      <c r="E50" s="155"/>
      <c r="F50" s="362"/>
      <c r="G50" s="156"/>
      <c r="H50" s="445">
        <f t="shared" si="3"/>
        <v>0</v>
      </c>
      <c r="S50" s="1"/>
      <c r="T50" s="138"/>
    </row>
    <row r="51" spans="2:20" ht="31.5" customHeight="1" x14ac:dyDescent="0.35">
      <c r="B51" s="149" t="s">
        <v>748</v>
      </c>
      <c r="C51" s="149"/>
      <c r="D51" s="361"/>
      <c r="E51" s="155"/>
      <c r="F51" s="362"/>
      <c r="G51" s="156"/>
      <c r="H51" s="445">
        <f t="shared" si="3"/>
        <v>0</v>
      </c>
      <c r="S51" s="1"/>
      <c r="T51" s="138"/>
    </row>
    <row r="52" spans="2:20" ht="31.5" customHeight="1" x14ac:dyDescent="0.35">
      <c r="B52" s="149" t="s">
        <v>749</v>
      </c>
      <c r="C52" s="149"/>
      <c r="D52" s="361"/>
      <c r="E52" s="155"/>
      <c r="F52" s="362"/>
      <c r="G52" s="156"/>
      <c r="H52" s="445">
        <f t="shared" si="3"/>
        <v>0</v>
      </c>
      <c r="S52" s="1"/>
      <c r="T52" s="138"/>
    </row>
    <row r="53" spans="2:20" ht="31.5" customHeight="1" x14ac:dyDescent="0.35">
      <c r="B53" s="149" t="s">
        <v>750</v>
      </c>
      <c r="C53" s="149"/>
      <c r="D53" s="361"/>
      <c r="E53" s="155"/>
      <c r="F53" s="362"/>
      <c r="G53" s="156"/>
      <c r="H53" s="445">
        <f>E53*F53*D53*(G53+1)</f>
        <v>0</v>
      </c>
    </row>
    <row r="54" spans="2:20" ht="31.5" customHeight="1" x14ac:dyDescent="0.35">
      <c r="B54" s="149" t="s">
        <v>751</v>
      </c>
      <c r="C54" s="149"/>
      <c r="D54" s="361"/>
      <c r="E54" s="155"/>
      <c r="F54" s="362"/>
      <c r="G54" s="156"/>
      <c r="H54" s="445">
        <f t="shared" ref="H54" si="4">E54*F54*D54*(G54+1)</f>
        <v>0</v>
      </c>
    </row>
    <row r="55" spans="2:20" ht="16.149999999999999" customHeight="1" x14ac:dyDescent="0.35">
      <c r="B55" s="157"/>
      <c r="C55" s="157"/>
      <c r="G55" s="158" t="s">
        <v>752</v>
      </c>
      <c r="H55" s="158">
        <f>SUM(H45:H54)</f>
        <v>0</v>
      </c>
    </row>
    <row r="56" spans="2:20" x14ac:dyDescent="0.35">
      <c r="B56" s="363"/>
    </row>
    <row r="57" spans="2:20" x14ac:dyDescent="0.35">
      <c r="B57" s="221" t="s">
        <v>753</v>
      </c>
      <c r="C57" s="222" t="str">
        <f>"500 tecken ("&amp;TEXT(LEN(B58),"0")&amp;" använda)"</f>
        <v>500 tecken (0 använda)</v>
      </c>
      <c r="D57" s="222"/>
      <c r="E57" s="223"/>
      <c r="F57"/>
    </row>
    <row r="58" spans="2:20" ht="113.15" customHeight="1" x14ac:dyDescent="0.35">
      <c r="B58" s="541"/>
      <c r="C58" s="542"/>
      <c r="D58" s="542"/>
      <c r="E58" s="543"/>
      <c r="F58" s="151"/>
    </row>
    <row r="59" spans="2:20" x14ac:dyDescent="0.35">
      <c r="B59" s="163"/>
      <c r="C59" s="163"/>
      <c r="D59" s="163"/>
      <c r="E59" s="163"/>
    </row>
    <row r="60" spans="2:20" x14ac:dyDescent="0.35">
      <c r="B60" s="163"/>
      <c r="C60" s="163"/>
      <c r="D60" s="163"/>
      <c r="E60" s="163"/>
    </row>
    <row r="61" spans="2:20" x14ac:dyDescent="0.35">
      <c r="B61" s="698"/>
      <c r="C61" s="698"/>
      <c r="D61" s="698"/>
      <c r="E61" s="164"/>
    </row>
    <row r="62" spans="2:20" x14ac:dyDescent="0.35">
      <c r="B62" s="695"/>
      <c r="C62" s="695"/>
      <c r="D62" s="695"/>
      <c r="E62" s="165"/>
    </row>
    <row r="63" spans="2:20" x14ac:dyDescent="0.35">
      <c r="B63" s="695"/>
      <c r="C63" s="695"/>
      <c r="D63" s="695"/>
      <c r="E63" s="165"/>
    </row>
    <row r="64" spans="2:20" x14ac:dyDescent="0.35">
      <c r="B64" s="695"/>
      <c r="C64" s="695"/>
      <c r="D64" s="695"/>
      <c r="E64" s="165"/>
    </row>
    <row r="65" spans="2:5" x14ac:dyDescent="0.35">
      <c r="B65" s="695"/>
      <c r="C65" s="695"/>
      <c r="D65" s="695"/>
      <c r="E65" s="165"/>
    </row>
    <row r="66" spans="2:5" x14ac:dyDescent="0.35">
      <c r="B66" s="163"/>
      <c r="C66" s="163"/>
      <c r="D66" s="166"/>
      <c r="E66" s="167"/>
    </row>
    <row r="67" spans="2:5" x14ac:dyDescent="0.35">
      <c r="B67" s="163"/>
      <c r="C67" s="163"/>
      <c r="D67" s="163"/>
      <c r="E67" s="163"/>
    </row>
    <row r="68" spans="2:5" x14ac:dyDescent="0.35">
      <c r="B68" s="163"/>
      <c r="C68" s="163"/>
      <c r="D68" s="163"/>
      <c r="E68" s="163"/>
    </row>
    <row r="69" spans="2:5" x14ac:dyDescent="0.35">
      <c r="B69" s="696"/>
      <c r="C69" s="696"/>
      <c r="D69" s="696"/>
      <c r="E69" s="696"/>
    </row>
    <row r="70" spans="2:5" x14ac:dyDescent="0.35">
      <c r="B70" s="696"/>
      <c r="C70" s="696"/>
      <c r="D70" s="696"/>
      <c r="E70" s="696"/>
    </row>
    <row r="71" spans="2:5" x14ac:dyDescent="0.35">
      <c r="B71" s="696"/>
      <c r="C71" s="696"/>
      <c r="D71" s="696"/>
      <c r="E71" s="696"/>
    </row>
    <row r="72" spans="2:5" x14ac:dyDescent="0.35">
      <c r="B72" s="696"/>
      <c r="C72" s="696"/>
      <c r="D72" s="696"/>
      <c r="E72" s="696"/>
    </row>
    <row r="73" spans="2:5" x14ac:dyDescent="0.35">
      <c r="B73" s="163"/>
      <c r="C73" s="163"/>
      <c r="D73" s="163"/>
      <c r="E73" s="163"/>
    </row>
    <row r="74" spans="2:5" x14ac:dyDescent="0.35">
      <c r="B74" s="168"/>
      <c r="C74" s="168"/>
      <c r="D74" s="168"/>
      <c r="E74" s="169"/>
    </row>
    <row r="75" spans="2:5" x14ac:dyDescent="0.35">
      <c r="B75" s="163"/>
      <c r="C75" s="163"/>
      <c r="D75" s="163"/>
      <c r="E75" s="163"/>
    </row>
  </sheetData>
  <sheetProtection sheet="1" selectLockedCells="1"/>
  <mergeCells count="12">
    <mergeCell ref="F1:H1"/>
    <mergeCell ref="B2:D5"/>
    <mergeCell ref="B22:E22"/>
    <mergeCell ref="B61:D61"/>
    <mergeCell ref="B62:D62"/>
    <mergeCell ref="F3:H5"/>
    <mergeCell ref="B64:D64"/>
    <mergeCell ref="B65:D65"/>
    <mergeCell ref="B69:E72"/>
    <mergeCell ref="B40:E40"/>
    <mergeCell ref="B58:E58"/>
    <mergeCell ref="B63:D63"/>
  </mergeCells>
  <dataValidations count="14">
    <dataValidation allowBlank="1" showErrorMessage="1" promptTitle="OHJE" prompt="Hankkeessa tehtävän työn osuuden tulee olla vähintään 20 % kokonaistyöajasta. Vain perustellusta syystä voidaan hyväksyä pienempi osuus, joka on kuitenkin vähintään 10 %. Jos työn osuus kokonaistyöajasta on alle 20 %, perustele tämä lisätietoja kohdassa." sqref="D27:D36" xr:uid="{8DAFDBB7-7E65-4344-B045-BCD5C192AA29}"/>
    <dataValidation allowBlank="1" showErrorMessage="1" promptTitle="OHJE" prompt="Palkkakustannuksiin voidaan hyväksyä vain hankkeen toteuttamiseksi tarpeellisista työtehtävistä aiheutuvat kustannukset. Kuvaa tehtävää tiiviisti. Tehtävänkuvauksen avulla arvioidaan tehtävän ja kustannusten tarpeellisuutta. " sqref="C27:C36" xr:uid="{81A2BB05-D123-4AA6-9B18-0EF1D25D497A}"/>
    <dataValidation allowBlank="1" showErrorMessage="1" promptTitle="OHJE" prompt="Kerro tehtävän nimike. Jos hankkeessa tulee työskentelemään samalla tehtävänimikkeellä useampi henkilö samanaikaisesti, merkitse kukin tehtävä omalle rivilleen." sqref="B27:B36" xr:uid="{B616949E-5DB1-4600-84E3-F21F21677775}"/>
    <dataValidation allowBlank="1" showErrorMessage="1" sqref="E27:F36" xr:uid="{2DB7997C-A368-4C78-AA7A-A3C48CF57FB4}"/>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2 B40 B58" xr:uid="{6951575B-020F-4DE2-ACD9-C84C8519C056}">
      <formula1>500</formula1>
    </dataValidation>
    <dataValidation allowBlank="1" showInputMessage="1" showErrorMessage="1" promptTitle="OHJE" prompt="Ilmoita tehtävän hankkeelle tekemien tuntien lukumäärä." sqref="F42:G42 D42" xr:uid="{DADF7108-D379-40D1-9D27-1F5712605971}"/>
    <dataValidation allowBlank="1" showInputMessage="1" showErrorMessage="1" promptTitle="OHJE" prompt="Henkilöstökustannuksiin voidaan hyväksyä vain hankkeen toteuttamiseksi tarpeellisista työtehtävistä aiheutuvat kustannukset. Kuvaa tehtävät mahdollisimman tarkkaan. Tehtäväkuvauksen avulla arvioidaan tehtävän ja kustannusten tarpeellisuutta." sqref="C42" xr:uid="{93D1323F-AB7F-4C12-9372-1A4C29659CE9}"/>
    <dataValidation allowBlank="1" showInputMessage="1" showErrorMessage="1" promptTitle="OHJE" prompt="Perustele, miten ilmoitetut kokonaispalkkakustannukset vastaavat haettavaa tehtävää. " sqref="H42" xr:uid="{BB862A9C-249B-451E-BF81-027EFBD574E9}"/>
    <dataValidation allowBlank="1" showInputMessage="1" showErrorMessage="1" promptTitle="OHJE" prompt="Määritä tehtävän nimike. " sqref="B42" xr:uid="{8DBA2E29-2F87-4004-BFE2-974A79BFD011}"/>
    <dataValidation allowBlank="1" showErrorMessage="1" prompt="_x000a_" sqref="G27:G36" xr:uid="{38642187-7DA4-4794-8824-4FC26C9136D1}"/>
    <dataValidation allowBlank="1" showInputMessage="1" showErrorMessage="1" promptTitle="OHJE" prompt="Ilmoita muista mahdollisista henkilöstökustannuksista." sqref="B62:B65" xr:uid="{79909BA4-5A30-4576-85AF-9EBABFF5AA80}"/>
    <dataValidation allowBlank="1" showErrorMessage="1" promptTitle="OHJE" prompt="Kirjatkaa tähän lomaraha kahden desimaalin tarkkuudella." sqref="H9:H18 H27:H36 I42:K42 H45:H54" xr:uid="{44B3DE76-2FA7-4B80-8FE8-056678E2F1BF}"/>
    <dataValidation allowBlank="1" showInputMessage="1" showErrorMessage="1" promptTitle="OHJE" prompt="Hankkeen tukikelpoisia muita henkilöstökuluja ovat esimerkiksi ulkomaanedustuksen lakisääteiset korvaukset. " sqref="B61" xr:uid="{2119D55D-BDA1-4D81-8765-0CC864148F9C}"/>
    <dataValidation allowBlank="1" showInputMessage="1" showErrorMessage="1" promptTitle="OHJE" prompt="Voit halutessasi antaa lisätietoja hankkeen henkilöstökuluihin liittyen." sqref="B69" xr:uid="{F681007E-3E28-499A-BAA2-69A9A5EC66EA}"/>
  </dataValidations>
  <hyperlinks>
    <hyperlink ref="F1:H1" location="'Börja här'!A1" display="PALAA TÄSTÄ KANSISIVULLE" xr:uid="{97A1764F-88C1-4759-8CA1-8E939A37B187}"/>
  </hyperlinks>
  <pageMargins left="0.39370078740157483" right="0.39370078740157483" top="0.78740157480314965" bottom="0.78740157480314965" header="0.39370078740157483" footer="0.31496062992125984"/>
  <pageSetup paperSize="9" fitToHeight="0" orientation="landscape" r:id="rId1"/>
  <headerFooter>
    <oddHeader>&amp;L&amp;A&amp;C&amp;R&amp;P(&amp;N)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ul11"/>
  <dimension ref="A1:AI186"/>
  <sheetViews>
    <sheetView topLeftCell="D1" zoomScaleNormal="100" workbookViewId="0">
      <selection activeCell="E11" sqref="E11"/>
    </sheetView>
  </sheetViews>
  <sheetFormatPr defaultColWidth="9.23046875" defaultRowHeight="15.5" x14ac:dyDescent="0.35"/>
  <cols>
    <col min="1" max="3" width="0" style="20" hidden="1" customWidth="1"/>
    <col min="4" max="4" width="3.765625" style="151" customWidth="1"/>
    <col min="5" max="5" width="35.765625" style="151" customWidth="1"/>
    <col min="6" max="6" width="27.765625" style="151" customWidth="1"/>
    <col min="7" max="7" width="32.765625" style="151" customWidth="1"/>
    <col min="8" max="8" width="12.765625" style="151" customWidth="1"/>
    <col min="9" max="14" width="9.23046875" style="151"/>
    <col min="15" max="16384" width="9.23046875" style="20"/>
  </cols>
  <sheetData>
    <row r="1" spans="1:26" ht="16.149999999999999" customHeight="1" x14ac:dyDescent="0.35">
      <c r="D1" s="11" t="s">
        <v>143</v>
      </c>
      <c r="J1" s="701" t="s">
        <v>754</v>
      </c>
      <c r="K1" s="702"/>
      <c r="L1" s="703"/>
      <c r="O1" s="151"/>
      <c r="P1" s="151"/>
      <c r="Q1" s="151"/>
      <c r="R1" s="151"/>
      <c r="S1" s="151"/>
      <c r="T1" s="151"/>
      <c r="U1" s="151"/>
      <c r="V1" s="151"/>
      <c r="W1" s="151"/>
      <c r="X1" s="151"/>
      <c r="Y1" s="151"/>
      <c r="Z1" s="151"/>
    </row>
    <row r="2" spans="1:26" ht="16.149999999999999" customHeight="1" x14ac:dyDescent="0.35">
      <c r="D2" s="11"/>
      <c r="E2" s="697" t="s">
        <v>755</v>
      </c>
      <c r="F2" s="697"/>
      <c r="G2" s="697"/>
      <c r="J2" s="447"/>
      <c r="K2" s="447"/>
      <c r="L2" s="447"/>
      <c r="O2" s="151"/>
      <c r="P2" s="151"/>
      <c r="Q2" s="151"/>
      <c r="R2" s="151"/>
      <c r="S2" s="151"/>
      <c r="T2" s="151"/>
      <c r="U2" s="151"/>
      <c r="V2" s="151"/>
      <c r="W2" s="151"/>
      <c r="X2" s="151"/>
      <c r="Y2" s="151"/>
      <c r="Z2" s="151"/>
    </row>
    <row r="3" spans="1:26" ht="16.149999999999999" customHeight="1" x14ac:dyDescent="0.35">
      <c r="D3" s="11"/>
      <c r="E3" s="697"/>
      <c r="F3" s="697"/>
      <c r="G3" s="697"/>
      <c r="J3" s="447"/>
      <c r="K3" s="447"/>
      <c r="L3" s="447"/>
      <c r="O3" s="151"/>
      <c r="P3" s="151"/>
      <c r="Q3" s="151"/>
      <c r="R3" s="151"/>
      <c r="S3" s="151"/>
      <c r="T3" s="151"/>
      <c r="U3" s="151"/>
      <c r="V3" s="151"/>
      <c r="W3" s="151"/>
      <c r="X3" s="151"/>
      <c r="Y3" s="151"/>
      <c r="Z3" s="151"/>
    </row>
    <row r="4" spans="1:26" ht="16.149999999999999" customHeight="1" x14ac:dyDescent="0.35">
      <c r="D4" s="11"/>
      <c r="E4" s="697"/>
      <c r="F4" s="697"/>
      <c r="G4" s="697"/>
      <c r="J4" s="447"/>
      <c r="K4" s="447"/>
      <c r="L4" s="447"/>
      <c r="O4" s="151"/>
      <c r="P4" s="151"/>
      <c r="Q4" s="151"/>
      <c r="R4" s="151"/>
      <c r="S4" s="151"/>
      <c r="T4" s="151"/>
      <c r="U4" s="151"/>
      <c r="V4" s="151"/>
      <c r="W4" s="151"/>
      <c r="X4" s="151"/>
      <c r="Y4" s="151"/>
      <c r="Z4" s="151"/>
    </row>
    <row r="5" spans="1:26" ht="16.149999999999999" customHeight="1" x14ac:dyDescent="0.35">
      <c r="D5" s="11"/>
      <c r="E5" s="697"/>
      <c r="F5" s="697"/>
      <c r="G5" s="697"/>
      <c r="J5" s="447"/>
      <c r="K5" s="447"/>
      <c r="L5" s="447"/>
      <c r="O5" s="151"/>
      <c r="P5" s="151"/>
      <c r="Q5" s="151"/>
      <c r="R5" s="151"/>
      <c r="S5" s="151"/>
      <c r="T5" s="151"/>
      <c r="U5" s="151"/>
      <c r="V5" s="151"/>
      <c r="W5" s="151"/>
      <c r="X5" s="151"/>
      <c r="Y5" s="151"/>
      <c r="Z5" s="151"/>
    </row>
    <row r="6" spans="1:26" s="141" customFormat="1" ht="16.149999999999999" customHeight="1" x14ac:dyDescent="0.35">
      <c r="D6" s="5"/>
      <c r="E6" s="448"/>
      <c r="F6" s="448"/>
      <c r="G6" s="448"/>
      <c r="J6" s="447"/>
      <c r="K6" s="447"/>
      <c r="L6" s="447"/>
    </row>
    <row r="7" spans="1:26" ht="16.149999999999999" customHeight="1" x14ac:dyDescent="0.35">
      <c r="E7" s="171" t="s">
        <v>485</v>
      </c>
      <c r="F7" s="365"/>
      <c r="G7" s="172" t="s">
        <v>66</v>
      </c>
      <c r="H7" s="173">
        <f>SUM(G11:G24)</f>
        <v>0</v>
      </c>
      <c r="J7" s="699" t="s">
        <v>985</v>
      </c>
      <c r="K7" s="692"/>
      <c r="L7" s="692"/>
      <c r="O7" s="151"/>
      <c r="P7" s="151"/>
      <c r="Q7" s="151"/>
      <c r="R7" s="151"/>
      <c r="S7" s="151"/>
      <c r="T7" s="151"/>
      <c r="U7" s="151"/>
      <c r="V7" s="151"/>
      <c r="W7" s="151"/>
      <c r="X7" s="151"/>
      <c r="Y7" s="151"/>
      <c r="Z7" s="151"/>
    </row>
    <row r="8" spans="1:26" ht="16.149999999999999" customHeight="1" x14ac:dyDescent="0.35">
      <c r="J8" s="700"/>
      <c r="K8" s="692"/>
      <c r="L8" s="692"/>
      <c r="O8" s="151"/>
      <c r="P8" s="151"/>
      <c r="Q8" s="151"/>
      <c r="R8" s="151"/>
      <c r="S8" s="151"/>
      <c r="T8" s="151"/>
      <c r="U8" s="151"/>
      <c r="V8" s="151"/>
      <c r="W8" s="151"/>
      <c r="X8" s="151"/>
      <c r="Y8" s="151"/>
      <c r="Z8" s="151"/>
    </row>
    <row r="9" spans="1:26" ht="16.149999999999999" customHeight="1" x14ac:dyDescent="0.35">
      <c r="J9" s="692"/>
      <c r="K9" s="692"/>
      <c r="L9" s="692"/>
      <c r="O9" s="151"/>
      <c r="P9" s="151"/>
      <c r="Q9" s="151"/>
      <c r="R9" s="151"/>
      <c r="S9" s="151"/>
      <c r="T9" s="151"/>
      <c r="U9" s="151"/>
      <c r="V9" s="151"/>
      <c r="W9" s="151"/>
      <c r="X9" s="151"/>
      <c r="Y9" s="151"/>
      <c r="Z9" s="151"/>
    </row>
    <row r="10" spans="1:26" ht="16.149999999999999" customHeight="1" x14ac:dyDescent="0.35">
      <c r="A10" s="20" t="s">
        <v>348</v>
      </c>
      <c r="B10" s="20" t="s">
        <v>349</v>
      </c>
      <c r="C10" s="20" t="s">
        <v>350</v>
      </c>
      <c r="E10" s="174" t="s">
        <v>98</v>
      </c>
      <c r="F10" s="174" t="s">
        <v>67</v>
      </c>
      <c r="G10" s="175" t="s">
        <v>756</v>
      </c>
      <c r="O10" s="151"/>
      <c r="P10" s="151"/>
      <c r="Q10" s="151"/>
      <c r="R10" s="151"/>
      <c r="S10" s="151"/>
      <c r="T10" s="151"/>
      <c r="U10" s="151"/>
      <c r="V10" s="151"/>
      <c r="W10" s="151"/>
      <c r="X10" s="151"/>
      <c r="Y10" s="151"/>
    </row>
    <row r="11" spans="1:26" ht="35.15" customHeight="1" x14ac:dyDescent="0.35">
      <c r="A11" s="20" t="e">
        <f>IF(#REF!="Toiminto 1",G11,0)</f>
        <v>#REF!</v>
      </c>
      <c r="B11" s="20" t="e">
        <f>IF(#REF!="Toiminto 2",G11,0)</f>
        <v>#REF!</v>
      </c>
      <c r="C11" s="20" t="e">
        <f>IF(#REF!="Toiminto 3",G11,0)</f>
        <v>#REF!</v>
      </c>
      <c r="E11" s="176"/>
      <c r="F11" s="176"/>
      <c r="G11" s="371"/>
      <c r="O11" s="151"/>
      <c r="P11" s="151"/>
      <c r="Q11" s="151"/>
      <c r="R11" s="151"/>
      <c r="S11" s="151"/>
      <c r="T11" s="151"/>
      <c r="U11" s="151"/>
      <c r="V11" s="151"/>
      <c r="W11" s="151"/>
      <c r="X11" s="151"/>
      <c r="Y11" s="151"/>
    </row>
    <row r="12" spans="1:26" ht="35.15" customHeight="1" x14ac:dyDescent="0.35">
      <c r="A12" s="20" t="e">
        <f>IF(#REF!="Toiminto 1",G12,0)</f>
        <v>#REF!</v>
      </c>
      <c r="B12" s="20" t="e">
        <f>IF(#REF!="Toiminto 2",G12,0)</f>
        <v>#REF!</v>
      </c>
      <c r="C12" s="20" t="e">
        <f>IF(#REF!="Toiminto 3",G12,0)</f>
        <v>#REF!</v>
      </c>
      <c r="E12" s="176"/>
      <c r="F12" s="176"/>
      <c r="G12" s="371"/>
      <c r="O12" s="151"/>
      <c r="P12" s="151"/>
      <c r="Q12" s="151"/>
      <c r="R12" s="151"/>
      <c r="S12" s="151"/>
      <c r="T12" s="151"/>
      <c r="U12" s="151"/>
      <c r="V12" s="151"/>
      <c r="W12" s="151"/>
      <c r="X12" s="151"/>
      <c r="Y12" s="151"/>
    </row>
    <row r="13" spans="1:26" ht="35.15" customHeight="1" x14ac:dyDescent="0.35">
      <c r="A13" s="20" t="e">
        <f>IF(#REF!="Toiminto 1",G13,0)</f>
        <v>#REF!</v>
      </c>
      <c r="B13" s="20" t="e">
        <f>IF(#REF!="Toiminto 2",G13,0)</f>
        <v>#REF!</v>
      </c>
      <c r="C13" s="20" t="e">
        <f>IF(#REF!="Toiminto 3",G13,0)</f>
        <v>#REF!</v>
      </c>
      <c r="E13" s="176"/>
      <c r="F13" s="176"/>
      <c r="G13" s="371"/>
      <c r="O13" s="151"/>
      <c r="P13" s="151"/>
      <c r="Q13" s="151"/>
      <c r="R13" s="151"/>
      <c r="S13" s="151"/>
      <c r="T13" s="151"/>
      <c r="U13" s="151"/>
      <c r="V13" s="151"/>
      <c r="W13" s="151"/>
      <c r="X13" s="151"/>
      <c r="Y13" s="151"/>
    </row>
    <row r="14" spans="1:26" ht="35.15" customHeight="1" x14ac:dyDescent="0.35">
      <c r="A14" s="20" t="e">
        <f>IF(#REF!="Toiminto 1",G14,0)</f>
        <v>#REF!</v>
      </c>
      <c r="B14" s="20" t="e">
        <f>IF(#REF!="Toiminto 2",G14,0)</f>
        <v>#REF!</v>
      </c>
      <c r="C14" s="20" t="e">
        <f>IF(#REF!="Toiminto 3",G14,0)</f>
        <v>#REF!</v>
      </c>
      <c r="E14" s="176"/>
      <c r="F14" s="176"/>
      <c r="G14" s="371"/>
      <c r="O14" s="151"/>
      <c r="P14" s="151"/>
      <c r="Q14" s="151"/>
      <c r="R14" s="151"/>
      <c r="S14" s="151"/>
      <c r="T14" s="151"/>
      <c r="U14" s="151"/>
      <c r="V14" s="151"/>
      <c r="W14" s="151"/>
      <c r="X14" s="151"/>
      <c r="Y14" s="151"/>
    </row>
    <row r="15" spans="1:26" ht="35.15" customHeight="1" x14ac:dyDescent="0.35">
      <c r="A15" s="20" t="e">
        <f>IF(#REF!="Toiminto 1",G15,0)</f>
        <v>#REF!</v>
      </c>
      <c r="B15" s="20" t="e">
        <f>IF(#REF!="Toiminto 2",G15,0)</f>
        <v>#REF!</v>
      </c>
      <c r="C15" s="20" t="e">
        <f>IF(#REF!="Toiminto 3",G15,0)</f>
        <v>#REF!</v>
      </c>
      <c r="E15" s="176"/>
      <c r="F15" s="176"/>
      <c r="G15" s="371"/>
      <c r="O15" s="151"/>
      <c r="P15" s="151"/>
      <c r="Q15" s="151"/>
      <c r="R15" s="151"/>
      <c r="S15" s="151"/>
      <c r="T15" s="151"/>
      <c r="U15" s="151"/>
      <c r="V15" s="151"/>
      <c r="W15" s="151"/>
      <c r="X15" s="151"/>
      <c r="Y15" s="151"/>
    </row>
    <row r="16" spans="1:26" ht="35.15" customHeight="1" x14ac:dyDescent="0.35">
      <c r="A16" s="20" t="e">
        <f>IF(#REF!="Toiminto 1",G16,0)</f>
        <v>#REF!</v>
      </c>
      <c r="B16" s="20" t="e">
        <f>IF(#REF!="Toiminto 2",G16,0)</f>
        <v>#REF!</v>
      </c>
      <c r="C16" s="20" t="e">
        <f>IF(#REF!="Toiminto 3",G16,0)</f>
        <v>#REF!</v>
      </c>
      <c r="E16" s="176"/>
      <c r="F16" s="176"/>
      <c r="G16" s="371"/>
      <c r="O16" s="151"/>
      <c r="P16" s="151"/>
      <c r="Q16" s="151"/>
      <c r="R16" s="151"/>
      <c r="S16" s="151"/>
      <c r="T16" s="151"/>
      <c r="U16" s="151"/>
      <c r="V16" s="151"/>
      <c r="W16" s="151"/>
      <c r="X16" s="151"/>
      <c r="Y16" s="151"/>
    </row>
    <row r="17" spans="1:35" ht="35.15" customHeight="1" x14ac:dyDescent="0.35">
      <c r="A17" s="20" t="e">
        <f>IF(#REF!="Toiminto 1",G17,0)</f>
        <v>#REF!</v>
      </c>
      <c r="B17" s="20" t="e">
        <f>IF(#REF!="Toiminto 2",G17,0)</f>
        <v>#REF!</v>
      </c>
      <c r="C17" s="20" t="e">
        <f>IF(#REF!="Toiminto 3",G17,0)</f>
        <v>#REF!</v>
      </c>
      <c r="E17" s="176"/>
      <c r="F17" s="176"/>
      <c r="G17" s="371"/>
      <c r="O17" s="151"/>
      <c r="P17" s="151"/>
      <c r="Q17" s="151"/>
      <c r="R17" s="151"/>
      <c r="S17" s="151"/>
      <c r="T17" s="151"/>
      <c r="U17" s="151"/>
      <c r="V17" s="151"/>
      <c r="W17" s="151"/>
      <c r="X17" s="151"/>
      <c r="Y17" s="151"/>
    </row>
    <row r="18" spans="1:35" ht="35.15" customHeight="1" x14ac:dyDescent="0.35">
      <c r="A18" s="20" t="e">
        <f>IF(#REF!="Toiminto 1",G18,0)</f>
        <v>#REF!</v>
      </c>
      <c r="B18" s="20" t="e">
        <f>IF(#REF!="Toiminto 2",G18,0)</f>
        <v>#REF!</v>
      </c>
      <c r="C18" s="20" t="e">
        <f>IF(#REF!="Toiminto 3",G18,0)</f>
        <v>#REF!</v>
      </c>
      <c r="E18" s="176"/>
      <c r="F18" s="176"/>
      <c r="G18" s="371"/>
      <c r="O18" s="151"/>
      <c r="P18" s="151"/>
      <c r="Q18" s="151"/>
      <c r="R18" s="151"/>
      <c r="S18" s="151"/>
      <c r="T18" s="151"/>
      <c r="U18" s="151"/>
      <c r="V18" s="151"/>
      <c r="W18" s="151"/>
      <c r="X18" s="151"/>
      <c r="Y18" s="151"/>
    </row>
    <row r="19" spans="1:35" ht="35.15" customHeight="1" x14ac:dyDescent="0.35">
      <c r="A19" s="20" t="e">
        <f>IF(#REF!="Toiminto 1",G19,0)</f>
        <v>#REF!</v>
      </c>
      <c r="B19" s="20" t="e">
        <f>IF(#REF!="Toiminto 2",G19,0)</f>
        <v>#REF!</v>
      </c>
      <c r="C19" s="20" t="e">
        <f>IF(#REF!="Toiminto 3",G19,0)</f>
        <v>#REF!</v>
      </c>
      <c r="E19" s="176"/>
      <c r="F19" s="176"/>
      <c r="G19" s="371"/>
      <c r="O19" s="151"/>
      <c r="P19" s="151"/>
      <c r="Q19" s="151"/>
      <c r="R19" s="151"/>
      <c r="S19" s="151"/>
      <c r="T19" s="151"/>
      <c r="U19" s="151"/>
      <c r="V19" s="151"/>
      <c r="W19" s="151"/>
      <c r="X19" s="151"/>
      <c r="Y19" s="151"/>
    </row>
    <row r="20" spans="1:35" ht="35.15" customHeight="1" x14ac:dyDescent="0.35">
      <c r="A20" s="20" t="e">
        <f>IF(#REF!="Toiminto 1",G20,0)</f>
        <v>#REF!</v>
      </c>
      <c r="B20" s="20" t="e">
        <f>IF(#REF!="Toiminto 2",G20,0)</f>
        <v>#REF!</v>
      </c>
      <c r="C20" s="20" t="e">
        <f>IF(#REF!="Toiminto 3",G20,0)</f>
        <v>#REF!</v>
      </c>
      <c r="E20" s="176"/>
      <c r="F20" s="176"/>
      <c r="G20" s="371"/>
      <c r="O20" s="151"/>
      <c r="P20" s="151"/>
      <c r="Q20" s="151"/>
      <c r="R20" s="151"/>
      <c r="S20" s="151"/>
      <c r="T20" s="151"/>
      <c r="U20" s="151"/>
      <c r="V20" s="151"/>
      <c r="W20" s="151"/>
      <c r="X20" s="151"/>
      <c r="Y20" s="151"/>
    </row>
    <row r="21" spans="1:35" ht="35.15" customHeight="1" x14ac:dyDescent="0.35">
      <c r="A21" s="20" t="e">
        <f>IF(#REF!="Toiminto 1",G21,0)</f>
        <v>#REF!</v>
      </c>
      <c r="B21" s="20" t="e">
        <f>IF(#REF!="Toiminto 2",G21,0)</f>
        <v>#REF!</v>
      </c>
      <c r="C21" s="20" t="e">
        <f>IF(#REF!="Toiminto 3",G21,0)</f>
        <v>#REF!</v>
      </c>
      <c r="E21" s="176"/>
      <c r="F21" s="176"/>
      <c r="G21" s="371"/>
      <c r="O21" s="151"/>
      <c r="P21" s="151"/>
      <c r="Q21" s="151"/>
      <c r="R21" s="151"/>
      <c r="S21" s="151"/>
      <c r="T21" s="151"/>
      <c r="U21" s="151"/>
      <c r="V21" s="151"/>
      <c r="W21" s="151"/>
      <c r="X21" s="151"/>
      <c r="Y21" s="151"/>
    </row>
    <row r="22" spans="1:35" ht="35.15" customHeight="1" x14ac:dyDescent="0.35">
      <c r="A22" s="20" t="e">
        <f>IF(#REF!="Toiminto 1",G22,0)</f>
        <v>#REF!</v>
      </c>
      <c r="B22" s="20" t="e">
        <f>IF(#REF!="Toiminto 2",G22,0)</f>
        <v>#REF!</v>
      </c>
      <c r="C22" s="20" t="e">
        <f>IF(#REF!="Toiminto 3",G22,0)</f>
        <v>#REF!</v>
      </c>
      <c r="E22" s="176"/>
      <c r="F22" s="176"/>
      <c r="G22" s="371"/>
      <c r="O22" s="151"/>
      <c r="P22" s="151"/>
      <c r="Q22" s="151"/>
      <c r="R22" s="151"/>
      <c r="S22" s="151"/>
      <c r="T22" s="151"/>
      <c r="U22" s="151"/>
      <c r="V22" s="151"/>
      <c r="W22" s="151"/>
      <c r="X22" s="151"/>
      <c r="Y22" s="151"/>
    </row>
    <row r="23" spans="1:35" ht="35.15" customHeight="1" x14ac:dyDescent="0.35">
      <c r="A23" s="20" t="e">
        <f>IF(#REF!="Toiminto 1",G23,0)</f>
        <v>#REF!</v>
      </c>
      <c r="B23" s="20" t="e">
        <f>IF(#REF!="Toiminto 2",G23,0)</f>
        <v>#REF!</v>
      </c>
      <c r="C23" s="20" t="e">
        <f>IF(#REF!="Toiminto 3",G23,0)</f>
        <v>#REF!</v>
      </c>
      <c r="E23" s="176"/>
      <c r="F23" s="176"/>
      <c r="G23" s="371"/>
      <c r="O23" s="151"/>
      <c r="P23" s="151"/>
      <c r="Q23" s="151"/>
      <c r="R23" s="151"/>
      <c r="S23" s="151"/>
      <c r="T23" s="151"/>
      <c r="U23" s="151"/>
      <c r="V23" s="151"/>
      <c r="W23" s="151"/>
      <c r="X23" s="151"/>
      <c r="Y23" s="151"/>
    </row>
    <row r="24" spans="1:35" ht="35.15" customHeight="1" x14ac:dyDescent="0.35">
      <c r="A24" s="20" t="e">
        <f>IF(#REF!="Toiminto 1",G24,0)</f>
        <v>#REF!</v>
      </c>
      <c r="B24" s="20" t="e">
        <f>IF(#REF!="Toiminto 2",G24,0)</f>
        <v>#REF!</v>
      </c>
      <c r="C24" s="20" t="e">
        <f>IF(#REF!="Toiminto 3",G24,0)</f>
        <v>#REF!</v>
      </c>
      <c r="E24" s="176"/>
      <c r="F24" s="176"/>
      <c r="G24" s="371"/>
      <c r="O24" s="151"/>
      <c r="P24" s="151"/>
      <c r="Q24" s="151"/>
      <c r="R24" s="151"/>
      <c r="S24" s="151"/>
      <c r="T24" s="151"/>
      <c r="U24" s="151"/>
      <c r="V24" s="151"/>
      <c r="W24" s="151"/>
      <c r="X24" s="151"/>
      <c r="Y24" s="151"/>
    </row>
    <row r="25" spans="1:35" ht="16.149999999999999" customHeight="1" x14ac:dyDescent="0.35">
      <c r="A25" s="157" t="e">
        <f>SUM(A11:A24)</f>
        <v>#REF!</v>
      </c>
      <c r="B25" s="157" t="e">
        <f t="shared" ref="B25:C25" si="0">SUM(B11:B24)</f>
        <v>#REF!</v>
      </c>
      <c r="C25" s="157" t="e">
        <f t="shared" si="0"/>
        <v>#REF!</v>
      </c>
      <c r="O25" s="151"/>
      <c r="P25" s="151"/>
      <c r="Q25" s="151"/>
      <c r="R25" s="151"/>
      <c r="S25" s="151"/>
      <c r="T25" s="151"/>
      <c r="U25" s="151"/>
      <c r="V25" s="151"/>
      <c r="W25" s="151"/>
      <c r="X25" s="151"/>
      <c r="Y25" s="151"/>
      <c r="Z25" s="151"/>
    </row>
    <row r="26" spans="1:35" x14ac:dyDescent="0.35">
      <c r="D26" s="20"/>
      <c r="E26" s="221" t="s">
        <v>757</v>
      </c>
      <c r="F26" s="222" t="str">
        <f>"500 tecken ("&amp;TEXT(LEN(E27),"0")&amp;" använda)"</f>
        <v>500 tecken (0 använda)</v>
      </c>
      <c r="G26" s="223"/>
      <c r="I26" s="355"/>
      <c r="O26" s="151"/>
      <c r="P26" s="151"/>
      <c r="Q26" s="151"/>
      <c r="R26" s="151"/>
      <c r="S26" s="151"/>
      <c r="T26" s="151"/>
      <c r="U26" s="151"/>
      <c r="V26" s="151"/>
      <c r="W26" s="151"/>
      <c r="X26" s="151"/>
      <c r="Y26" s="151"/>
      <c r="Z26" s="151"/>
      <c r="AA26" s="151"/>
      <c r="AB26" s="151"/>
      <c r="AC26" s="151"/>
      <c r="AD26" s="151"/>
      <c r="AE26" s="151"/>
      <c r="AF26" s="151"/>
      <c r="AG26" s="151"/>
      <c r="AH26" s="151"/>
      <c r="AI26" s="151"/>
    </row>
    <row r="27" spans="1:35" ht="95.25" customHeight="1" x14ac:dyDescent="0.35">
      <c r="D27" s="20"/>
      <c r="E27" s="541"/>
      <c r="F27" s="542"/>
      <c r="G27" s="543"/>
      <c r="O27" s="151"/>
      <c r="P27" s="151"/>
      <c r="Q27" s="151"/>
      <c r="R27" s="151"/>
      <c r="S27" s="151"/>
      <c r="T27" s="151"/>
      <c r="U27" s="151"/>
      <c r="V27" s="151"/>
      <c r="W27" s="151"/>
      <c r="X27" s="151"/>
      <c r="Y27" s="151"/>
      <c r="Z27" s="151"/>
      <c r="AA27" s="151"/>
      <c r="AB27" s="151"/>
      <c r="AC27" s="151"/>
      <c r="AD27" s="151"/>
      <c r="AE27" s="151"/>
      <c r="AF27" s="151"/>
      <c r="AG27" s="151"/>
      <c r="AH27" s="151"/>
      <c r="AI27" s="151"/>
    </row>
    <row r="28" spans="1:35" ht="16.149999999999999" customHeight="1" x14ac:dyDescent="0.35">
      <c r="O28" s="151"/>
      <c r="P28" s="151"/>
      <c r="Q28" s="151"/>
      <c r="R28" s="151"/>
      <c r="S28" s="151"/>
      <c r="T28" s="151"/>
      <c r="U28" s="151"/>
      <c r="V28" s="151"/>
      <c r="W28" s="151"/>
      <c r="X28" s="151"/>
      <c r="Y28" s="151"/>
      <c r="Z28" s="151"/>
    </row>
    <row r="29" spans="1:35" ht="16.149999999999999" customHeight="1" x14ac:dyDescent="0.35">
      <c r="O29" s="151"/>
      <c r="P29" s="151"/>
      <c r="Q29" s="151"/>
      <c r="R29" s="151"/>
      <c r="S29" s="151"/>
      <c r="T29" s="151"/>
      <c r="U29" s="151"/>
      <c r="V29" s="151"/>
      <c r="W29" s="151"/>
      <c r="X29" s="151"/>
      <c r="Y29" s="151"/>
      <c r="Z29" s="151"/>
    </row>
    <row r="30" spans="1:35" ht="16.149999999999999" customHeight="1" x14ac:dyDescent="0.35">
      <c r="E30" s="171" t="s">
        <v>486</v>
      </c>
      <c r="F30" s="365"/>
      <c r="G30" s="172" t="s">
        <v>758</v>
      </c>
      <c r="H30" s="173">
        <f>SUM(G34:G47)</f>
        <v>0</v>
      </c>
      <c r="O30" s="151"/>
      <c r="P30" s="151"/>
      <c r="Q30" s="151"/>
      <c r="R30" s="151"/>
      <c r="S30" s="151"/>
      <c r="T30" s="151"/>
      <c r="U30" s="151"/>
      <c r="V30" s="151"/>
      <c r="W30" s="151"/>
      <c r="X30" s="151"/>
      <c r="Y30" s="151"/>
      <c r="Z30" s="151"/>
    </row>
    <row r="31" spans="1:35" ht="16.149999999999999" customHeight="1" x14ac:dyDescent="0.35">
      <c r="O31" s="151"/>
      <c r="P31" s="151"/>
      <c r="Q31" s="151"/>
      <c r="R31" s="151"/>
      <c r="S31" s="151"/>
      <c r="T31" s="151"/>
      <c r="U31" s="151"/>
      <c r="V31" s="151"/>
      <c r="W31" s="151"/>
      <c r="X31" s="151"/>
      <c r="Y31" s="151"/>
      <c r="Z31" s="151"/>
    </row>
    <row r="32" spans="1:35" ht="16.149999999999999" customHeight="1" x14ac:dyDescent="0.35">
      <c r="O32" s="151"/>
      <c r="P32" s="151"/>
      <c r="Q32" s="151"/>
      <c r="R32" s="151"/>
      <c r="S32" s="151"/>
      <c r="T32" s="151"/>
      <c r="U32" s="151"/>
      <c r="V32" s="151"/>
      <c r="W32" s="151"/>
      <c r="X32" s="151"/>
      <c r="Y32" s="151"/>
      <c r="Z32" s="151"/>
    </row>
    <row r="33" spans="1:26" ht="16.149999999999999" customHeight="1" x14ac:dyDescent="0.35">
      <c r="A33" s="20" t="s">
        <v>759</v>
      </c>
      <c r="B33" s="20" t="s">
        <v>760</v>
      </c>
      <c r="C33" s="20" t="s">
        <v>761</v>
      </c>
      <c r="E33" s="174" t="s">
        <v>762</v>
      </c>
      <c r="F33" s="174" t="s">
        <v>763</v>
      </c>
      <c r="G33" s="175" t="s">
        <v>764</v>
      </c>
      <c r="O33" s="151"/>
      <c r="P33" s="151"/>
      <c r="Q33" s="151"/>
      <c r="R33" s="151"/>
      <c r="S33" s="151"/>
      <c r="T33" s="151"/>
      <c r="U33" s="151"/>
      <c r="V33" s="151"/>
      <c r="W33" s="151"/>
      <c r="X33" s="151"/>
      <c r="Y33" s="151"/>
    </row>
    <row r="34" spans="1:26" ht="35.15" customHeight="1" x14ac:dyDescent="0.35">
      <c r="A34" s="20" t="e">
        <f>IF(#REF!="Toiminto 1",G34,0)</f>
        <v>#REF!</v>
      </c>
      <c r="B34" s="20" t="e">
        <f>IF(#REF!="Toiminto 2",G34,0)</f>
        <v>#REF!</v>
      </c>
      <c r="C34" s="20" t="e">
        <f>IF(#REF!="Toiminto 3",G34,0)</f>
        <v>#REF!</v>
      </c>
      <c r="E34" s="176"/>
      <c r="F34" s="176"/>
      <c r="G34" s="371"/>
      <c r="O34" s="151"/>
      <c r="P34" s="151"/>
      <c r="Q34" s="151"/>
      <c r="R34" s="151"/>
      <c r="S34" s="151"/>
      <c r="T34" s="151"/>
      <c r="U34" s="151"/>
      <c r="V34" s="151"/>
      <c r="W34" s="151"/>
      <c r="X34" s="151"/>
      <c r="Y34" s="151"/>
    </row>
    <row r="35" spans="1:26" ht="35.15" customHeight="1" x14ac:dyDescent="0.35">
      <c r="A35" s="20" t="e">
        <f>IF(#REF!="Toiminto 1",G35,0)</f>
        <v>#REF!</v>
      </c>
      <c r="B35" s="20" t="e">
        <f>IF(#REF!="Toiminto 2",G35,0)</f>
        <v>#REF!</v>
      </c>
      <c r="C35" s="20" t="e">
        <f>IF(#REF!="Toiminto 3",G35,0)</f>
        <v>#REF!</v>
      </c>
      <c r="E35" s="176"/>
      <c r="F35" s="176"/>
      <c r="G35" s="371"/>
      <c r="O35" s="151"/>
      <c r="P35" s="151"/>
      <c r="Q35" s="151"/>
      <c r="R35" s="151"/>
      <c r="S35" s="151"/>
      <c r="T35" s="151"/>
      <c r="U35" s="151"/>
      <c r="V35" s="151"/>
      <c r="W35" s="151"/>
      <c r="X35" s="151"/>
      <c r="Y35" s="151"/>
    </row>
    <row r="36" spans="1:26" ht="35.15" customHeight="1" x14ac:dyDescent="0.35">
      <c r="A36" s="20" t="e">
        <f>IF(#REF!="Toiminto 1",G36,0)</f>
        <v>#REF!</v>
      </c>
      <c r="B36" s="20" t="e">
        <f>IF(#REF!="Toiminto 2",G36,0)</f>
        <v>#REF!</v>
      </c>
      <c r="C36" s="20" t="e">
        <f>IF(#REF!="Toiminto 3",G36,0)</f>
        <v>#REF!</v>
      </c>
      <c r="E36" s="176"/>
      <c r="F36" s="176"/>
      <c r="G36" s="371"/>
      <c r="O36" s="151"/>
      <c r="P36" s="151"/>
      <c r="Q36" s="151"/>
      <c r="R36" s="151"/>
      <c r="S36" s="151"/>
      <c r="T36" s="151"/>
      <c r="U36" s="151"/>
      <c r="V36" s="151"/>
      <c r="W36" s="151"/>
      <c r="X36" s="151"/>
      <c r="Y36" s="151"/>
    </row>
    <row r="37" spans="1:26" ht="35.15" customHeight="1" x14ac:dyDescent="0.35">
      <c r="A37" s="20" t="e">
        <f>IF(#REF!="Toiminto 1",G37,0)</f>
        <v>#REF!</v>
      </c>
      <c r="B37" s="20" t="e">
        <f>IF(#REF!="Toiminto 2",G37,0)</f>
        <v>#REF!</v>
      </c>
      <c r="C37" s="20" t="e">
        <f>IF(#REF!="Toiminto 3",G37,0)</f>
        <v>#REF!</v>
      </c>
      <c r="E37" s="176"/>
      <c r="F37" s="176"/>
      <c r="G37" s="371"/>
      <c r="O37" s="151"/>
      <c r="P37" s="151"/>
      <c r="Q37" s="151"/>
      <c r="R37" s="151"/>
      <c r="S37" s="151"/>
      <c r="T37" s="151"/>
      <c r="U37" s="151"/>
      <c r="V37" s="151"/>
      <c r="W37" s="151"/>
      <c r="X37" s="151"/>
      <c r="Y37" s="151"/>
    </row>
    <row r="38" spans="1:26" ht="35.15" customHeight="1" x14ac:dyDescent="0.35">
      <c r="A38" s="20" t="e">
        <f>IF(#REF!="Toiminto 1",G38,0)</f>
        <v>#REF!</v>
      </c>
      <c r="B38" s="20" t="e">
        <f>IF(#REF!="Toiminto 2",G38,0)</f>
        <v>#REF!</v>
      </c>
      <c r="C38" s="20" t="e">
        <f>IF(#REF!="Toiminto 3",G38,0)</f>
        <v>#REF!</v>
      </c>
      <c r="E38" s="176"/>
      <c r="F38" s="176"/>
      <c r="G38" s="371"/>
      <c r="O38" s="151"/>
      <c r="P38" s="151"/>
      <c r="Q38" s="151"/>
      <c r="R38" s="151"/>
      <c r="S38" s="151"/>
      <c r="T38" s="151"/>
      <c r="U38" s="151"/>
      <c r="V38" s="151"/>
      <c r="W38" s="151"/>
      <c r="X38" s="151"/>
      <c r="Y38" s="151"/>
    </row>
    <row r="39" spans="1:26" ht="35.15" customHeight="1" x14ac:dyDescent="0.35">
      <c r="A39" s="20" t="e">
        <f>IF(#REF!="Toiminto 1",G39,0)</f>
        <v>#REF!</v>
      </c>
      <c r="B39" s="20" t="e">
        <f>IF(#REF!="Toiminto 2",G39,0)</f>
        <v>#REF!</v>
      </c>
      <c r="C39" s="20" t="e">
        <f>IF(#REF!="Toiminto 3",G39,0)</f>
        <v>#REF!</v>
      </c>
      <c r="E39" s="176"/>
      <c r="F39" s="176"/>
      <c r="G39" s="371"/>
      <c r="O39" s="151"/>
      <c r="P39" s="151"/>
      <c r="Q39" s="151"/>
      <c r="R39" s="151"/>
      <c r="S39" s="151"/>
      <c r="T39" s="151"/>
      <c r="U39" s="151"/>
      <c r="V39" s="151"/>
      <c r="W39" s="151"/>
      <c r="X39" s="151"/>
      <c r="Y39" s="151"/>
    </row>
    <row r="40" spans="1:26" ht="35.15" customHeight="1" x14ac:dyDescent="0.35">
      <c r="A40" s="20" t="e">
        <f>IF(#REF!="Toiminto 1",G40,0)</f>
        <v>#REF!</v>
      </c>
      <c r="B40" s="20" t="e">
        <f>IF(#REF!="Toiminto 2",G40,0)</f>
        <v>#REF!</v>
      </c>
      <c r="C40" s="20" t="e">
        <f>IF(#REF!="Toiminto 3",G40,0)</f>
        <v>#REF!</v>
      </c>
      <c r="E40" s="176"/>
      <c r="F40" s="176"/>
      <c r="G40" s="371"/>
      <c r="O40" s="151"/>
      <c r="P40" s="151"/>
      <c r="Q40" s="151"/>
      <c r="R40" s="151"/>
      <c r="S40" s="151"/>
      <c r="T40" s="151"/>
      <c r="U40" s="151"/>
      <c r="V40" s="151"/>
      <c r="W40" s="151"/>
      <c r="X40" s="151"/>
      <c r="Y40" s="151"/>
    </row>
    <row r="41" spans="1:26" ht="35.15" customHeight="1" x14ac:dyDescent="0.35">
      <c r="A41" s="20" t="e">
        <f>IF(#REF!="Toiminto 1",G41,0)</f>
        <v>#REF!</v>
      </c>
      <c r="B41" s="20" t="e">
        <f>IF(#REF!="Toiminto 2",G41,0)</f>
        <v>#REF!</v>
      </c>
      <c r="C41" s="20" t="e">
        <f>IF(#REF!="Toiminto 3",G41,0)</f>
        <v>#REF!</v>
      </c>
      <c r="E41" s="176"/>
      <c r="F41" s="176"/>
      <c r="G41" s="371"/>
      <c r="O41" s="151"/>
      <c r="P41" s="151"/>
      <c r="Q41" s="151"/>
      <c r="R41" s="151"/>
      <c r="S41" s="151"/>
      <c r="T41" s="151"/>
      <c r="U41" s="151"/>
      <c r="V41" s="151"/>
      <c r="W41" s="151"/>
      <c r="X41" s="151"/>
      <c r="Y41" s="151"/>
    </row>
    <row r="42" spans="1:26" ht="35.15" customHeight="1" x14ac:dyDescent="0.35">
      <c r="A42" s="20" t="e">
        <f>IF(#REF!="Toiminto 1",G42,0)</f>
        <v>#REF!</v>
      </c>
      <c r="B42" s="20" t="e">
        <f>IF(#REF!="Toiminto 2",G42,0)</f>
        <v>#REF!</v>
      </c>
      <c r="C42" s="20" t="e">
        <f>IF(#REF!="Toiminto 3",G42,0)</f>
        <v>#REF!</v>
      </c>
      <c r="E42" s="176"/>
      <c r="F42" s="176"/>
      <c r="G42" s="371"/>
      <c r="O42" s="151"/>
      <c r="P42" s="151"/>
      <c r="Q42" s="151"/>
      <c r="R42" s="151"/>
      <c r="S42" s="151"/>
      <c r="T42" s="151"/>
      <c r="U42" s="151"/>
      <c r="V42" s="151"/>
      <c r="W42" s="151"/>
      <c r="X42" s="151"/>
      <c r="Y42" s="151"/>
    </row>
    <row r="43" spans="1:26" ht="35.15" customHeight="1" x14ac:dyDescent="0.35">
      <c r="A43" s="20" t="e">
        <f>IF(#REF!="Toiminto 1",G43,0)</f>
        <v>#REF!</v>
      </c>
      <c r="B43" s="20" t="e">
        <f>IF(#REF!="Toiminto 2",G43,0)</f>
        <v>#REF!</v>
      </c>
      <c r="C43" s="20" t="e">
        <f>IF(#REF!="Toiminto 3",G43,0)</f>
        <v>#REF!</v>
      </c>
      <c r="E43" s="176"/>
      <c r="F43" s="176"/>
      <c r="G43" s="371"/>
      <c r="O43" s="151"/>
      <c r="P43" s="151"/>
      <c r="Q43" s="151"/>
      <c r="R43" s="151"/>
      <c r="S43" s="151"/>
      <c r="T43" s="151"/>
      <c r="U43" s="151"/>
      <c r="V43" s="151"/>
      <c r="W43" s="151"/>
      <c r="X43" s="151"/>
      <c r="Y43" s="151"/>
    </row>
    <row r="44" spans="1:26" ht="35.15" customHeight="1" x14ac:dyDescent="0.35">
      <c r="A44" s="20" t="e">
        <f>IF(#REF!="Toiminto 1",G44,0)</f>
        <v>#REF!</v>
      </c>
      <c r="B44" s="20" t="e">
        <f>IF(#REF!="Toiminto 2",G44,0)</f>
        <v>#REF!</v>
      </c>
      <c r="C44" s="20" t="e">
        <f>IF(#REF!="Toiminto 3",G44,0)</f>
        <v>#REF!</v>
      </c>
      <c r="E44" s="176"/>
      <c r="F44" s="176"/>
      <c r="G44" s="371"/>
      <c r="O44" s="151"/>
      <c r="P44" s="151"/>
      <c r="Q44" s="151"/>
      <c r="R44" s="151"/>
      <c r="S44" s="151"/>
      <c r="T44" s="151"/>
      <c r="U44" s="151"/>
      <c r="V44" s="151"/>
      <c r="W44" s="151"/>
      <c r="X44" s="151"/>
      <c r="Y44" s="151"/>
    </row>
    <row r="45" spans="1:26" ht="35.15" customHeight="1" x14ac:dyDescent="0.35">
      <c r="A45" s="20" t="e">
        <f>IF(#REF!="Toiminto 1",G45,0)</f>
        <v>#REF!</v>
      </c>
      <c r="B45" s="20" t="e">
        <f>IF(#REF!="Toiminto 2",G45,0)</f>
        <v>#REF!</v>
      </c>
      <c r="C45" s="20" t="e">
        <f>IF(#REF!="Toiminto 3",G45,0)</f>
        <v>#REF!</v>
      </c>
      <c r="E45" s="176"/>
      <c r="F45" s="176"/>
      <c r="G45" s="371"/>
      <c r="O45" s="151"/>
      <c r="P45" s="151"/>
      <c r="Q45" s="151"/>
      <c r="R45" s="151"/>
      <c r="S45" s="151"/>
      <c r="T45" s="151"/>
      <c r="U45" s="151"/>
      <c r="V45" s="151"/>
      <c r="W45" s="151"/>
      <c r="X45" s="151"/>
      <c r="Y45" s="151"/>
    </row>
    <row r="46" spans="1:26" ht="35.15" customHeight="1" x14ac:dyDescent="0.35">
      <c r="A46" s="20" t="e">
        <f>IF(#REF!="Toiminto 1",G46,0)</f>
        <v>#REF!</v>
      </c>
      <c r="B46" s="20" t="e">
        <f>IF(#REF!="Toiminto 2",G46,0)</f>
        <v>#REF!</v>
      </c>
      <c r="C46" s="20" t="e">
        <f>IF(#REF!="Toiminto 3",G46,0)</f>
        <v>#REF!</v>
      </c>
      <c r="E46" s="176"/>
      <c r="F46" s="176"/>
      <c r="G46" s="371"/>
      <c r="O46" s="151"/>
      <c r="P46" s="151"/>
      <c r="Q46" s="151"/>
      <c r="R46" s="151"/>
      <c r="S46" s="151"/>
      <c r="T46" s="151"/>
      <c r="U46" s="151"/>
      <c r="V46" s="151"/>
      <c r="W46" s="151"/>
      <c r="X46" s="151"/>
      <c r="Y46" s="151"/>
    </row>
    <row r="47" spans="1:26" ht="35.15" customHeight="1" x14ac:dyDescent="0.35">
      <c r="A47" s="20" t="e">
        <f>IF(#REF!="Toiminto 1",G47,0)</f>
        <v>#REF!</v>
      </c>
      <c r="B47" s="20" t="e">
        <f>IF(#REF!="Toiminto 2",G47,0)</f>
        <v>#REF!</v>
      </c>
      <c r="C47" s="20" t="e">
        <f>IF(#REF!="Toiminto 3",G47,0)</f>
        <v>#REF!</v>
      </c>
      <c r="E47" s="176"/>
      <c r="F47" s="176"/>
      <c r="G47" s="371"/>
      <c r="O47" s="151"/>
      <c r="P47" s="151"/>
      <c r="Q47" s="151"/>
      <c r="R47" s="151"/>
      <c r="S47" s="151"/>
      <c r="T47" s="151"/>
      <c r="U47" s="151"/>
      <c r="V47" s="151"/>
      <c r="W47" s="151"/>
      <c r="X47" s="151"/>
      <c r="Y47" s="151"/>
    </row>
    <row r="48" spans="1:26" ht="16.149999999999999" customHeight="1" x14ac:dyDescent="0.35">
      <c r="A48" s="157" t="e">
        <f>SUM(A34:A47)</f>
        <v>#REF!</v>
      </c>
      <c r="B48" s="157" t="e">
        <f t="shared" ref="B48:C48" si="1">SUM(B34:B47)</f>
        <v>#REF!</v>
      </c>
      <c r="C48" s="157" t="e">
        <f t="shared" si="1"/>
        <v>#REF!</v>
      </c>
      <c r="O48" s="151"/>
      <c r="P48" s="151"/>
      <c r="Q48" s="151"/>
      <c r="R48" s="151"/>
      <c r="S48" s="151"/>
      <c r="T48" s="151"/>
      <c r="U48" s="151"/>
      <c r="V48" s="151"/>
      <c r="W48" s="151"/>
      <c r="X48" s="151"/>
      <c r="Y48" s="151"/>
      <c r="Z48" s="151"/>
    </row>
    <row r="49" spans="1:35" x14ac:dyDescent="0.35">
      <c r="D49" s="20"/>
      <c r="E49" s="221" t="s">
        <v>765</v>
      </c>
      <c r="F49" s="222" t="str">
        <f>"500 tecken ("&amp;TEXT(LEN(E50),"0")&amp;" använda)"</f>
        <v>500 tecken (0 använda)</v>
      </c>
      <c r="G49" s="223"/>
      <c r="I49" s="355"/>
      <c r="O49" s="151"/>
      <c r="P49" s="151"/>
      <c r="Q49" s="151"/>
      <c r="R49" s="151"/>
      <c r="S49" s="151"/>
      <c r="T49" s="151"/>
      <c r="U49" s="151"/>
      <c r="V49" s="151"/>
      <c r="W49" s="151"/>
      <c r="X49" s="151"/>
      <c r="Y49" s="151"/>
      <c r="Z49" s="151"/>
      <c r="AA49" s="151"/>
      <c r="AB49" s="151"/>
      <c r="AC49" s="151"/>
      <c r="AD49" s="151"/>
      <c r="AE49" s="151"/>
      <c r="AF49" s="151"/>
      <c r="AG49" s="151"/>
      <c r="AH49" s="151"/>
      <c r="AI49" s="151"/>
    </row>
    <row r="50" spans="1:35" ht="95.25" customHeight="1" x14ac:dyDescent="0.35">
      <c r="D50" s="20"/>
      <c r="E50" s="541"/>
      <c r="F50" s="542"/>
      <c r="G50" s="543"/>
      <c r="O50" s="151"/>
      <c r="P50" s="151"/>
      <c r="Q50" s="151"/>
      <c r="R50" s="151"/>
      <c r="S50" s="151"/>
      <c r="T50" s="151"/>
      <c r="U50" s="151"/>
      <c r="V50" s="151"/>
      <c r="W50" s="151"/>
      <c r="X50" s="151"/>
      <c r="Y50" s="151"/>
      <c r="Z50" s="151"/>
      <c r="AA50" s="151"/>
      <c r="AB50" s="151"/>
      <c r="AC50" s="151"/>
      <c r="AD50" s="151"/>
      <c r="AE50" s="151"/>
      <c r="AF50" s="151"/>
      <c r="AG50" s="151"/>
      <c r="AH50" s="151"/>
      <c r="AI50" s="151"/>
    </row>
    <row r="51" spans="1:35" ht="16.149999999999999" customHeight="1" x14ac:dyDescent="0.35">
      <c r="O51" s="151"/>
      <c r="P51" s="151"/>
      <c r="Q51" s="151"/>
      <c r="R51" s="151"/>
      <c r="S51" s="151"/>
      <c r="T51" s="151"/>
      <c r="U51" s="151"/>
      <c r="V51" s="151"/>
      <c r="W51" s="151"/>
      <c r="X51" s="151"/>
      <c r="Y51" s="151"/>
      <c r="Z51" s="151"/>
    </row>
    <row r="52" spans="1:35" ht="16.149999999999999" customHeight="1" x14ac:dyDescent="0.35">
      <c r="O52" s="151"/>
      <c r="P52" s="151"/>
      <c r="Q52" s="151"/>
      <c r="R52" s="151"/>
      <c r="S52" s="151"/>
      <c r="T52" s="151"/>
      <c r="U52" s="151"/>
      <c r="V52" s="151"/>
      <c r="W52" s="151"/>
      <c r="X52" s="151"/>
      <c r="Y52" s="151"/>
      <c r="Z52" s="151"/>
    </row>
    <row r="53" spans="1:35" ht="16.149999999999999" customHeight="1" x14ac:dyDescent="0.35">
      <c r="E53" s="171" t="s">
        <v>487</v>
      </c>
      <c r="F53" s="365"/>
      <c r="G53" s="172" t="s">
        <v>766</v>
      </c>
      <c r="H53" s="173">
        <f>SUM(G57:G70)</f>
        <v>0</v>
      </c>
      <c r="O53" s="151"/>
      <c r="P53" s="151"/>
      <c r="Q53" s="151"/>
      <c r="R53" s="151"/>
      <c r="S53" s="151"/>
      <c r="T53" s="151"/>
      <c r="U53" s="151"/>
      <c r="V53" s="151"/>
      <c r="W53" s="151"/>
      <c r="X53" s="151"/>
      <c r="Y53" s="151"/>
      <c r="Z53" s="151"/>
    </row>
    <row r="54" spans="1:35" ht="16.149999999999999" customHeight="1" x14ac:dyDescent="0.35">
      <c r="O54" s="151"/>
      <c r="P54" s="151"/>
      <c r="Q54" s="151"/>
      <c r="R54" s="151"/>
      <c r="S54" s="151"/>
      <c r="T54" s="151"/>
      <c r="U54" s="151"/>
      <c r="V54" s="151"/>
      <c r="W54" s="151"/>
      <c r="X54" s="151"/>
      <c r="Y54" s="151"/>
      <c r="Z54" s="151"/>
    </row>
    <row r="55" spans="1:35" ht="16.149999999999999" customHeight="1" x14ac:dyDescent="0.35">
      <c r="O55" s="151"/>
      <c r="P55" s="151"/>
      <c r="Q55" s="151"/>
      <c r="R55" s="151"/>
      <c r="S55" s="151"/>
      <c r="T55" s="151"/>
      <c r="U55" s="151"/>
      <c r="V55" s="151"/>
      <c r="W55" s="151"/>
      <c r="X55" s="151"/>
      <c r="Y55" s="151"/>
      <c r="Z55" s="151"/>
    </row>
    <row r="56" spans="1:35" ht="16.149999999999999" customHeight="1" x14ac:dyDescent="0.35">
      <c r="A56" s="20" t="s">
        <v>767</v>
      </c>
      <c r="B56" s="20" t="s">
        <v>768</v>
      </c>
      <c r="C56" s="20" t="s">
        <v>769</v>
      </c>
      <c r="E56" s="174" t="s">
        <v>770</v>
      </c>
      <c r="F56" s="174" t="s">
        <v>771</v>
      </c>
      <c r="G56" s="175" t="s">
        <v>772</v>
      </c>
      <c r="O56" s="151"/>
      <c r="P56" s="151"/>
      <c r="Q56" s="151"/>
      <c r="R56" s="151"/>
      <c r="S56" s="151"/>
      <c r="T56" s="151"/>
      <c r="U56" s="151"/>
      <c r="V56" s="151"/>
      <c r="W56" s="151"/>
      <c r="X56" s="151"/>
      <c r="Y56" s="151"/>
    </row>
    <row r="57" spans="1:35" ht="35.15" customHeight="1" x14ac:dyDescent="0.35">
      <c r="A57" s="20" t="e">
        <f>IF(#REF!="Toiminto 1",G57,0)</f>
        <v>#REF!</v>
      </c>
      <c r="B57" s="20" t="e">
        <f>IF(#REF!="Toiminto 2",G57,0)</f>
        <v>#REF!</v>
      </c>
      <c r="C57" s="20" t="e">
        <f>IF(#REF!="Toiminto 3",G57,0)</f>
        <v>#REF!</v>
      </c>
      <c r="E57" s="176"/>
      <c r="F57" s="176"/>
      <c r="G57" s="371"/>
      <c r="O57" s="151"/>
      <c r="P57" s="151"/>
      <c r="Q57" s="151"/>
      <c r="R57" s="151"/>
      <c r="S57" s="151"/>
      <c r="T57" s="151"/>
      <c r="U57" s="151"/>
      <c r="V57" s="151"/>
      <c r="W57" s="151"/>
      <c r="X57" s="151"/>
      <c r="Y57" s="151"/>
    </row>
    <row r="58" spans="1:35" ht="35.15" customHeight="1" x14ac:dyDescent="0.35">
      <c r="A58" s="20" t="e">
        <f>IF(#REF!="Toiminto 1",G58,0)</f>
        <v>#REF!</v>
      </c>
      <c r="B58" s="20" t="e">
        <f>IF(#REF!="Toiminto 2",G58,0)</f>
        <v>#REF!</v>
      </c>
      <c r="C58" s="20" t="e">
        <f>IF(#REF!="Toiminto 3",G58,0)</f>
        <v>#REF!</v>
      </c>
      <c r="E58" s="176"/>
      <c r="F58" s="176"/>
      <c r="G58" s="371"/>
      <c r="O58" s="151"/>
      <c r="P58" s="151"/>
      <c r="Q58" s="151"/>
      <c r="R58" s="151"/>
      <c r="S58" s="151"/>
      <c r="T58" s="151"/>
      <c r="U58" s="151"/>
      <c r="V58" s="151"/>
      <c r="W58" s="151"/>
      <c r="X58" s="151"/>
      <c r="Y58" s="151"/>
    </row>
    <row r="59" spans="1:35" ht="35.15" customHeight="1" x14ac:dyDescent="0.35">
      <c r="A59" s="20" t="e">
        <f>IF(#REF!="Toiminto 1",G59,0)</f>
        <v>#REF!</v>
      </c>
      <c r="B59" s="20" t="e">
        <f>IF(#REF!="Toiminto 2",G59,0)</f>
        <v>#REF!</v>
      </c>
      <c r="C59" s="20" t="e">
        <f>IF(#REF!="Toiminto 3",G59,0)</f>
        <v>#REF!</v>
      </c>
      <c r="E59" s="176"/>
      <c r="F59" s="176"/>
      <c r="G59" s="371"/>
      <c r="O59" s="151"/>
      <c r="P59" s="151"/>
      <c r="Q59" s="151"/>
      <c r="R59" s="151"/>
      <c r="S59" s="151"/>
      <c r="T59" s="151"/>
      <c r="U59" s="151"/>
      <c r="V59" s="151"/>
      <c r="W59" s="151"/>
      <c r="X59" s="151"/>
      <c r="Y59" s="151"/>
    </row>
    <row r="60" spans="1:35" ht="35.15" customHeight="1" x14ac:dyDescent="0.35">
      <c r="A60" s="20" t="e">
        <f>IF(#REF!="Toiminto 1",G60,0)</f>
        <v>#REF!</v>
      </c>
      <c r="B60" s="20" t="e">
        <f>IF(#REF!="Toiminto 2",G60,0)</f>
        <v>#REF!</v>
      </c>
      <c r="C60" s="20" t="e">
        <f>IF(#REF!="Toiminto 3",G60,0)</f>
        <v>#REF!</v>
      </c>
      <c r="E60" s="176"/>
      <c r="F60" s="176"/>
      <c r="G60" s="371"/>
      <c r="O60" s="151"/>
      <c r="P60" s="151"/>
      <c r="Q60" s="151"/>
      <c r="R60" s="151"/>
      <c r="S60" s="151"/>
      <c r="T60" s="151"/>
      <c r="U60" s="151"/>
      <c r="V60" s="151"/>
      <c r="W60" s="151"/>
      <c r="X60" s="151"/>
      <c r="Y60" s="151"/>
    </row>
    <row r="61" spans="1:35" ht="35.15" customHeight="1" x14ac:dyDescent="0.35">
      <c r="A61" s="20" t="e">
        <f>IF(#REF!="Toiminto 1",G61,0)</f>
        <v>#REF!</v>
      </c>
      <c r="B61" s="20" t="e">
        <f>IF(#REF!="Toiminto 2",G61,0)</f>
        <v>#REF!</v>
      </c>
      <c r="C61" s="20" t="e">
        <f>IF(#REF!="Toiminto 3",G61,0)</f>
        <v>#REF!</v>
      </c>
      <c r="E61" s="176"/>
      <c r="F61" s="176"/>
      <c r="G61" s="371"/>
      <c r="O61" s="151"/>
      <c r="P61" s="151"/>
      <c r="Q61" s="151"/>
      <c r="R61" s="151"/>
      <c r="S61" s="151"/>
      <c r="T61" s="151"/>
      <c r="U61" s="151"/>
      <c r="V61" s="151"/>
      <c r="W61" s="151"/>
      <c r="X61" s="151"/>
      <c r="Y61" s="151"/>
    </row>
    <row r="62" spans="1:35" ht="35.15" customHeight="1" x14ac:dyDescent="0.35">
      <c r="A62" s="20" t="e">
        <f>IF(#REF!="Toiminto 1",G62,0)</f>
        <v>#REF!</v>
      </c>
      <c r="B62" s="20" t="e">
        <f>IF(#REF!="Toiminto 2",G62,0)</f>
        <v>#REF!</v>
      </c>
      <c r="C62" s="20" t="e">
        <f>IF(#REF!="Toiminto 3",G62,0)</f>
        <v>#REF!</v>
      </c>
      <c r="E62" s="176"/>
      <c r="F62" s="176"/>
      <c r="G62" s="371"/>
      <c r="O62" s="151"/>
      <c r="P62" s="151"/>
      <c r="Q62" s="151"/>
      <c r="R62" s="151"/>
      <c r="S62" s="151"/>
      <c r="T62" s="151"/>
      <c r="U62" s="151"/>
      <c r="V62" s="151"/>
      <c r="W62" s="151"/>
      <c r="X62" s="151"/>
      <c r="Y62" s="151"/>
    </row>
    <row r="63" spans="1:35" ht="35.15" customHeight="1" x14ac:dyDescent="0.35">
      <c r="A63" s="20" t="e">
        <f>IF(#REF!="Toiminto 1",G63,0)</f>
        <v>#REF!</v>
      </c>
      <c r="B63" s="20" t="e">
        <f>IF(#REF!="Toiminto 2",G63,0)</f>
        <v>#REF!</v>
      </c>
      <c r="C63" s="20" t="e">
        <f>IF(#REF!="Toiminto 3",G63,0)</f>
        <v>#REF!</v>
      </c>
      <c r="E63" s="176"/>
      <c r="F63" s="176"/>
      <c r="G63" s="371"/>
      <c r="O63" s="151"/>
      <c r="P63" s="151"/>
      <c r="Q63" s="151"/>
      <c r="R63" s="151"/>
      <c r="S63" s="151"/>
      <c r="T63" s="151"/>
      <c r="U63" s="151"/>
      <c r="V63" s="151"/>
      <c r="W63" s="151"/>
      <c r="X63" s="151"/>
      <c r="Y63" s="151"/>
    </row>
    <row r="64" spans="1:35" ht="35.15" customHeight="1" x14ac:dyDescent="0.35">
      <c r="A64" s="20" t="e">
        <f>IF(#REF!="Toiminto 1",G64,0)</f>
        <v>#REF!</v>
      </c>
      <c r="B64" s="20" t="e">
        <f>IF(#REF!="Toiminto 2",G64,0)</f>
        <v>#REF!</v>
      </c>
      <c r="C64" s="20" t="e">
        <f>IF(#REF!="Toiminto 3",G64,0)</f>
        <v>#REF!</v>
      </c>
      <c r="E64" s="176"/>
      <c r="F64" s="176"/>
      <c r="G64" s="371"/>
      <c r="O64" s="151"/>
      <c r="P64" s="151"/>
      <c r="Q64" s="151"/>
      <c r="R64" s="151"/>
      <c r="S64" s="151"/>
      <c r="T64" s="151"/>
      <c r="U64" s="151"/>
      <c r="V64" s="151"/>
      <c r="W64" s="151"/>
      <c r="X64" s="151"/>
      <c r="Y64" s="151"/>
    </row>
    <row r="65" spans="1:35" ht="35.15" customHeight="1" x14ac:dyDescent="0.35">
      <c r="A65" s="20" t="e">
        <f>IF(#REF!="Toiminto 1",G65,0)</f>
        <v>#REF!</v>
      </c>
      <c r="B65" s="20" t="e">
        <f>IF(#REF!="Toiminto 2",G65,0)</f>
        <v>#REF!</v>
      </c>
      <c r="C65" s="20" t="e">
        <f>IF(#REF!="Toiminto 3",G65,0)</f>
        <v>#REF!</v>
      </c>
      <c r="E65" s="176"/>
      <c r="F65" s="176"/>
      <c r="G65" s="371"/>
      <c r="O65" s="151"/>
      <c r="P65" s="151"/>
      <c r="Q65" s="151"/>
      <c r="R65" s="151"/>
      <c r="S65" s="151"/>
      <c r="T65" s="151"/>
      <c r="U65" s="151"/>
      <c r="V65" s="151"/>
      <c r="W65" s="151"/>
      <c r="X65" s="151"/>
      <c r="Y65" s="151"/>
    </row>
    <row r="66" spans="1:35" ht="35.15" customHeight="1" x14ac:dyDescent="0.35">
      <c r="A66" s="20" t="e">
        <f>IF(#REF!="Toiminto 1",G66,0)</f>
        <v>#REF!</v>
      </c>
      <c r="B66" s="20" t="e">
        <f>IF(#REF!="Toiminto 2",G66,0)</f>
        <v>#REF!</v>
      </c>
      <c r="C66" s="20" t="e">
        <f>IF(#REF!="Toiminto 3",G66,0)</f>
        <v>#REF!</v>
      </c>
      <c r="E66" s="176"/>
      <c r="F66" s="176"/>
      <c r="G66" s="371"/>
      <c r="O66" s="151"/>
      <c r="P66" s="151"/>
      <c r="Q66" s="151"/>
      <c r="R66" s="151"/>
      <c r="S66" s="151"/>
      <c r="T66" s="151"/>
      <c r="U66" s="151"/>
      <c r="V66" s="151"/>
      <c r="W66" s="151"/>
      <c r="X66" s="151"/>
      <c r="Y66" s="151"/>
    </row>
    <row r="67" spans="1:35" ht="35.15" customHeight="1" x14ac:dyDescent="0.35">
      <c r="A67" s="20" t="e">
        <f>IF(#REF!="Toiminto 1",G67,0)</f>
        <v>#REF!</v>
      </c>
      <c r="B67" s="20" t="e">
        <f>IF(#REF!="Toiminto 2",G67,0)</f>
        <v>#REF!</v>
      </c>
      <c r="C67" s="20" t="e">
        <f>IF(#REF!="Toiminto 3",G67,0)</f>
        <v>#REF!</v>
      </c>
      <c r="E67" s="176"/>
      <c r="F67" s="176"/>
      <c r="G67" s="371"/>
      <c r="O67" s="151"/>
      <c r="P67" s="151"/>
      <c r="Q67" s="151"/>
      <c r="R67" s="151"/>
      <c r="S67" s="151"/>
      <c r="T67" s="151"/>
      <c r="U67" s="151"/>
      <c r="V67" s="151"/>
      <c r="W67" s="151"/>
      <c r="X67" s="151"/>
      <c r="Y67" s="151"/>
    </row>
    <row r="68" spans="1:35" ht="35.15" customHeight="1" x14ac:dyDescent="0.35">
      <c r="A68" s="20" t="e">
        <f>IF(#REF!="Toiminto 1",G68,0)</f>
        <v>#REF!</v>
      </c>
      <c r="B68" s="20" t="e">
        <f>IF(#REF!="Toiminto 2",G68,0)</f>
        <v>#REF!</v>
      </c>
      <c r="C68" s="20" t="e">
        <f>IF(#REF!="Toiminto 3",G68,0)</f>
        <v>#REF!</v>
      </c>
      <c r="E68" s="176"/>
      <c r="F68" s="176"/>
      <c r="G68" s="371"/>
      <c r="O68" s="151"/>
      <c r="P68" s="151"/>
      <c r="Q68" s="151"/>
      <c r="R68" s="151"/>
      <c r="S68" s="151"/>
      <c r="T68" s="151"/>
      <c r="U68" s="151"/>
      <c r="V68" s="151"/>
      <c r="W68" s="151"/>
      <c r="X68" s="151"/>
      <c r="Y68" s="151"/>
    </row>
    <row r="69" spans="1:35" ht="35.15" customHeight="1" x14ac:dyDescent="0.35">
      <c r="A69" s="20" t="e">
        <f>IF(#REF!="Toiminto 1",G69,0)</f>
        <v>#REF!</v>
      </c>
      <c r="B69" s="20" t="e">
        <f>IF(#REF!="Toiminto 2",G69,0)</f>
        <v>#REF!</v>
      </c>
      <c r="C69" s="20" t="e">
        <f>IF(#REF!="Toiminto 3",G69,0)</f>
        <v>#REF!</v>
      </c>
      <c r="E69" s="176"/>
      <c r="F69" s="176"/>
      <c r="G69" s="371"/>
      <c r="O69" s="151"/>
      <c r="P69" s="151"/>
      <c r="Q69" s="151"/>
      <c r="R69" s="151"/>
      <c r="S69" s="151"/>
      <c r="T69" s="151"/>
      <c r="U69" s="151"/>
      <c r="V69" s="151"/>
      <c r="W69" s="151"/>
      <c r="X69" s="151"/>
      <c r="Y69" s="151"/>
    </row>
    <row r="70" spans="1:35" ht="35.15" customHeight="1" x14ac:dyDescent="0.35">
      <c r="A70" s="20" t="e">
        <f>IF(#REF!="Toiminto 1",G70,0)</f>
        <v>#REF!</v>
      </c>
      <c r="B70" s="20" t="e">
        <f>IF(#REF!="Toiminto 2",G70,0)</f>
        <v>#REF!</v>
      </c>
      <c r="C70" s="20" t="e">
        <f>IF(#REF!="Toiminto 3",G70,0)</f>
        <v>#REF!</v>
      </c>
      <c r="E70" s="176"/>
      <c r="F70" s="176"/>
      <c r="G70" s="371"/>
      <c r="O70" s="151"/>
      <c r="P70" s="151"/>
      <c r="Q70" s="151"/>
      <c r="R70" s="151"/>
      <c r="S70" s="151"/>
      <c r="T70" s="151"/>
      <c r="U70" s="151"/>
      <c r="V70" s="151"/>
      <c r="W70" s="151"/>
      <c r="X70" s="151"/>
      <c r="Y70" s="151"/>
    </row>
    <row r="71" spans="1:35" ht="16.149999999999999" customHeight="1" x14ac:dyDescent="0.35">
      <c r="A71" s="157" t="e">
        <f>SUM(A57:A70)</f>
        <v>#REF!</v>
      </c>
      <c r="B71" s="157" t="e">
        <f t="shared" ref="B71:C71" si="2">SUM(B57:B70)</f>
        <v>#REF!</v>
      </c>
      <c r="C71" s="157" t="e">
        <f t="shared" si="2"/>
        <v>#REF!</v>
      </c>
      <c r="O71" s="151"/>
      <c r="P71" s="151"/>
      <c r="Q71" s="151"/>
      <c r="R71" s="151"/>
      <c r="S71" s="151"/>
      <c r="T71" s="151"/>
      <c r="U71" s="151"/>
      <c r="V71" s="151"/>
      <c r="W71" s="151"/>
      <c r="X71" s="151"/>
      <c r="Y71" s="151"/>
      <c r="Z71" s="151"/>
    </row>
    <row r="72" spans="1:35" x14ac:dyDescent="0.35">
      <c r="D72" s="20"/>
      <c r="E72" s="221" t="s">
        <v>773</v>
      </c>
      <c r="F72" s="222" t="str">
        <f>"500 tecken ("&amp;TEXT(LEN(E73),"0")&amp;" använda)"</f>
        <v>500 tecken (0 använda)</v>
      </c>
      <c r="G72" s="223"/>
      <c r="I72" s="355"/>
      <c r="O72" s="151"/>
      <c r="P72" s="151"/>
      <c r="Q72" s="151"/>
      <c r="R72" s="151"/>
      <c r="S72" s="151"/>
      <c r="T72" s="151"/>
      <c r="U72" s="151"/>
      <c r="V72" s="151"/>
      <c r="W72" s="151"/>
      <c r="X72" s="151"/>
      <c r="Y72" s="151"/>
      <c r="Z72" s="151"/>
      <c r="AA72" s="151"/>
      <c r="AB72" s="151"/>
      <c r="AC72" s="151"/>
      <c r="AD72" s="151"/>
      <c r="AE72" s="151"/>
      <c r="AF72" s="151"/>
      <c r="AG72" s="151"/>
      <c r="AH72" s="151"/>
      <c r="AI72" s="151"/>
    </row>
    <row r="73" spans="1:35" ht="95.25" customHeight="1" x14ac:dyDescent="0.35">
      <c r="D73" s="20"/>
      <c r="E73" s="541"/>
      <c r="F73" s="542"/>
      <c r="G73" s="543"/>
      <c r="O73" s="151"/>
      <c r="P73" s="151"/>
      <c r="Q73" s="151"/>
      <c r="R73" s="151"/>
      <c r="S73" s="151"/>
      <c r="T73" s="151"/>
      <c r="U73" s="151"/>
      <c r="V73" s="151"/>
      <c r="W73" s="151"/>
      <c r="X73" s="151"/>
      <c r="Y73" s="151"/>
      <c r="Z73" s="151"/>
      <c r="AA73" s="151"/>
      <c r="AB73" s="151"/>
      <c r="AC73" s="151"/>
      <c r="AD73" s="151"/>
      <c r="AE73" s="151"/>
      <c r="AF73" s="151"/>
      <c r="AG73" s="151"/>
      <c r="AH73" s="151"/>
      <c r="AI73" s="151"/>
    </row>
    <row r="74" spans="1:35" ht="16.149999999999999" customHeight="1" x14ac:dyDescent="0.35">
      <c r="O74" s="151"/>
      <c r="P74" s="151"/>
      <c r="Q74" s="151"/>
      <c r="R74" s="151"/>
      <c r="S74" s="151"/>
      <c r="T74" s="151"/>
      <c r="U74" s="151"/>
      <c r="V74" s="151"/>
      <c r="W74" s="151"/>
      <c r="X74" s="151"/>
      <c r="Y74" s="151"/>
      <c r="Z74" s="151"/>
    </row>
    <row r="75" spans="1:35" ht="16.149999999999999" customHeight="1" x14ac:dyDescent="0.35">
      <c r="O75" s="151"/>
      <c r="P75" s="151"/>
      <c r="Q75" s="151"/>
      <c r="R75" s="151"/>
      <c r="S75" s="151"/>
      <c r="T75" s="151"/>
      <c r="U75" s="151"/>
      <c r="V75" s="151"/>
      <c r="W75" s="151"/>
      <c r="X75" s="151"/>
      <c r="Y75" s="151"/>
      <c r="Z75" s="151"/>
    </row>
    <row r="76" spans="1:35" ht="16.149999999999999" customHeight="1" x14ac:dyDescent="0.35">
      <c r="O76" s="151"/>
      <c r="P76" s="151"/>
      <c r="Q76" s="151"/>
      <c r="R76" s="151"/>
      <c r="S76" s="151"/>
      <c r="T76" s="151"/>
      <c r="U76" s="151"/>
      <c r="V76" s="151"/>
      <c r="W76" s="151"/>
      <c r="X76" s="151"/>
      <c r="Y76" s="151"/>
      <c r="Z76" s="151"/>
    </row>
    <row r="77" spans="1:35" ht="16.149999999999999" customHeight="1" x14ac:dyDescent="0.35">
      <c r="O77" s="151"/>
      <c r="P77" s="151"/>
      <c r="Q77" s="151"/>
      <c r="R77" s="151"/>
      <c r="S77" s="151"/>
      <c r="T77" s="151"/>
      <c r="U77" s="151"/>
      <c r="V77" s="151"/>
      <c r="W77" s="151"/>
      <c r="X77" s="151"/>
      <c r="Y77" s="151"/>
      <c r="Z77" s="151"/>
    </row>
    <row r="78" spans="1:35" ht="16.149999999999999" customHeight="1" x14ac:dyDescent="0.35">
      <c r="O78" s="151"/>
      <c r="P78" s="151"/>
      <c r="Q78" s="151"/>
      <c r="R78" s="151"/>
      <c r="S78" s="151"/>
      <c r="T78" s="151"/>
      <c r="U78" s="151"/>
      <c r="V78" s="151"/>
      <c r="W78" s="151"/>
      <c r="X78" s="151"/>
      <c r="Y78" s="151"/>
      <c r="Z78" s="151"/>
    </row>
    <row r="79" spans="1:35" ht="16.149999999999999" customHeight="1" x14ac:dyDescent="0.35">
      <c r="O79" s="151"/>
      <c r="P79" s="151"/>
      <c r="Q79" s="151"/>
      <c r="R79" s="151"/>
      <c r="S79" s="151"/>
      <c r="T79" s="151"/>
      <c r="U79" s="151"/>
      <c r="V79" s="151"/>
      <c r="W79" s="151"/>
      <c r="X79" s="151"/>
      <c r="Y79" s="151"/>
      <c r="Z79" s="151"/>
    </row>
    <row r="80" spans="1:35" ht="16.149999999999999" customHeight="1" x14ac:dyDescent="0.35">
      <c r="O80" s="151"/>
      <c r="P80" s="151"/>
      <c r="Q80" s="151"/>
      <c r="R80" s="151"/>
      <c r="S80" s="151"/>
      <c r="T80" s="151"/>
      <c r="U80" s="151"/>
      <c r="V80" s="151"/>
      <c r="W80" s="151"/>
      <c r="X80" s="151"/>
      <c r="Y80" s="151"/>
      <c r="Z80" s="151"/>
    </row>
    <row r="81" spans="15:26" ht="16.149999999999999" customHeight="1" x14ac:dyDescent="0.35">
      <c r="O81" s="151"/>
      <c r="P81" s="151"/>
      <c r="Q81" s="151"/>
      <c r="R81" s="151"/>
      <c r="S81" s="151"/>
      <c r="T81" s="151"/>
      <c r="U81" s="151"/>
      <c r="V81" s="151"/>
      <c r="W81" s="151"/>
      <c r="X81" s="151"/>
      <c r="Y81" s="151"/>
      <c r="Z81" s="151"/>
    </row>
    <row r="82" spans="15:26" ht="16.149999999999999" customHeight="1" x14ac:dyDescent="0.35">
      <c r="O82" s="151"/>
      <c r="P82" s="151"/>
      <c r="Q82" s="151"/>
      <c r="R82" s="151"/>
      <c r="S82" s="151"/>
      <c r="T82" s="151"/>
      <c r="U82" s="151"/>
      <c r="V82" s="151"/>
      <c r="W82" s="151"/>
      <c r="X82" s="151"/>
      <c r="Y82" s="151"/>
      <c r="Z82" s="151"/>
    </row>
    <row r="83" spans="15:26" ht="16.149999999999999" customHeight="1" x14ac:dyDescent="0.35">
      <c r="O83" s="151"/>
      <c r="P83" s="151"/>
      <c r="Q83" s="151"/>
      <c r="R83" s="151"/>
      <c r="S83" s="151"/>
      <c r="T83" s="151"/>
      <c r="U83" s="151"/>
      <c r="V83" s="151"/>
      <c r="W83" s="151"/>
      <c r="X83" s="151"/>
      <c r="Y83" s="151"/>
      <c r="Z83" s="151"/>
    </row>
    <row r="84" spans="15:26" ht="16.149999999999999" customHeight="1" x14ac:dyDescent="0.35">
      <c r="O84" s="151"/>
      <c r="P84" s="151"/>
      <c r="Q84" s="151"/>
      <c r="R84" s="151"/>
      <c r="S84" s="151"/>
      <c r="T84" s="151"/>
      <c r="U84" s="151"/>
      <c r="V84" s="151"/>
      <c r="W84" s="151"/>
      <c r="X84" s="151"/>
      <c r="Y84" s="151"/>
      <c r="Z84" s="151"/>
    </row>
    <row r="85" spans="15:26" ht="16.149999999999999" customHeight="1" x14ac:dyDescent="0.35">
      <c r="O85" s="151"/>
      <c r="P85" s="151"/>
      <c r="Q85" s="151"/>
      <c r="R85" s="151"/>
      <c r="S85" s="151"/>
      <c r="T85" s="151"/>
      <c r="U85" s="151"/>
      <c r="V85" s="151"/>
      <c r="W85" s="151"/>
      <c r="X85" s="151"/>
      <c r="Y85" s="151"/>
      <c r="Z85" s="151"/>
    </row>
    <row r="86" spans="15:26" ht="16.149999999999999" customHeight="1" x14ac:dyDescent="0.35">
      <c r="O86" s="151"/>
      <c r="P86" s="151"/>
      <c r="Q86" s="151"/>
      <c r="R86" s="151"/>
      <c r="S86" s="151"/>
      <c r="T86" s="151"/>
      <c r="U86" s="151"/>
      <c r="V86" s="151"/>
      <c r="W86" s="151"/>
      <c r="X86" s="151"/>
      <c r="Y86" s="151"/>
      <c r="Z86" s="151"/>
    </row>
    <row r="87" spans="15:26" ht="16.149999999999999" customHeight="1" x14ac:dyDescent="0.35">
      <c r="O87" s="151"/>
      <c r="P87" s="151"/>
      <c r="Q87" s="151"/>
      <c r="R87" s="151"/>
      <c r="S87" s="151"/>
      <c r="T87" s="151"/>
      <c r="U87" s="151"/>
      <c r="V87" s="151"/>
      <c r="W87" s="151"/>
      <c r="X87" s="151"/>
      <c r="Y87" s="151"/>
      <c r="Z87" s="151"/>
    </row>
    <row r="88" spans="15:26" ht="16.149999999999999" customHeight="1" x14ac:dyDescent="0.35">
      <c r="O88" s="151"/>
      <c r="P88" s="151"/>
      <c r="Q88" s="151"/>
      <c r="R88" s="151"/>
      <c r="S88" s="151"/>
      <c r="T88" s="151"/>
      <c r="U88" s="151"/>
      <c r="V88" s="151"/>
      <c r="W88" s="151"/>
      <c r="X88" s="151"/>
      <c r="Y88" s="151"/>
      <c r="Z88" s="151"/>
    </row>
    <row r="89" spans="15:26" ht="16.149999999999999" customHeight="1" x14ac:dyDescent="0.35">
      <c r="O89" s="151"/>
      <c r="P89" s="151"/>
      <c r="Q89" s="151"/>
      <c r="R89" s="151"/>
      <c r="S89" s="151"/>
      <c r="T89" s="151"/>
      <c r="U89" s="151"/>
      <c r="V89" s="151"/>
      <c r="W89" s="151"/>
      <c r="X89" s="151"/>
      <c r="Y89" s="151"/>
      <c r="Z89" s="151"/>
    </row>
    <row r="90" spans="15:26" ht="16.149999999999999" customHeight="1" x14ac:dyDescent="0.35">
      <c r="O90" s="151"/>
      <c r="P90" s="151"/>
      <c r="Q90" s="151"/>
      <c r="R90" s="151"/>
      <c r="S90" s="151"/>
      <c r="T90" s="151"/>
      <c r="U90" s="151"/>
      <c r="V90" s="151"/>
      <c r="W90" s="151"/>
      <c r="X90" s="151"/>
      <c r="Y90" s="151"/>
      <c r="Z90" s="151"/>
    </row>
    <row r="91" spans="15:26" ht="16.149999999999999" customHeight="1" x14ac:dyDescent="0.35">
      <c r="O91" s="151"/>
      <c r="P91" s="151"/>
      <c r="Q91" s="151"/>
      <c r="R91" s="151"/>
      <c r="S91" s="151"/>
      <c r="T91" s="151"/>
      <c r="U91" s="151"/>
      <c r="V91" s="151"/>
      <c r="W91" s="151"/>
      <c r="X91" s="151"/>
      <c r="Y91" s="151"/>
      <c r="Z91" s="151"/>
    </row>
    <row r="92" spans="15:26" ht="16.149999999999999" customHeight="1" x14ac:dyDescent="0.35">
      <c r="O92" s="151"/>
      <c r="P92" s="151"/>
      <c r="Q92" s="151"/>
      <c r="R92" s="151"/>
      <c r="S92" s="151"/>
      <c r="T92" s="151"/>
      <c r="U92" s="151"/>
      <c r="V92" s="151"/>
      <c r="W92" s="151"/>
      <c r="X92" s="151"/>
      <c r="Y92" s="151"/>
      <c r="Z92" s="151"/>
    </row>
    <row r="93" spans="15:26" ht="16.149999999999999" customHeight="1" x14ac:dyDescent="0.35">
      <c r="O93" s="151"/>
      <c r="P93" s="151"/>
      <c r="Q93" s="151"/>
      <c r="R93" s="151"/>
      <c r="S93" s="151"/>
      <c r="T93" s="151"/>
      <c r="U93" s="151"/>
      <c r="V93" s="151"/>
      <c r="W93" s="151"/>
      <c r="X93" s="151"/>
      <c r="Y93" s="151"/>
      <c r="Z93" s="151"/>
    </row>
    <row r="94" spans="15:26" ht="16.149999999999999" customHeight="1" x14ac:dyDescent="0.35">
      <c r="O94" s="151"/>
      <c r="P94" s="151"/>
      <c r="Q94" s="151"/>
      <c r="R94" s="151"/>
      <c r="S94" s="151"/>
      <c r="T94" s="151"/>
      <c r="U94" s="151"/>
      <c r="V94" s="151"/>
      <c r="W94" s="151"/>
      <c r="X94" s="151"/>
      <c r="Y94" s="151"/>
      <c r="Z94" s="151"/>
    </row>
    <row r="95" spans="15:26" ht="16.149999999999999" customHeight="1" x14ac:dyDescent="0.35">
      <c r="O95" s="151"/>
      <c r="P95" s="151"/>
      <c r="Q95" s="151"/>
      <c r="R95" s="151"/>
      <c r="S95" s="151"/>
      <c r="T95" s="151"/>
      <c r="U95" s="151"/>
      <c r="V95" s="151"/>
      <c r="W95" s="151"/>
      <c r="X95" s="151"/>
      <c r="Y95" s="151"/>
      <c r="Z95" s="151"/>
    </row>
    <row r="96" spans="15:26" ht="16.149999999999999" customHeight="1" x14ac:dyDescent="0.35">
      <c r="O96" s="151"/>
      <c r="P96" s="151"/>
      <c r="Q96" s="151"/>
      <c r="R96" s="151"/>
      <c r="S96" s="151"/>
      <c r="T96" s="151"/>
      <c r="U96" s="151"/>
      <c r="V96" s="151"/>
      <c r="W96" s="151"/>
      <c r="X96" s="151"/>
      <c r="Y96" s="151"/>
      <c r="Z96" s="151"/>
    </row>
    <row r="97" spans="15:26" ht="16.149999999999999" customHeight="1" x14ac:dyDescent="0.35">
      <c r="O97" s="151"/>
      <c r="P97" s="151"/>
      <c r="Q97" s="151"/>
      <c r="R97" s="151"/>
      <c r="S97" s="151"/>
      <c r="T97" s="151"/>
      <c r="U97" s="151"/>
      <c r="V97" s="151"/>
      <c r="W97" s="151"/>
      <c r="X97" s="151"/>
      <c r="Y97" s="151"/>
      <c r="Z97" s="151"/>
    </row>
    <row r="98" spans="15:26" ht="16.149999999999999" customHeight="1" x14ac:dyDescent="0.35">
      <c r="O98" s="151"/>
      <c r="P98" s="151"/>
      <c r="Q98" s="151"/>
      <c r="R98" s="151"/>
      <c r="S98" s="151"/>
      <c r="T98" s="151"/>
      <c r="U98" s="151"/>
      <c r="V98" s="151"/>
      <c r="W98" s="151"/>
      <c r="X98" s="151"/>
      <c r="Y98" s="151"/>
      <c r="Z98" s="151"/>
    </row>
    <row r="99" spans="15:26" ht="16.149999999999999" customHeight="1" x14ac:dyDescent="0.35">
      <c r="O99" s="151"/>
      <c r="P99" s="151"/>
      <c r="Q99" s="151"/>
      <c r="R99" s="151"/>
      <c r="S99" s="151"/>
      <c r="T99" s="151"/>
      <c r="U99" s="151"/>
      <c r="V99" s="151"/>
      <c r="W99" s="151"/>
      <c r="X99" s="151"/>
      <c r="Y99" s="151"/>
      <c r="Z99" s="151"/>
    </row>
    <row r="100" spans="15:26" ht="16.149999999999999" customHeight="1" x14ac:dyDescent="0.35">
      <c r="O100" s="151"/>
      <c r="P100" s="151"/>
      <c r="Q100" s="151"/>
      <c r="R100" s="151"/>
      <c r="S100" s="151"/>
      <c r="T100" s="151"/>
      <c r="U100" s="151"/>
      <c r="V100" s="151"/>
      <c r="W100" s="151"/>
      <c r="X100" s="151"/>
      <c r="Y100" s="151"/>
      <c r="Z100" s="151"/>
    </row>
    <row r="101" spans="15:26" ht="16.149999999999999" customHeight="1" x14ac:dyDescent="0.35">
      <c r="O101" s="151"/>
      <c r="P101" s="151"/>
      <c r="Q101" s="151"/>
      <c r="R101" s="151"/>
      <c r="S101" s="151"/>
      <c r="T101" s="151"/>
      <c r="U101" s="151"/>
      <c r="V101" s="151"/>
      <c r="W101" s="151"/>
      <c r="X101" s="151"/>
      <c r="Y101" s="151"/>
      <c r="Z101" s="151"/>
    </row>
    <row r="102" spans="15:26" ht="16.149999999999999" customHeight="1" x14ac:dyDescent="0.35">
      <c r="O102" s="151"/>
      <c r="P102" s="151"/>
      <c r="Q102" s="151"/>
      <c r="R102" s="151"/>
      <c r="S102" s="151"/>
      <c r="T102" s="151"/>
      <c r="U102" s="151"/>
      <c r="V102" s="151"/>
      <c r="W102" s="151"/>
      <c r="X102" s="151"/>
      <c r="Y102" s="151"/>
      <c r="Z102" s="151"/>
    </row>
    <row r="103" spans="15:26" ht="16.149999999999999" customHeight="1" x14ac:dyDescent="0.35">
      <c r="O103" s="151"/>
      <c r="P103" s="151"/>
      <c r="Q103" s="151"/>
      <c r="R103" s="151"/>
      <c r="S103" s="151"/>
      <c r="T103" s="151"/>
      <c r="U103" s="151"/>
      <c r="V103" s="151"/>
      <c r="W103" s="151"/>
      <c r="X103" s="151"/>
      <c r="Y103" s="151"/>
      <c r="Z103" s="151"/>
    </row>
    <row r="104" spans="15:26" ht="16.149999999999999" customHeight="1" x14ac:dyDescent="0.35">
      <c r="O104" s="151"/>
      <c r="P104" s="151"/>
      <c r="Q104" s="151"/>
      <c r="R104" s="151"/>
      <c r="S104" s="151"/>
      <c r="T104" s="151"/>
      <c r="U104" s="151"/>
      <c r="V104" s="151"/>
      <c r="W104" s="151"/>
      <c r="X104" s="151"/>
      <c r="Y104" s="151"/>
      <c r="Z104" s="151"/>
    </row>
    <row r="105" spans="15:26" ht="16.149999999999999" customHeight="1" x14ac:dyDescent="0.35">
      <c r="O105" s="151"/>
      <c r="P105" s="151"/>
      <c r="Q105" s="151"/>
      <c r="R105" s="151"/>
      <c r="S105" s="151"/>
      <c r="T105" s="151"/>
      <c r="U105" s="151"/>
      <c r="V105" s="151"/>
      <c r="W105" s="151"/>
      <c r="X105" s="151"/>
      <c r="Y105" s="151"/>
      <c r="Z105" s="151"/>
    </row>
    <row r="106" spans="15:26" ht="16.149999999999999" customHeight="1" x14ac:dyDescent="0.35">
      <c r="O106" s="151"/>
      <c r="P106" s="151"/>
      <c r="Q106" s="151"/>
      <c r="R106" s="151"/>
      <c r="S106" s="151"/>
      <c r="T106" s="151"/>
      <c r="U106" s="151"/>
      <c r="V106" s="151"/>
      <c r="W106" s="151"/>
      <c r="X106" s="151"/>
      <c r="Y106" s="151"/>
      <c r="Z106" s="151"/>
    </row>
    <row r="107" spans="15:26" ht="16.149999999999999" customHeight="1" x14ac:dyDescent="0.35">
      <c r="O107" s="151"/>
      <c r="P107" s="151"/>
      <c r="Q107" s="151"/>
      <c r="R107" s="151"/>
      <c r="S107" s="151"/>
      <c r="T107" s="151"/>
      <c r="U107" s="151"/>
      <c r="V107" s="151"/>
      <c r="W107" s="151"/>
      <c r="X107" s="151"/>
      <c r="Y107" s="151"/>
      <c r="Z107" s="151"/>
    </row>
    <row r="108" spans="15:26" ht="16.149999999999999" customHeight="1" x14ac:dyDescent="0.35">
      <c r="O108" s="151"/>
      <c r="P108" s="151"/>
      <c r="Q108" s="151"/>
      <c r="R108" s="151"/>
      <c r="S108" s="151"/>
      <c r="T108" s="151"/>
      <c r="U108" s="151"/>
      <c r="V108" s="151"/>
      <c r="W108" s="151"/>
      <c r="X108" s="151"/>
      <c r="Y108" s="151"/>
      <c r="Z108" s="151"/>
    </row>
    <row r="109" spans="15:26" ht="16.149999999999999" customHeight="1" x14ac:dyDescent="0.35">
      <c r="O109" s="151"/>
      <c r="P109" s="151"/>
      <c r="Q109" s="151"/>
      <c r="R109" s="151"/>
      <c r="S109" s="151"/>
      <c r="T109" s="151"/>
      <c r="U109" s="151"/>
      <c r="V109" s="151"/>
      <c r="W109" s="151"/>
      <c r="X109" s="151"/>
      <c r="Y109" s="151"/>
      <c r="Z109" s="151"/>
    </row>
    <row r="110" spans="15:26" ht="16.149999999999999" customHeight="1" x14ac:dyDescent="0.35">
      <c r="O110" s="151"/>
      <c r="P110" s="151"/>
      <c r="Q110" s="151"/>
      <c r="R110" s="151"/>
      <c r="S110" s="151"/>
      <c r="T110" s="151"/>
      <c r="U110" s="151"/>
      <c r="V110" s="151"/>
      <c r="W110" s="151"/>
      <c r="X110" s="151"/>
      <c r="Y110" s="151"/>
      <c r="Z110" s="151"/>
    </row>
    <row r="111" spans="15:26" ht="16.149999999999999" customHeight="1" x14ac:dyDescent="0.35">
      <c r="O111" s="151"/>
      <c r="P111" s="151"/>
      <c r="Q111" s="151"/>
      <c r="R111" s="151"/>
      <c r="S111" s="151"/>
      <c r="T111" s="151"/>
      <c r="U111" s="151"/>
      <c r="V111" s="151"/>
      <c r="W111" s="151"/>
      <c r="X111" s="151"/>
      <c r="Y111" s="151"/>
      <c r="Z111" s="151"/>
    </row>
    <row r="112" spans="15:26" ht="16.149999999999999" customHeight="1" x14ac:dyDescent="0.35">
      <c r="O112" s="151"/>
      <c r="P112" s="151"/>
      <c r="Q112" s="151"/>
      <c r="R112" s="151"/>
      <c r="S112" s="151"/>
      <c r="T112" s="151"/>
      <c r="U112" s="151"/>
      <c r="V112" s="151"/>
      <c r="W112" s="151"/>
      <c r="X112" s="151"/>
      <c r="Y112" s="151"/>
      <c r="Z112" s="151"/>
    </row>
    <row r="113" spans="15:26" ht="16.149999999999999" customHeight="1" x14ac:dyDescent="0.35">
      <c r="O113" s="151"/>
      <c r="P113" s="151"/>
      <c r="Q113" s="151"/>
      <c r="R113" s="151"/>
      <c r="S113" s="151"/>
      <c r="T113" s="151"/>
      <c r="U113" s="151"/>
      <c r="V113" s="151"/>
      <c r="W113" s="151"/>
      <c r="X113" s="151"/>
      <c r="Y113" s="151"/>
      <c r="Z113" s="151"/>
    </row>
    <row r="114" spans="15:26" ht="16.149999999999999" customHeight="1" x14ac:dyDescent="0.35">
      <c r="O114" s="151"/>
      <c r="P114" s="151"/>
      <c r="Q114" s="151"/>
      <c r="R114" s="151"/>
      <c r="S114" s="151"/>
      <c r="T114" s="151"/>
      <c r="U114" s="151"/>
      <c r="V114" s="151"/>
      <c r="W114" s="151"/>
      <c r="X114" s="151"/>
      <c r="Y114" s="151"/>
      <c r="Z114" s="151"/>
    </row>
    <row r="115" spans="15:26" ht="16.149999999999999" customHeight="1" x14ac:dyDescent="0.35">
      <c r="O115" s="151"/>
      <c r="P115" s="151"/>
      <c r="Q115" s="151"/>
      <c r="R115" s="151"/>
      <c r="S115" s="151"/>
      <c r="T115" s="151"/>
      <c r="U115" s="151"/>
      <c r="V115" s="151"/>
      <c r="W115" s="151"/>
      <c r="X115" s="151"/>
      <c r="Y115" s="151"/>
      <c r="Z115" s="151"/>
    </row>
    <row r="116" spans="15:26" ht="16.149999999999999" customHeight="1" x14ac:dyDescent="0.35">
      <c r="O116" s="151"/>
      <c r="P116" s="151"/>
      <c r="Q116" s="151"/>
      <c r="R116" s="151"/>
      <c r="S116" s="151"/>
      <c r="T116" s="151"/>
      <c r="U116" s="151"/>
      <c r="V116" s="151"/>
      <c r="W116" s="151"/>
      <c r="X116" s="151"/>
      <c r="Y116" s="151"/>
      <c r="Z116" s="151"/>
    </row>
    <row r="117" spans="15:26" ht="16.149999999999999" customHeight="1" x14ac:dyDescent="0.35">
      <c r="O117" s="151"/>
      <c r="P117" s="151"/>
      <c r="Q117" s="151"/>
      <c r="R117" s="151"/>
      <c r="S117" s="151"/>
      <c r="T117" s="151"/>
      <c r="U117" s="151"/>
      <c r="V117" s="151"/>
      <c r="W117" s="151"/>
      <c r="X117" s="151"/>
      <c r="Y117" s="151"/>
      <c r="Z117" s="151"/>
    </row>
    <row r="118" spans="15:26" ht="16.149999999999999" customHeight="1" x14ac:dyDescent="0.35">
      <c r="O118" s="151"/>
      <c r="P118" s="151"/>
      <c r="Q118" s="151"/>
      <c r="R118" s="151"/>
      <c r="S118" s="151"/>
      <c r="T118" s="151"/>
      <c r="U118" s="151"/>
      <c r="V118" s="151"/>
      <c r="W118" s="151"/>
      <c r="X118" s="151"/>
      <c r="Y118" s="151"/>
      <c r="Z118" s="151"/>
    </row>
    <row r="119" spans="15:26" ht="16.149999999999999" customHeight="1" x14ac:dyDescent="0.35">
      <c r="O119" s="151"/>
      <c r="P119" s="151"/>
      <c r="Q119" s="151"/>
      <c r="R119" s="151"/>
      <c r="S119" s="151"/>
      <c r="T119" s="151"/>
      <c r="U119" s="151"/>
      <c r="V119" s="151"/>
      <c r="W119" s="151"/>
      <c r="X119" s="151"/>
      <c r="Y119" s="151"/>
      <c r="Z119" s="151"/>
    </row>
    <row r="120" spans="15:26" ht="16.149999999999999" customHeight="1" x14ac:dyDescent="0.35">
      <c r="O120" s="151"/>
      <c r="P120" s="151"/>
      <c r="Q120" s="151"/>
      <c r="R120" s="151"/>
      <c r="S120" s="151"/>
      <c r="T120" s="151"/>
      <c r="U120" s="151"/>
      <c r="V120" s="151"/>
      <c r="W120" s="151"/>
      <c r="X120" s="151"/>
      <c r="Y120" s="151"/>
      <c r="Z120" s="151"/>
    </row>
    <row r="121" spans="15:26" ht="16.149999999999999" customHeight="1" x14ac:dyDescent="0.35">
      <c r="O121" s="151"/>
      <c r="P121" s="151"/>
      <c r="Q121" s="151"/>
      <c r="R121" s="151"/>
      <c r="S121" s="151"/>
      <c r="T121" s="151"/>
      <c r="U121" s="151"/>
      <c r="V121" s="151"/>
      <c r="W121" s="151"/>
      <c r="X121" s="151"/>
      <c r="Y121" s="151"/>
      <c r="Z121" s="151"/>
    </row>
    <row r="122" spans="15:26" ht="16.149999999999999" customHeight="1" x14ac:dyDescent="0.35">
      <c r="O122" s="151"/>
      <c r="P122" s="151"/>
      <c r="Q122" s="151"/>
      <c r="R122" s="151"/>
      <c r="S122" s="151"/>
      <c r="T122" s="151"/>
      <c r="U122" s="151"/>
      <c r="V122" s="151"/>
      <c r="W122" s="151"/>
      <c r="X122" s="151"/>
      <c r="Y122" s="151"/>
      <c r="Z122" s="151"/>
    </row>
    <row r="123" spans="15:26" ht="16.149999999999999" customHeight="1" x14ac:dyDescent="0.35">
      <c r="O123" s="151"/>
      <c r="P123" s="151"/>
      <c r="Q123" s="151"/>
      <c r="R123" s="151"/>
      <c r="S123" s="151"/>
      <c r="T123" s="151"/>
      <c r="U123" s="151"/>
      <c r="V123" s="151"/>
      <c r="W123" s="151"/>
      <c r="X123" s="151"/>
      <c r="Y123" s="151"/>
      <c r="Z123" s="151"/>
    </row>
    <row r="124" spans="15:26" ht="16.149999999999999" customHeight="1" x14ac:dyDescent="0.35">
      <c r="O124" s="151"/>
      <c r="P124" s="151"/>
      <c r="Q124" s="151"/>
      <c r="R124" s="151"/>
      <c r="S124" s="151"/>
      <c r="T124" s="151"/>
      <c r="U124" s="151"/>
      <c r="V124" s="151"/>
      <c r="W124" s="151"/>
      <c r="X124" s="151"/>
      <c r="Y124" s="151"/>
      <c r="Z124" s="151"/>
    </row>
    <row r="125" spans="15:26" ht="16.149999999999999" customHeight="1" x14ac:dyDescent="0.35">
      <c r="O125" s="151"/>
      <c r="P125" s="151"/>
      <c r="Q125" s="151"/>
      <c r="R125" s="151"/>
      <c r="S125" s="151"/>
      <c r="T125" s="151"/>
      <c r="U125" s="151"/>
      <c r="V125" s="151"/>
      <c r="W125" s="151"/>
      <c r="X125" s="151"/>
      <c r="Y125" s="151"/>
      <c r="Z125" s="151"/>
    </row>
    <row r="126" spans="15:26" ht="16.149999999999999" customHeight="1" x14ac:dyDescent="0.35">
      <c r="O126" s="151"/>
      <c r="P126" s="151"/>
      <c r="Q126" s="151"/>
      <c r="R126" s="151"/>
      <c r="S126" s="151"/>
      <c r="T126" s="151"/>
      <c r="U126" s="151"/>
      <c r="V126" s="151"/>
      <c r="W126" s="151"/>
      <c r="X126" s="151"/>
      <c r="Y126" s="151"/>
      <c r="Z126" s="151"/>
    </row>
    <row r="127" spans="15:26" ht="16.149999999999999" customHeight="1" x14ac:dyDescent="0.35">
      <c r="O127" s="151"/>
      <c r="P127" s="151"/>
      <c r="Q127" s="151"/>
      <c r="R127" s="151"/>
      <c r="S127" s="151"/>
      <c r="T127" s="151"/>
      <c r="U127" s="151"/>
      <c r="V127" s="151"/>
      <c r="W127" s="151"/>
      <c r="X127" s="151"/>
      <c r="Y127" s="151"/>
      <c r="Z127" s="151"/>
    </row>
    <row r="128" spans="15:26" ht="16.149999999999999" customHeight="1" x14ac:dyDescent="0.35">
      <c r="O128" s="151"/>
      <c r="P128" s="151"/>
      <c r="Q128" s="151"/>
      <c r="R128" s="151"/>
      <c r="S128" s="151"/>
      <c r="T128" s="151"/>
      <c r="U128" s="151"/>
      <c r="V128" s="151"/>
      <c r="W128" s="151"/>
      <c r="X128" s="151"/>
      <c r="Y128" s="151"/>
      <c r="Z128" s="151"/>
    </row>
    <row r="129" spans="15:26" ht="16.149999999999999" customHeight="1" x14ac:dyDescent="0.35">
      <c r="O129" s="151"/>
      <c r="P129" s="151"/>
      <c r="Q129" s="151"/>
      <c r="R129" s="151"/>
      <c r="S129" s="151"/>
      <c r="T129" s="151"/>
      <c r="U129" s="151"/>
      <c r="V129" s="151"/>
      <c r="W129" s="151"/>
      <c r="X129" s="151"/>
      <c r="Y129" s="151"/>
      <c r="Z129" s="151"/>
    </row>
    <row r="130" spans="15:26" ht="16.149999999999999" customHeight="1" x14ac:dyDescent="0.35">
      <c r="O130" s="151"/>
      <c r="P130" s="151"/>
      <c r="Q130" s="151"/>
      <c r="R130" s="151"/>
      <c r="S130" s="151"/>
      <c r="T130" s="151"/>
      <c r="U130" s="151"/>
      <c r="V130" s="151"/>
      <c r="W130" s="151"/>
      <c r="X130" s="151"/>
      <c r="Y130" s="151"/>
      <c r="Z130" s="151"/>
    </row>
    <row r="131" spans="15:26" ht="16.149999999999999" customHeight="1" x14ac:dyDescent="0.35">
      <c r="O131" s="151"/>
      <c r="P131" s="151"/>
      <c r="Q131" s="151"/>
      <c r="R131" s="151"/>
      <c r="S131" s="151"/>
      <c r="T131" s="151"/>
      <c r="U131" s="151"/>
      <c r="V131" s="151"/>
      <c r="W131" s="151"/>
      <c r="X131" s="151"/>
      <c r="Y131" s="151"/>
      <c r="Z131" s="151"/>
    </row>
    <row r="132" spans="15:26" ht="16.149999999999999" customHeight="1" x14ac:dyDescent="0.35">
      <c r="O132" s="151"/>
      <c r="P132" s="151"/>
      <c r="Q132" s="151"/>
      <c r="R132" s="151"/>
      <c r="S132" s="151"/>
      <c r="T132" s="151"/>
      <c r="U132" s="151"/>
      <c r="V132" s="151"/>
      <c r="W132" s="151"/>
      <c r="X132" s="151"/>
      <c r="Y132" s="151"/>
      <c r="Z132" s="151"/>
    </row>
    <row r="133" spans="15:26" ht="16.149999999999999" customHeight="1" x14ac:dyDescent="0.35">
      <c r="O133" s="151"/>
      <c r="P133" s="151"/>
      <c r="Q133" s="151"/>
      <c r="R133" s="151"/>
      <c r="S133" s="151"/>
      <c r="T133" s="151"/>
      <c r="U133" s="151"/>
      <c r="V133" s="151"/>
      <c r="W133" s="151"/>
      <c r="X133" s="151"/>
      <c r="Y133" s="151"/>
      <c r="Z133" s="151"/>
    </row>
    <row r="134" spans="15:26" ht="16.149999999999999" customHeight="1" x14ac:dyDescent="0.35">
      <c r="O134" s="151"/>
      <c r="P134" s="151"/>
      <c r="Q134" s="151"/>
      <c r="R134" s="151"/>
      <c r="S134" s="151"/>
      <c r="T134" s="151"/>
      <c r="U134" s="151"/>
      <c r="V134" s="151"/>
      <c r="W134" s="151"/>
      <c r="X134" s="151"/>
      <c r="Y134" s="151"/>
      <c r="Z134" s="151"/>
    </row>
    <row r="135" spans="15:26" ht="16.149999999999999" customHeight="1" x14ac:dyDescent="0.35">
      <c r="O135" s="151"/>
      <c r="P135" s="151"/>
      <c r="Q135" s="151"/>
      <c r="R135" s="151"/>
      <c r="S135" s="151"/>
      <c r="T135" s="151"/>
      <c r="U135" s="151"/>
      <c r="V135" s="151"/>
      <c r="W135" s="151"/>
      <c r="X135" s="151"/>
      <c r="Y135" s="151"/>
      <c r="Z135" s="151"/>
    </row>
    <row r="136" spans="15:26" ht="16.149999999999999" customHeight="1" x14ac:dyDescent="0.35">
      <c r="O136" s="151"/>
      <c r="P136" s="151"/>
      <c r="Q136" s="151"/>
      <c r="R136" s="151"/>
      <c r="S136" s="151"/>
      <c r="T136" s="151"/>
      <c r="U136" s="151"/>
      <c r="V136" s="151"/>
      <c r="W136" s="151"/>
      <c r="X136" s="151"/>
      <c r="Y136" s="151"/>
      <c r="Z136" s="151"/>
    </row>
    <row r="137" spans="15:26" ht="16.149999999999999" customHeight="1" x14ac:dyDescent="0.35">
      <c r="O137" s="151"/>
      <c r="P137" s="151"/>
      <c r="Q137" s="151"/>
      <c r="R137" s="151"/>
      <c r="S137" s="151"/>
      <c r="T137" s="151"/>
      <c r="U137" s="151"/>
      <c r="V137" s="151"/>
      <c r="W137" s="151"/>
      <c r="X137" s="151"/>
      <c r="Y137" s="151"/>
      <c r="Z137" s="151"/>
    </row>
    <row r="138" spans="15:26" ht="16.149999999999999" customHeight="1" x14ac:dyDescent="0.35">
      <c r="O138" s="151"/>
      <c r="P138" s="151"/>
      <c r="Q138" s="151"/>
      <c r="R138" s="151"/>
      <c r="S138" s="151"/>
      <c r="T138" s="151"/>
      <c r="U138" s="151"/>
      <c r="V138" s="151"/>
      <c r="W138" s="151"/>
      <c r="X138" s="151"/>
      <c r="Y138" s="151"/>
      <c r="Z138" s="151"/>
    </row>
    <row r="139" spans="15:26" ht="16.149999999999999" customHeight="1" x14ac:dyDescent="0.35">
      <c r="O139" s="151"/>
      <c r="P139" s="151"/>
      <c r="Q139" s="151"/>
      <c r="R139" s="151"/>
      <c r="S139" s="151"/>
      <c r="T139" s="151"/>
      <c r="U139" s="151"/>
      <c r="V139" s="151"/>
      <c r="W139" s="151"/>
      <c r="X139" s="151"/>
      <c r="Y139" s="151"/>
      <c r="Z139" s="151"/>
    </row>
    <row r="140" spans="15:26" ht="16.149999999999999" customHeight="1" x14ac:dyDescent="0.35">
      <c r="O140" s="151"/>
      <c r="P140" s="151"/>
      <c r="Q140" s="151"/>
      <c r="R140" s="151"/>
      <c r="S140" s="151"/>
      <c r="T140" s="151"/>
      <c r="U140" s="151"/>
      <c r="V140" s="151"/>
      <c r="W140" s="151"/>
      <c r="X140" s="151"/>
      <c r="Y140" s="151"/>
      <c r="Z140" s="151"/>
    </row>
    <row r="141" spans="15:26" ht="16.149999999999999" customHeight="1" x14ac:dyDescent="0.35">
      <c r="O141" s="151"/>
      <c r="P141" s="151"/>
      <c r="Q141" s="151"/>
      <c r="R141" s="151"/>
      <c r="S141" s="151"/>
      <c r="T141" s="151"/>
      <c r="U141" s="151"/>
      <c r="V141" s="151"/>
      <c r="W141" s="151"/>
      <c r="X141" s="151"/>
      <c r="Y141" s="151"/>
      <c r="Z141" s="151"/>
    </row>
    <row r="142" spans="15:26" ht="16.149999999999999" customHeight="1" x14ac:dyDescent="0.35">
      <c r="O142" s="151"/>
      <c r="P142" s="151"/>
      <c r="Q142" s="151"/>
      <c r="R142" s="151"/>
      <c r="S142" s="151"/>
      <c r="T142" s="151"/>
      <c r="U142" s="151"/>
      <c r="V142" s="151"/>
      <c r="W142" s="151"/>
      <c r="X142" s="151"/>
      <c r="Y142" s="151"/>
      <c r="Z142" s="151"/>
    </row>
    <row r="143" spans="15:26" ht="16.149999999999999" customHeight="1" x14ac:dyDescent="0.35">
      <c r="O143" s="151"/>
      <c r="P143" s="151"/>
      <c r="Q143" s="151"/>
      <c r="R143" s="151"/>
      <c r="S143" s="151"/>
      <c r="T143" s="151"/>
      <c r="U143" s="151"/>
      <c r="V143" s="151"/>
      <c r="W143" s="151"/>
      <c r="X143" s="151"/>
      <c r="Y143" s="151"/>
      <c r="Z143" s="151"/>
    </row>
    <row r="144" spans="15:26" ht="16.149999999999999" customHeight="1" x14ac:dyDescent="0.35">
      <c r="O144" s="151"/>
      <c r="P144" s="151"/>
      <c r="Q144" s="151"/>
      <c r="R144" s="151"/>
      <c r="S144" s="151"/>
      <c r="T144" s="151"/>
      <c r="U144" s="151"/>
      <c r="V144" s="151"/>
      <c r="W144" s="151"/>
      <c r="X144" s="151"/>
      <c r="Y144" s="151"/>
      <c r="Z144" s="151"/>
    </row>
    <row r="145" spans="15:26" ht="16.149999999999999" customHeight="1" x14ac:dyDescent="0.35">
      <c r="O145" s="151"/>
      <c r="P145" s="151"/>
      <c r="Q145" s="151"/>
      <c r="R145" s="151"/>
      <c r="S145" s="151"/>
      <c r="T145" s="151"/>
      <c r="U145" s="151"/>
      <c r="V145" s="151"/>
      <c r="W145" s="151"/>
      <c r="X145" s="151"/>
      <c r="Y145" s="151"/>
      <c r="Z145" s="151"/>
    </row>
    <row r="146" spans="15:26" ht="16.149999999999999" customHeight="1" x14ac:dyDescent="0.35">
      <c r="O146" s="151"/>
      <c r="P146" s="151"/>
      <c r="Q146" s="151"/>
      <c r="R146" s="151"/>
      <c r="S146" s="151"/>
      <c r="T146" s="151"/>
      <c r="U146" s="151"/>
      <c r="V146" s="151"/>
      <c r="W146" s="151"/>
      <c r="X146" s="151"/>
      <c r="Y146" s="151"/>
      <c r="Z146" s="151"/>
    </row>
    <row r="147" spans="15:26" ht="16.149999999999999" customHeight="1" x14ac:dyDescent="0.35">
      <c r="O147" s="151"/>
      <c r="P147" s="151"/>
      <c r="Q147" s="151"/>
      <c r="R147" s="151"/>
      <c r="S147" s="151"/>
      <c r="T147" s="151"/>
      <c r="U147" s="151"/>
      <c r="V147" s="151"/>
      <c r="W147" s="151"/>
      <c r="X147" s="151"/>
      <c r="Y147" s="151"/>
      <c r="Z147" s="151"/>
    </row>
    <row r="148" spans="15:26" ht="16.149999999999999" customHeight="1" x14ac:dyDescent="0.35">
      <c r="O148" s="151"/>
      <c r="P148" s="151"/>
      <c r="Q148" s="151"/>
      <c r="R148" s="151"/>
      <c r="S148" s="151"/>
      <c r="T148" s="151"/>
      <c r="U148" s="151"/>
      <c r="V148" s="151"/>
      <c r="W148" s="151"/>
      <c r="X148" s="151"/>
      <c r="Y148" s="151"/>
      <c r="Z148" s="151"/>
    </row>
    <row r="149" spans="15:26" ht="16.149999999999999" customHeight="1" x14ac:dyDescent="0.35">
      <c r="O149" s="151"/>
      <c r="P149" s="151"/>
      <c r="Q149" s="151"/>
      <c r="R149" s="151"/>
      <c r="S149" s="151"/>
      <c r="T149" s="151"/>
      <c r="U149" s="151"/>
      <c r="V149" s="151"/>
      <c r="W149" s="151"/>
      <c r="X149" s="151"/>
      <c r="Y149" s="151"/>
      <c r="Z149" s="151"/>
    </row>
    <row r="150" spans="15:26" ht="16.149999999999999" customHeight="1" x14ac:dyDescent="0.35">
      <c r="O150" s="151"/>
      <c r="P150" s="151"/>
      <c r="Q150" s="151"/>
      <c r="R150" s="151"/>
      <c r="S150" s="151"/>
      <c r="T150" s="151"/>
      <c r="U150" s="151"/>
      <c r="V150" s="151"/>
      <c r="W150" s="151"/>
      <c r="X150" s="151"/>
      <c r="Y150" s="151"/>
      <c r="Z150" s="151"/>
    </row>
    <row r="151" spans="15:26" ht="16.149999999999999" customHeight="1" x14ac:dyDescent="0.35">
      <c r="O151" s="151"/>
      <c r="P151" s="151"/>
      <c r="Q151" s="151"/>
      <c r="R151" s="151"/>
      <c r="S151" s="151"/>
      <c r="T151" s="151"/>
      <c r="U151" s="151"/>
      <c r="V151" s="151"/>
      <c r="W151" s="151"/>
      <c r="X151" s="151"/>
      <c r="Y151" s="151"/>
      <c r="Z151" s="151"/>
    </row>
    <row r="152" spans="15:26" ht="16.149999999999999" customHeight="1" x14ac:dyDescent="0.35">
      <c r="O152" s="151"/>
      <c r="P152" s="151"/>
      <c r="Q152" s="151"/>
      <c r="R152" s="151"/>
      <c r="S152" s="151"/>
      <c r="T152" s="151"/>
      <c r="U152" s="151"/>
      <c r="V152" s="151"/>
      <c r="W152" s="151"/>
      <c r="X152" s="151"/>
      <c r="Y152" s="151"/>
      <c r="Z152" s="151"/>
    </row>
    <row r="153" spans="15:26" ht="16.149999999999999" customHeight="1" x14ac:dyDescent="0.35">
      <c r="O153" s="151"/>
      <c r="P153" s="151"/>
      <c r="Q153" s="151"/>
      <c r="R153" s="151"/>
      <c r="S153" s="151"/>
      <c r="T153" s="151"/>
      <c r="U153" s="151"/>
      <c r="V153" s="151"/>
      <c r="W153" s="151"/>
      <c r="X153" s="151"/>
      <c r="Y153" s="151"/>
      <c r="Z153" s="151"/>
    </row>
    <row r="154" spans="15:26" ht="16.149999999999999" customHeight="1" x14ac:dyDescent="0.35">
      <c r="O154" s="151"/>
      <c r="P154" s="151"/>
      <c r="Q154" s="151"/>
      <c r="R154" s="151"/>
      <c r="S154" s="151"/>
      <c r="T154" s="151"/>
      <c r="U154" s="151"/>
      <c r="V154" s="151"/>
      <c r="W154" s="151"/>
      <c r="X154" s="151"/>
      <c r="Y154" s="151"/>
      <c r="Z154" s="151"/>
    </row>
    <row r="155" spans="15:26" ht="16.149999999999999" customHeight="1" x14ac:dyDescent="0.35">
      <c r="O155" s="151"/>
      <c r="P155" s="151"/>
      <c r="Q155" s="151"/>
      <c r="R155" s="151"/>
      <c r="S155" s="151"/>
      <c r="T155" s="151"/>
      <c r="U155" s="151"/>
      <c r="V155" s="151"/>
      <c r="W155" s="151"/>
      <c r="X155" s="151"/>
      <c r="Y155" s="151"/>
      <c r="Z155" s="151"/>
    </row>
    <row r="156" spans="15:26" ht="16.149999999999999" customHeight="1" x14ac:dyDescent="0.35">
      <c r="O156" s="151"/>
      <c r="P156" s="151"/>
      <c r="Q156" s="151"/>
      <c r="R156" s="151"/>
      <c r="S156" s="151"/>
      <c r="T156" s="151"/>
      <c r="U156" s="151"/>
      <c r="V156" s="151"/>
      <c r="W156" s="151"/>
      <c r="X156" s="151"/>
      <c r="Y156" s="151"/>
      <c r="Z156" s="151"/>
    </row>
    <row r="157" spans="15:26" ht="16.149999999999999" customHeight="1" x14ac:dyDescent="0.35">
      <c r="O157" s="151"/>
      <c r="P157" s="151"/>
      <c r="Q157" s="151"/>
      <c r="R157" s="151"/>
      <c r="S157" s="151"/>
      <c r="T157" s="151"/>
      <c r="U157" s="151"/>
      <c r="V157" s="151"/>
      <c r="W157" s="151"/>
      <c r="X157" s="151"/>
      <c r="Y157" s="151"/>
      <c r="Z157" s="151"/>
    </row>
    <row r="158" spans="15:26" ht="16.149999999999999" customHeight="1" x14ac:dyDescent="0.35">
      <c r="O158" s="151"/>
      <c r="P158" s="151"/>
      <c r="Q158" s="151"/>
      <c r="R158" s="151"/>
      <c r="S158" s="151"/>
      <c r="T158" s="151"/>
      <c r="U158" s="151"/>
      <c r="V158" s="151"/>
      <c r="W158" s="151"/>
      <c r="X158" s="151"/>
      <c r="Y158" s="151"/>
      <c r="Z158" s="151"/>
    </row>
    <row r="159" spans="15:26" ht="16.149999999999999" customHeight="1" x14ac:dyDescent="0.35">
      <c r="O159" s="151"/>
      <c r="P159" s="151"/>
      <c r="Q159" s="151"/>
      <c r="R159" s="151"/>
      <c r="S159" s="151"/>
      <c r="T159" s="151"/>
      <c r="U159" s="151"/>
      <c r="V159" s="151"/>
      <c r="W159" s="151"/>
      <c r="X159" s="151"/>
      <c r="Y159" s="151"/>
      <c r="Z159" s="151"/>
    </row>
    <row r="160" spans="15:26" ht="16.149999999999999" customHeight="1" x14ac:dyDescent="0.35">
      <c r="O160" s="151"/>
      <c r="P160" s="151"/>
      <c r="Q160" s="151"/>
      <c r="R160" s="151"/>
      <c r="S160" s="151"/>
      <c r="T160" s="151"/>
      <c r="U160" s="151"/>
      <c r="V160" s="151"/>
      <c r="W160" s="151"/>
      <c r="X160" s="151"/>
      <c r="Y160" s="151"/>
      <c r="Z160" s="151"/>
    </row>
    <row r="161" spans="15:26" ht="16.149999999999999" customHeight="1" x14ac:dyDescent="0.35">
      <c r="O161" s="151"/>
      <c r="P161" s="151"/>
      <c r="Q161" s="151"/>
      <c r="R161" s="151"/>
      <c r="S161" s="151"/>
      <c r="T161" s="151"/>
      <c r="U161" s="151"/>
      <c r="V161" s="151"/>
      <c r="W161" s="151"/>
      <c r="X161" s="151"/>
      <c r="Y161" s="151"/>
      <c r="Z161" s="151"/>
    </row>
    <row r="162" spans="15:26" ht="16.149999999999999" customHeight="1" x14ac:dyDescent="0.35">
      <c r="O162" s="151"/>
      <c r="P162" s="151"/>
      <c r="Q162" s="151"/>
      <c r="R162" s="151"/>
      <c r="S162" s="151"/>
      <c r="T162" s="151"/>
      <c r="U162" s="151"/>
      <c r="V162" s="151"/>
      <c r="W162" s="151"/>
      <c r="X162" s="151"/>
      <c r="Y162" s="151"/>
      <c r="Z162" s="151"/>
    </row>
    <row r="163" spans="15:26" ht="16.149999999999999" customHeight="1" x14ac:dyDescent="0.35">
      <c r="O163" s="151"/>
      <c r="P163" s="151"/>
      <c r="Q163" s="151"/>
      <c r="R163" s="151"/>
      <c r="S163" s="151"/>
      <c r="T163" s="151"/>
      <c r="U163" s="151"/>
      <c r="V163" s="151"/>
      <c r="W163" s="151"/>
      <c r="X163" s="151"/>
      <c r="Y163" s="151"/>
      <c r="Z163" s="151"/>
    </row>
    <row r="164" spans="15:26" ht="16.149999999999999" customHeight="1" x14ac:dyDescent="0.35">
      <c r="O164" s="151"/>
      <c r="P164" s="151"/>
      <c r="Q164" s="151"/>
      <c r="R164" s="151"/>
      <c r="S164" s="151"/>
      <c r="T164" s="151"/>
      <c r="U164" s="151"/>
      <c r="V164" s="151"/>
      <c r="W164" s="151"/>
      <c r="X164" s="151"/>
      <c r="Y164" s="151"/>
      <c r="Z164" s="151"/>
    </row>
    <row r="165" spans="15:26" ht="16.149999999999999" customHeight="1" x14ac:dyDescent="0.35">
      <c r="O165" s="151"/>
      <c r="P165" s="151"/>
      <c r="Q165" s="151"/>
      <c r="R165" s="151"/>
      <c r="S165" s="151"/>
      <c r="T165" s="151"/>
      <c r="U165" s="151"/>
      <c r="V165" s="151"/>
      <c r="W165" s="151"/>
      <c r="X165" s="151"/>
      <c r="Y165" s="151"/>
      <c r="Z165" s="151"/>
    </row>
    <row r="166" spans="15:26" ht="16.149999999999999" customHeight="1" x14ac:dyDescent="0.35">
      <c r="O166" s="151"/>
      <c r="P166" s="151"/>
      <c r="Q166" s="151"/>
      <c r="R166" s="151"/>
      <c r="S166" s="151"/>
      <c r="T166" s="151"/>
      <c r="U166" s="151"/>
      <c r="V166" s="151"/>
      <c r="W166" s="151"/>
      <c r="X166" s="151"/>
      <c r="Y166" s="151"/>
      <c r="Z166" s="151"/>
    </row>
    <row r="167" spans="15:26" ht="16.149999999999999" customHeight="1" x14ac:dyDescent="0.35">
      <c r="O167" s="151"/>
      <c r="P167" s="151"/>
      <c r="Q167" s="151"/>
      <c r="R167" s="151"/>
      <c r="S167" s="151"/>
      <c r="T167" s="151"/>
      <c r="U167" s="151"/>
      <c r="V167" s="151"/>
      <c r="W167" s="151"/>
      <c r="X167" s="151"/>
      <c r="Y167" s="151"/>
      <c r="Z167" s="151"/>
    </row>
    <row r="168" spans="15:26" ht="16.149999999999999" customHeight="1" x14ac:dyDescent="0.35">
      <c r="O168" s="151"/>
      <c r="P168" s="151"/>
      <c r="Q168" s="151"/>
      <c r="R168" s="151"/>
      <c r="S168" s="151"/>
      <c r="T168" s="151"/>
      <c r="U168" s="151"/>
      <c r="V168" s="151"/>
      <c r="W168" s="151"/>
      <c r="X168" s="151"/>
      <c r="Y168" s="151"/>
      <c r="Z168" s="151"/>
    </row>
    <row r="169" spans="15:26" ht="16.149999999999999" customHeight="1" x14ac:dyDescent="0.35">
      <c r="O169" s="151"/>
      <c r="P169" s="151"/>
      <c r="Q169" s="151"/>
      <c r="R169" s="151"/>
      <c r="S169" s="151"/>
      <c r="T169" s="151"/>
      <c r="U169" s="151"/>
      <c r="V169" s="151"/>
      <c r="W169" s="151"/>
      <c r="X169" s="151"/>
      <c r="Y169" s="151"/>
      <c r="Z169" s="151"/>
    </row>
    <row r="170" spans="15:26" ht="16.149999999999999" customHeight="1" x14ac:dyDescent="0.35">
      <c r="O170" s="151"/>
      <c r="P170" s="151"/>
      <c r="Q170" s="151"/>
      <c r="R170" s="151"/>
      <c r="S170" s="151"/>
      <c r="T170" s="151"/>
      <c r="U170" s="151"/>
      <c r="V170" s="151"/>
      <c r="W170" s="151"/>
      <c r="X170" s="151"/>
      <c r="Y170" s="151"/>
      <c r="Z170" s="151"/>
    </row>
    <row r="171" spans="15:26" ht="16.149999999999999" customHeight="1" x14ac:dyDescent="0.35">
      <c r="O171" s="151"/>
      <c r="P171" s="151"/>
      <c r="Q171" s="151"/>
      <c r="R171" s="151"/>
      <c r="S171" s="151"/>
      <c r="T171" s="151"/>
      <c r="U171" s="151"/>
      <c r="V171" s="151"/>
      <c r="W171" s="151"/>
      <c r="X171" s="151"/>
      <c r="Y171" s="151"/>
      <c r="Z171" s="151"/>
    </row>
    <row r="172" spans="15:26" ht="16.149999999999999" customHeight="1" x14ac:dyDescent="0.35">
      <c r="O172" s="151"/>
      <c r="P172" s="151"/>
      <c r="Q172" s="151"/>
      <c r="R172" s="151"/>
      <c r="S172" s="151"/>
      <c r="T172" s="151"/>
      <c r="U172" s="151"/>
      <c r="V172" s="151"/>
      <c r="W172" s="151"/>
      <c r="X172" s="151"/>
      <c r="Y172" s="151"/>
      <c r="Z172" s="151"/>
    </row>
    <row r="173" spans="15:26" ht="16.149999999999999" customHeight="1" x14ac:dyDescent="0.35">
      <c r="O173" s="151"/>
      <c r="P173" s="151"/>
      <c r="Q173" s="151"/>
      <c r="R173" s="151"/>
      <c r="S173" s="151"/>
      <c r="T173" s="151"/>
      <c r="U173" s="151"/>
      <c r="V173" s="151"/>
      <c r="W173" s="151"/>
      <c r="X173" s="151"/>
      <c r="Y173" s="151"/>
      <c r="Z173" s="151"/>
    </row>
    <row r="174" spans="15:26" ht="16.149999999999999" customHeight="1" x14ac:dyDescent="0.35">
      <c r="O174" s="151"/>
      <c r="P174" s="151"/>
      <c r="Q174" s="151"/>
      <c r="R174" s="151"/>
      <c r="S174" s="151"/>
      <c r="T174" s="151"/>
      <c r="U174" s="151"/>
      <c r="V174" s="151"/>
      <c r="W174" s="151"/>
      <c r="X174" s="151"/>
      <c r="Y174" s="151"/>
      <c r="Z174" s="151"/>
    </row>
    <row r="175" spans="15:26" ht="16.149999999999999" customHeight="1" x14ac:dyDescent="0.35">
      <c r="O175" s="151"/>
      <c r="P175" s="151"/>
      <c r="Q175" s="151"/>
      <c r="R175" s="151"/>
      <c r="S175" s="151"/>
      <c r="T175" s="151"/>
      <c r="U175" s="151"/>
      <c r="V175" s="151"/>
      <c r="W175" s="151"/>
      <c r="X175" s="151"/>
      <c r="Y175" s="151"/>
      <c r="Z175" s="151"/>
    </row>
    <row r="176" spans="15:26" ht="16.149999999999999" customHeight="1" x14ac:dyDescent="0.35">
      <c r="O176" s="151"/>
      <c r="P176" s="151"/>
      <c r="Q176" s="151"/>
      <c r="R176" s="151"/>
      <c r="S176" s="151"/>
      <c r="T176" s="151"/>
      <c r="U176" s="151"/>
      <c r="V176" s="151"/>
      <c r="W176" s="151"/>
      <c r="X176" s="151"/>
      <c r="Y176" s="151"/>
      <c r="Z176" s="151"/>
    </row>
    <row r="177" spans="15:26" ht="16.149999999999999" customHeight="1" x14ac:dyDescent="0.35">
      <c r="O177" s="151"/>
      <c r="P177" s="151"/>
      <c r="Q177" s="151"/>
      <c r="R177" s="151"/>
      <c r="S177" s="151"/>
      <c r="T177" s="151"/>
      <c r="U177" s="151"/>
      <c r="V177" s="151"/>
      <c r="W177" s="151"/>
      <c r="X177" s="151"/>
      <c r="Y177" s="151"/>
      <c r="Z177" s="151"/>
    </row>
    <row r="178" spans="15:26" ht="16.149999999999999" customHeight="1" x14ac:dyDescent="0.35">
      <c r="O178" s="151"/>
      <c r="P178" s="151"/>
      <c r="Q178" s="151"/>
      <c r="R178" s="151"/>
      <c r="S178" s="151"/>
      <c r="T178" s="151"/>
      <c r="U178" s="151"/>
      <c r="V178" s="151"/>
      <c r="W178" s="151"/>
      <c r="X178" s="151"/>
      <c r="Y178" s="151"/>
      <c r="Z178" s="151"/>
    </row>
    <row r="179" spans="15:26" ht="16.149999999999999" customHeight="1" x14ac:dyDescent="0.35">
      <c r="O179" s="151"/>
      <c r="P179" s="151"/>
      <c r="Q179" s="151"/>
      <c r="R179" s="151"/>
      <c r="S179" s="151"/>
      <c r="T179" s="151"/>
      <c r="U179" s="151"/>
      <c r="V179" s="151"/>
      <c r="W179" s="151"/>
      <c r="X179" s="151"/>
      <c r="Y179" s="151"/>
      <c r="Z179" s="151"/>
    </row>
    <row r="180" spans="15:26" ht="16.149999999999999" customHeight="1" x14ac:dyDescent="0.35">
      <c r="O180" s="151"/>
      <c r="P180" s="151"/>
      <c r="Q180" s="151"/>
      <c r="R180" s="151"/>
      <c r="S180" s="151"/>
      <c r="T180" s="151"/>
      <c r="U180" s="151"/>
      <c r="V180" s="151"/>
      <c r="W180" s="151"/>
      <c r="X180" s="151"/>
      <c r="Y180" s="151"/>
      <c r="Z180" s="151"/>
    </row>
    <row r="181" spans="15:26" ht="16.149999999999999" customHeight="1" x14ac:dyDescent="0.35">
      <c r="O181" s="151"/>
      <c r="P181" s="151"/>
      <c r="Q181" s="151"/>
      <c r="R181" s="151"/>
      <c r="S181" s="151"/>
      <c r="T181" s="151"/>
      <c r="U181" s="151"/>
      <c r="V181" s="151"/>
      <c r="W181" s="151"/>
      <c r="X181" s="151"/>
      <c r="Y181" s="151"/>
      <c r="Z181" s="151"/>
    </row>
    <row r="182" spans="15:26" ht="16.149999999999999" customHeight="1" x14ac:dyDescent="0.35">
      <c r="O182" s="151"/>
      <c r="P182" s="151"/>
      <c r="Q182" s="151"/>
      <c r="R182" s="151"/>
      <c r="S182" s="151"/>
      <c r="T182" s="151"/>
      <c r="U182" s="151"/>
      <c r="V182" s="151"/>
      <c r="W182" s="151"/>
      <c r="X182" s="151"/>
      <c r="Y182" s="151"/>
      <c r="Z182" s="151"/>
    </row>
    <row r="183" spans="15:26" ht="16.149999999999999" customHeight="1" x14ac:dyDescent="0.35">
      <c r="O183" s="151"/>
      <c r="P183" s="151"/>
      <c r="Q183" s="151"/>
      <c r="R183" s="151"/>
      <c r="S183" s="151"/>
      <c r="T183" s="151"/>
      <c r="U183" s="151"/>
      <c r="V183" s="151"/>
      <c r="W183" s="151"/>
      <c r="X183" s="151"/>
      <c r="Y183" s="151"/>
      <c r="Z183" s="151"/>
    </row>
    <row r="184" spans="15:26" ht="16.149999999999999" customHeight="1" x14ac:dyDescent="0.35">
      <c r="O184" s="151"/>
      <c r="P184" s="151"/>
      <c r="Q184" s="151"/>
      <c r="R184" s="151"/>
      <c r="S184" s="151"/>
      <c r="T184" s="151"/>
      <c r="U184" s="151"/>
      <c r="V184" s="151"/>
      <c r="W184" s="151"/>
      <c r="X184" s="151"/>
      <c r="Y184" s="151"/>
      <c r="Z184" s="151"/>
    </row>
    <row r="185" spans="15:26" ht="16.149999999999999" customHeight="1" x14ac:dyDescent="0.35">
      <c r="O185" s="151"/>
      <c r="P185" s="151"/>
      <c r="Q185" s="151"/>
      <c r="R185" s="151"/>
      <c r="S185" s="151"/>
      <c r="T185" s="151"/>
      <c r="U185" s="151"/>
      <c r="V185" s="151"/>
      <c r="W185" s="151"/>
      <c r="X185" s="151"/>
      <c r="Y185" s="151"/>
      <c r="Z185" s="151"/>
    </row>
    <row r="186" spans="15:26" ht="16.149999999999999" customHeight="1" x14ac:dyDescent="0.35">
      <c r="O186" s="151"/>
      <c r="P186" s="151"/>
      <c r="Q186" s="151"/>
      <c r="R186" s="151"/>
      <c r="S186" s="151"/>
      <c r="T186" s="151"/>
      <c r="U186" s="151"/>
      <c r="V186" s="151"/>
      <c r="W186" s="151"/>
      <c r="X186" s="151"/>
      <c r="Y186" s="151"/>
      <c r="Z186" s="151"/>
    </row>
  </sheetData>
  <sheetProtection sheet="1" selectLockedCells="1"/>
  <mergeCells count="6">
    <mergeCell ref="E2:G5"/>
    <mergeCell ref="J1:L1"/>
    <mergeCell ref="E27:G27"/>
    <mergeCell ref="E50:G50"/>
    <mergeCell ref="E73:G73"/>
    <mergeCell ref="J7:L9"/>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E27 E50 E73" xr:uid="{00000000-0002-0000-1200-000004000000}">
      <formula1>500</formula1>
    </dataValidation>
  </dataValidations>
  <hyperlinks>
    <hyperlink ref="J1:L1" location="'Börja här'!A1" display="PALAA TÄSTÄ KANSISIVULLE" xr:uid="{00000000-0004-0000-1200-000000000000}"/>
  </hyperlinks>
  <pageMargins left="0.39370078740157483" right="0.39370078740157483" top="0.78740157480314965" bottom="0.78740157480314965" header="0.39370078740157483" footer="0.31496062992125984"/>
  <pageSetup paperSize="9" orientation="landscape" r:id="rId1"/>
  <headerFooter>
    <oddHeader>&amp;L&amp;A&amp;C&amp;R&amp;P(&amp;N)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2"/>
  <dimension ref="A2:AI123"/>
  <sheetViews>
    <sheetView topLeftCell="D3" zoomScaleNormal="100" workbookViewId="0">
      <selection activeCell="K5" sqref="K5:M5"/>
    </sheetView>
  </sheetViews>
  <sheetFormatPr defaultColWidth="9.23046875" defaultRowHeight="15.5" x14ac:dyDescent="0.35"/>
  <cols>
    <col min="1" max="3" width="9.23046875" style="20" hidden="1" customWidth="1"/>
    <col min="4" max="4" width="3.765625" style="151" customWidth="1"/>
    <col min="5" max="5" width="35.765625" style="151" customWidth="1"/>
    <col min="6" max="6" width="27.765625" style="151" customWidth="1"/>
    <col min="7" max="7" width="11.765625" style="151" customWidth="1"/>
    <col min="8" max="8" width="32.765625" style="151" customWidth="1"/>
    <col min="9" max="9" width="12.765625" style="151" customWidth="1"/>
    <col min="10" max="15" width="9.23046875" style="151"/>
    <col min="16" max="16384" width="9.23046875" style="20"/>
  </cols>
  <sheetData>
    <row r="2" spans="1:28" x14ac:dyDescent="0.35">
      <c r="E2" s="697" t="s">
        <v>774</v>
      </c>
      <c r="F2" s="697"/>
      <c r="G2" s="697"/>
    </row>
    <row r="3" spans="1:28" x14ac:dyDescent="0.35">
      <c r="E3" s="697"/>
      <c r="F3" s="697"/>
      <c r="G3" s="697"/>
    </row>
    <row r="4" spans="1:28" x14ac:dyDescent="0.35">
      <c r="E4" s="697"/>
      <c r="F4" s="697"/>
      <c r="G4" s="697"/>
    </row>
    <row r="5" spans="1:28" x14ac:dyDescent="0.35">
      <c r="E5" s="697"/>
      <c r="F5" s="697"/>
      <c r="G5" s="697"/>
      <c r="K5" s="701" t="s">
        <v>775</v>
      </c>
      <c r="L5" s="702"/>
      <c r="M5" s="703"/>
    </row>
    <row r="6" spans="1:28" ht="16.149999999999999" customHeight="1" x14ac:dyDescent="0.35">
      <c r="E6" s="704" t="s">
        <v>489</v>
      </c>
      <c r="F6" s="705"/>
      <c r="G6" s="366"/>
      <c r="H6" s="259" t="s">
        <v>776</v>
      </c>
      <c r="I6" s="177">
        <f>SUM(H10:H23)</f>
        <v>0</v>
      </c>
      <c r="P6" s="151"/>
      <c r="Q6" s="151"/>
      <c r="R6" s="151"/>
      <c r="S6" s="151"/>
      <c r="T6" s="151"/>
      <c r="U6" s="151"/>
      <c r="V6" s="151"/>
      <c r="W6" s="151"/>
      <c r="X6" s="151"/>
      <c r="Y6" s="151"/>
      <c r="Z6" s="151"/>
      <c r="AA6" s="151"/>
    </row>
    <row r="7" spans="1:28" ht="16.149999999999999" customHeight="1" x14ac:dyDescent="0.35">
      <c r="P7" s="151"/>
      <c r="Q7" s="151"/>
      <c r="R7" s="151"/>
      <c r="S7" s="151"/>
      <c r="T7" s="151"/>
      <c r="U7" s="151"/>
      <c r="V7" s="151"/>
      <c r="W7" s="151"/>
      <c r="X7" s="151"/>
      <c r="Y7" s="151"/>
      <c r="Z7" s="151"/>
      <c r="AA7" s="151"/>
    </row>
    <row r="8" spans="1:28" ht="16.149999999999999" customHeight="1" x14ac:dyDescent="0.35">
      <c r="G8" s="170"/>
      <c r="P8" s="151"/>
      <c r="Q8" s="151"/>
      <c r="R8" s="151"/>
      <c r="S8" s="151"/>
      <c r="T8" s="151"/>
      <c r="U8" s="151"/>
      <c r="V8" s="151"/>
      <c r="W8" s="151"/>
      <c r="X8" s="151"/>
      <c r="Y8" s="151"/>
      <c r="Z8" s="151"/>
      <c r="AA8" s="151"/>
    </row>
    <row r="9" spans="1:28" ht="16.149999999999999" customHeight="1" x14ac:dyDescent="0.35">
      <c r="A9" s="20" t="s">
        <v>777</v>
      </c>
      <c r="B9" s="20" t="s">
        <v>778</v>
      </c>
      <c r="C9" s="20" t="s">
        <v>779</v>
      </c>
      <c r="E9" s="174" t="s">
        <v>780</v>
      </c>
      <c r="F9" s="174" t="s">
        <v>781</v>
      </c>
      <c r="G9" s="178" t="s">
        <v>258</v>
      </c>
      <c r="H9" s="175" t="s">
        <v>257</v>
      </c>
      <c r="I9" s="170"/>
      <c r="K9" s="699" t="s">
        <v>985</v>
      </c>
      <c r="L9" s="692"/>
      <c r="M9" s="692"/>
      <c r="P9" s="151"/>
      <c r="Q9" s="151"/>
      <c r="R9" s="151"/>
      <c r="S9" s="151"/>
      <c r="T9" s="151"/>
      <c r="U9" s="151"/>
      <c r="V9" s="151"/>
      <c r="W9" s="151"/>
      <c r="X9" s="151"/>
      <c r="Y9" s="151"/>
      <c r="Z9" s="151"/>
    </row>
    <row r="10" spans="1:28" ht="35.15" customHeight="1" x14ac:dyDescent="0.35">
      <c r="A10" s="20" t="e">
        <f>IF(#REF!="Toiminto 1",H10,0)</f>
        <v>#REF!</v>
      </c>
      <c r="B10" s="20" t="e">
        <f>IF(#REF!="Toiminto 2",H10,0)</f>
        <v>#REF!</v>
      </c>
      <c r="C10" s="20" t="e">
        <f>IF(#REF!="Toiminto 3",H10,0)</f>
        <v>#REF!</v>
      </c>
      <c r="E10" s="176"/>
      <c r="F10" s="176"/>
      <c r="G10" s="236"/>
      <c r="H10" s="371"/>
      <c r="K10" s="700"/>
      <c r="L10" s="692"/>
      <c r="M10" s="692"/>
      <c r="P10" s="151"/>
      <c r="Q10" s="151"/>
      <c r="R10" s="151"/>
      <c r="S10" s="151"/>
      <c r="T10" s="151"/>
      <c r="U10" s="151"/>
      <c r="V10" s="151"/>
      <c r="W10" s="151"/>
      <c r="X10" s="151"/>
      <c r="Y10" s="151"/>
      <c r="Z10" s="151"/>
    </row>
    <row r="11" spans="1:28" ht="35.15" customHeight="1" x14ac:dyDescent="0.35">
      <c r="A11" s="20" t="e">
        <f>IF(#REF!="Toiminto 1",H11,0)</f>
        <v>#REF!</v>
      </c>
      <c r="B11" s="20" t="e">
        <f>IF(#REF!="Toiminto 2",H11,0)</f>
        <v>#REF!</v>
      </c>
      <c r="C11" s="20" t="e">
        <f>IF(#REF!="Toiminto 3",H11,0)</f>
        <v>#REF!</v>
      </c>
      <c r="E11" s="176"/>
      <c r="F11" s="176"/>
      <c r="G11" s="236"/>
      <c r="H11" s="371"/>
      <c r="K11" s="692"/>
      <c r="L11" s="692"/>
      <c r="M11" s="692"/>
      <c r="P11" s="151"/>
      <c r="Q11" s="151"/>
      <c r="R11" s="151"/>
      <c r="S11" s="151"/>
      <c r="T11" s="151"/>
      <c r="U11" s="151"/>
      <c r="V11" s="151"/>
      <c r="W11" s="151"/>
      <c r="X11" s="151"/>
      <c r="Y11" s="151"/>
      <c r="Z11" s="151"/>
      <c r="AA11" s="151"/>
      <c r="AB11" s="151"/>
    </row>
    <row r="12" spans="1:28" ht="35.15" customHeight="1" x14ac:dyDescent="0.35">
      <c r="A12" s="20" t="e">
        <f>IF(#REF!="Toiminto 1",H12,0)</f>
        <v>#REF!</v>
      </c>
      <c r="B12" s="20" t="e">
        <f>IF(#REF!="Toiminto 2",H12,0)</f>
        <v>#REF!</v>
      </c>
      <c r="C12" s="20" t="e">
        <f>IF(#REF!="Toiminto 3",H12,0)</f>
        <v>#REF!</v>
      </c>
      <c r="E12" s="176"/>
      <c r="F12" s="176"/>
      <c r="G12" s="236"/>
      <c r="H12" s="371"/>
      <c r="P12" s="151"/>
      <c r="Q12" s="151"/>
      <c r="R12" s="151"/>
      <c r="S12" s="151"/>
      <c r="T12" s="151"/>
      <c r="U12" s="151"/>
      <c r="V12" s="151"/>
      <c r="W12" s="151"/>
      <c r="X12" s="151"/>
      <c r="Y12" s="151"/>
      <c r="Z12" s="151"/>
      <c r="AA12" s="151"/>
      <c r="AB12" s="151"/>
    </row>
    <row r="13" spans="1:28" ht="35.15" customHeight="1" x14ac:dyDescent="0.35">
      <c r="A13" s="20" t="e">
        <f>IF(#REF!="Toiminto 1",H13,0)</f>
        <v>#REF!</v>
      </c>
      <c r="B13" s="20" t="e">
        <f>IF(#REF!="Toiminto 2",H13,0)</f>
        <v>#REF!</v>
      </c>
      <c r="C13" s="20" t="e">
        <f>IF(#REF!="Toiminto 3",H13,0)</f>
        <v>#REF!</v>
      </c>
      <c r="E13" s="176"/>
      <c r="F13" s="176"/>
      <c r="G13" s="236"/>
      <c r="H13" s="371"/>
      <c r="P13" s="151"/>
      <c r="Q13" s="151"/>
      <c r="R13" s="151"/>
      <c r="S13" s="151"/>
      <c r="T13" s="151"/>
      <c r="U13" s="151"/>
      <c r="V13" s="151"/>
      <c r="W13" s="151"/>
      <c r="X13" s="151"/>
      <c r="Y13" s="151"/>
      <c r="Z13" s="151"/>
      <c r="AA13" s="151"/>
      <c r="AB13" s="151"/>
    </row>
    <row r="14" spans="1:28" ht="35.15" customHeight="1" x14ac:dyDescent="0.35">
      <c r="A14" s="20" t="e">
        <f>IF(#REF!="Toiminto 1",H14,0)</f>
        <v>#REF!</v>
      </c>
      <c r="B14" s="20" t="e">
        <f>IF(#REF!="Toiminto 2",H14,0)</f>
        <v>#REF!</v>
      </c>
      <c r="C14" s="20" t="e">
        <f>IF(#REF!="Toiminto 3",H14,0)</f>
        <v>#REF!</v>
      </c>
      <c r="E14" s="176"/>
      <c r="F14" s="176"/>
      <c r="G14" s="236"/>
      <c r="H14" s="371"/>
      <c r="P14" s="151"/>
      <c r="Q14" s="151"/>
      <c r="R14" s="151"/>
      <c r="S14" s="151"/>
      <c r="T14" s="151"/>
      <c r="U14" s="151"/>
      <c r="V14" s="151"/>
      <c r="W14" s="151"/>
      <c r="X14" s="151"/>
      <c r="Y14" s="151"/>
      <c r="Z14" s="151"/>
      <c r="AA14" s="151"/>
      <c r="AB14" s="151"/>
    </row>
    <row r="15" spans="1:28" ht="35.15" customHeight="1" x14ac:dyDescent="0.35">
      <c r="A15" s="20" t="e">
        <f>IF(#REF!="Toiminto 1",H15,0)</f>
        <v>#REF!</v>
      </c>
      <c r="B15" s="20" t="e">
        <f>IF(#REF!="Toiminto 2",H15,0)</f>
        <v>#REF!</v>
      </c>
      <c r="C15" s="20" t="e">
        <f>IF(#REF!="Toiminto 3",H15,0)</f>
        <v>#REF!</v>
      </c>
      <c r="E15" s="176"/>
      <c r="F15" s="176"/>
      <c r="G15" s="236"/>
      <c r="H15" s="371"/>
      <c r="P15" s="151"/>
      <c r="Q15" s="151"/>
      <c r="R15" s="151"/>
      <c r="S15" s="151"/>
      <c r="T15" s="151"/>
      <c r="U15" s="151"/>
      <c r="V15" s="151"/>
      <c r="W15" s="151"/>
      <c r="X15" s="151"/>
      <c r="Y15" s="151"/>
      <c r="Z15" s="151"/>
      <c r="AA15" s="151"/>
      <c r="AB15" s="151"/>
    </row>
    <row r="16" spans="1:28" ht="35.15" customHeight="1" x14ac:dyDescent="0.35">
      <c r="A16" s="20" t="e">
        <f>IF(#REF!="Toiminto 1",H16,0)</f>
        <v>#REF!</v>
      </c>
      <c r="B16" s="20" t="e">
        <f>IF(#REF!="Toiminto 2",H16,0)</f>
        <v>#REF!</v>
      </c>
      <c r="C16" s="20" t="e">
        <f>IF(#REF!="Toiminto 3",H16,0)</f>
        <v>#REF!</v>
      </c>
      <c r="E16" s="176"/>
      <c r="F16" s="176"/>
      <c r="G16" s="236"/>
      <c r="H16" s="371"/>
      <c r="P16" s="151"/>
      <c r="Q16" s="151"/>
      <c r="R16" s="151"/>
      <c r="S16" s="151"/>
      <c r="T16" s="151"/>
      <c r="U16" s="151"/>
      <c r="V16" s="151"/>
      <c r="W16" s="151"/>
      <c r="X16" s="151"/>
      <c r="Y16" s="151"/>
      <c r="Z16" s="151"/>
      <c r="AA16" s="151"/>
      <c r="AB16" s="151"/>
    </row>
    <row r="17" spans="1:35" ht="35.15" customHeight="1" x14ac:dyDescent="0.35">
      <c r="A17" s="20" t="e">
        <f>IF(#REF!="Toiminto 1",H17,0)</f>
        <v>#REF!</v>
      </c>
      <c r="B17" s="20" t="e">
        <f>IF(#REF!="Toiminto 2",H17,0)</f>
        <v>#REF!</v>
      </c>
      <c r="C17" s="20" t="e">
        <f>IF(#REF!="Toiminto 3",H17,0)</f>
        <v>#REF!</v>
      </c>
      <c r="E17" s="176"/>
      <c r="F17" s="176"/>
      <c r="G17" s="236"/>
      <c r="H17" s="371"/>
      <c r="P17" s="151"/>
      <c r="Q17" s="151"/>
      <c r="R17" s="151"/>
      <c r="S17" s="151"/>
      <c r="T17" s="151"/>
      <c r="U17" s="151"/>
      <c r="V17" s="151"/>
      <c r="W17" s="151"/>
      <c r="X17" s="151"/>
      <c r="Y17" s="151"/>
      <c r="Z17" s="151"/>
      <c r="AA17" s="151"/>
      <c r="AB17" s="151"/>
    </row>
    <row r="18" spans="1:35" ht="35.15" customHeight="1" x14ac:dyDescent="0.35">
      <c r="A18" s="20" t="e">
        <f>IF(#REF!="Toiminto 1",H18,0)</f>
        <v>#REF!</v>
      </c>
      <c r="B18" s="20" t="e">
        <f>IF(#REF!="Toiminto 2",H18,0)</f>
        <v>#REF!</v>
      </c>
      <c r="C18" s="20" t="e">
        <f>IF(#REF!="Toiminto 3",H18,0)</f>
        <v>#REF!</v>
      </c>
      <c r="E18" s="176"/>
      <c r="F18" s="176"/>
      <c r="G18" s="236"/>
      <c r="H18" s="371"/>
      <c r="P18" s="151"/>
      <c r="Q18" s="151"/>
      <c r="R18" s="151"/>
      <c r="S18" s="151"/>
      <c r="T18" s="151"/>
      <c r="U18" s="151"/>
      <c r="V18" s="151"/>
      <c r="W18" s="151"/>
      <c r="X18" s="151"/>
      <c r="Y18" s="151"/>
      <c r="Z18" s="151"/>
      <c r="AA18" s="151"/>
      <c r="AB18" s="151"/>
    </row>
    <row r="19" spans="1:35" ht="35.15" customHeight="1" x14ac:dyDescent="0.35">
      <c r="A19" s="20" t="e">
        <f>IF(#REF!="Toiminto 1",H19,0)</f>
        <v>#REF!</v>
      </c>
      <c r="B19" s="20" t="e">
        <f>IF(#REF!="Toiminto 2",H19,0)</f>
        <v>#REF!</v>
      </c>
      <c r="C19" s="20" t="e">
        <f>IF(#REF!="Toiminto 3",H19,0)</f>
        <v>#REF!</v>
      </c>
      <c r="E19" s="176"/>
      <c r="F19" s="176"/>
      <c r="G19" s="236"/>
      <c r="H19" s="371"/>
      <c r="P19" s="151"/>
      <c r="Q19" s="151"/>
      <c r="R19" s="151"/>
      <c r="S19" s="151"/>
      <c r="T19" s="151"/>
      <c r="U19" s="151"/>
      <c r="V19" s="151"/>
      <c r="W19" s="151"/>
      <c r="X19" s="151"/>
      <c r="Y19" s="151"/>
      <c r="Z19" s="151"/>
      <c r="AA19" s="151"/>
      <c r="AB19" s="151"/>
    </row>
    <row r="20" spans="1:35" ht="35.15" customHeight="1" x14ac:dyDescent="0.35">
      <c r="A20" s="20" t="e">
        <f>IF(#REF!="Toiminto 1",H20,0)</f>
        <v>#REF!</v>
      </c>
      <c r="B20" s="20" t="e">
        <f>IF(#REF!="Toiminto 2",H20,0)</f>
        <v>#REF!</v>
      </c>
      <c r="C20" s="20" t="e">
        <f>IF(#REF!="Toiminto 3",H20,0)</f>
        <v>#REF!</v>
      </c>
      <c r="E20" s="176"/>
      <c r="F20" s="176"/>
      <c r="G20" s="236"/>
      <c r="H20" s="371"/>
      <c r="P20" s="151"/>
      <c r="Q20" s="151"/>
      <c r="R20" s="151"/>
      <c r="S20" s="151"/>
      <c r="T20" s="151"/>
      <c r="U20" s="151"/>
      <c r="V20" s="151"/>
      <c r="W20" s="151"/>
      <c r="X20" s="151"/>
      <c r="Y20" s="151"/>
      <c r="Z20" s="151"/>
      <c r="AA20" s="151"/>
      <c r="AB20" s="151"/>
    </row>
    <row r="21" spans="1:35" ht="35.15" customHeight="1" x14ac:dyDescent="0.35">
      <c r="A21" s="20" t="e">
        <f>IF(#REF!="Toiminto 1",H21,0)</f>
        <v>#REF!</v>
      </c>
      <c r="B21" s="20" t="e">
        <f>IF(#REF!="Toiminto 2",H21,0)</f>
        <v>#REF!</v>
      </c>
      <c r="C21" s="20" t="e">
        <f>IF(#REF!="Toiminto 3",H21,0)</f>
        <v>#REF!</v>
      </c>
      <c r="E21" s="176"/>
      <c r="F21" s="176"/>
      <c r="G21" s="236"/>
      <c r="H21" s="371"/>
      <c r="P21" s="151"/>
      <c r="Q21" s="151"/>
      <c r="R21" s="151"/>
      <c r="S21" s="151"/>
      <c r="T21" s="151"/>
      <c r="U21" s="151"/>
      <c r="V21" s="151"/>
      <c r="W21" s="151"/>
      <c r="X21" s="151"/>
      <c r="Y21" s="151"/>
      <c r="Z21" s="151"/>
      <c r="AA21" s="151"/>
      <c r="AB21" s="151"/>
    </row>
    <row r="22" spans="1:35" ht="35.15" customHeight="1" x14ac:dyDescent="0.35">
      <c r="A22" s="20" t="e">
        <f>IF(#REF!="Toiminto 1",H22,0)</f>
        <v>#REF!</v>
      </c>
      <c r="B22" s="20" t="e">
        <f>IF(#REF!="Toiminto 2",H22,0)</f>
        <v>#REF!</v>
      </c>
      <c r="C22" s="20" t="e">
        <f>IF(#REF!="Toiminto 3",H22,0)</f>
        <v>#REF!</v>
      </c>
      <c r="E22" s="176"/>
      <c r="F22" s="176"/>
      <c r="G22" s="236"/>
      <c r="H22" s="371"/>
      <c r="P22" s="151"/>
      <c r="Q22" s="151"/>
      <c r="R22" s="151"/>
      <c r="S22" s="151"/>
      <c r="T22" s="151"/>
      <c r="U22" s="151"/>
      <c r="V22" s="151"/>
      <c r="W22" s="151"/>
      <c r="X22" s="151"/>
      <c r="Y22" s="151"/>
      <c r="Z22" s="151"/>
      <c r="AA22" s="151"/>
      <c r="AB22" s="151"/>
    </row>
    <row r="23" spans="1:35" ht="35.15" customHeight="1" x14ac:dyDescent="0.35">
      <c r="A23" s="20" t="e">
        <f>IF(#REF!="Toiminto 1",H23,0)</f>
        <v>#REF!</v>
      </c>
      <c r="B23" s="20" t="e">
        <f>IF(#REF!="Toiminto 2",H23,0)</f>
        <v>#REF!</v>
      </c>
      <c r="C23" s="20" t="e">
        <f>IF(#REF!="Toiminto 3",H23,0)</f>
        <v>#REF!</v>
      </c>
      <c r="E23" s="176"/>
      <c r="F23" s="176"/>
      <c r="G23" s="236"/>
      <c r="H23" s="371"/>
      <c r="P23" s="151"/>
      <c r="Q23" s="151"/>
      <c r="R23" s="151"/>
      <c r="S23" s="151"/>
      <c r="T23" s="151"/>
      <c r="U23" s="151"/>
      <c r="V23" s="151"/>
      <c r="W23" s="151"/>
      <c r="X23" s="151"/>
      <c r="Y23" s="151"/>
      <c r="Z23" s="151"/>
      <c r="AA23" s="151"/>
      <c r="AB23" s="151"/>
    </row>
    <row r="24" spans="1:35" ht="16.149999999999999" customHeight="1" x14ac:dyDescent="0.35">
      <c r="A24" s="157" t="e">
        <f>SUM(A10:A23)</f>
        <v>#REF!</v>
      </c>
      <c r="B24" s="157" t="e">
        <f t="shared" ref="B24:C24" si="0">SUM(B10:B23)</f>
        <v>#REF!</v>
      </c>
      <c r="C24" s="157" t="e">
        <f t="shared" si="0"/>
        <v>#REF!</v>
      </c>
      <c r="P24" s="151"/>
      <c r="Q24" s="151"/>
      <c r="R24" s="151"/>
      <c r="S24" s="151"/>
      <c r="T24" s="151"/>
      <c r="U24" s="151"/>
      <c r="V24" s="151"/>
      <c r="W24" s="151"/>
      <c r="X24" s="151"/>
      <c r="Y24" s="151"/>
      <c r="Z24" s="151"/>
      <c r="AA24" s="151"/>
      <c r="AB24" s="151"/>
      <c r="AC24" s="151"/>
    </row>
    <row r="25" spans="1:35" ht="16.149999999999999" customHeight="1" x14ac:dyDescent="0.35">
      <c r="P25" s="151"/>
      <c r="Q25" s="151"/>
      <c r="R25" s="151"/>
      <c r="S25" s="151"/>
      <c r="T25" s="151"/>
      <c r="U25" s="151"/>
      <c r="V25" s="151"/>
      <c r="W25" s="151"/>
      <c r="X25" s="151"/>
      <c r="Y25" s="151"/>
      <c r="Z25" s="151"/>
      <c r="AA25" s="151"/>
      <c r="AB25" s="151"/>
      <c r="AC25" s="151"/>
    </row>
    <row r="26" spans="1:35" x14ac:dyDescent="0.35">
      <c r="D26" s="20"/>
      <c r="E26" s="221" t="s">
        <v>782</v>
      </c>
      <c r="F26" s="706" t="str">
        <f>"500 tecken ("&amp;TEXT(LEN(E27),"0")&amp;" använda)"</f>
        <v>500 tecken (0 använda)</v>
      </c>
      <c r="G26" s="706"/>
      <c r="H26" s="706"/>
      <c r="I26" s="707"/>
      <c r="P26" s="151"/>
      <c r="Q26" s="151"/>
      <c r="R26" s="151"/>
      <c r="S26" s="151"/>
      <c r="T26" s="151"/>
      <c r="U26" s="151"/>
      <c r="V26" s="151"/>
      <c r="W26" s="151"/>
      <c r="X26" s="151"/>
      <c r="Y26" s="151"/>
      <c r="Z26" s="151"/>
      <c r="AA26" s="151"/>
      <c r="AB26" s="151"/>
      <c r="AC26" s="151"/>
      <c r="AD26" s="151"/>
      <c r="AE26" s="151"/>
      <c r="AF26" s="151"/>
      <c r="AG26" s="151"/>
      <c r="AH26" s="151"/>
      <c r="AI26" s="151"/>
    </row>
    <row r="27" spans="1:35" ht="95.25" customHeight="1" x14ac:dyDescent="0.35">
      <c r="D27" s="20"/>
      <c r="E27" s="541"/>
      <c r="F27" s="542"/>
      <c r="G27" s="542"/>
      <c r="H27" s="542"/>
      <c r="I27" s="543"/>
      <c r="P27" s="151"/>
      <c r="Q27" s="151"/>
      <c r="R27" s="151"/>
      <c r="S27" s="151"/>
      <c r="T27" s="151"/>
      <c r="U27" s="151"/>
      <c r="V27" s="151"/>
      <c r="W27" s="151"/>
      <c r="X27" s="151"/>
      <c r="Y27" s="151"/>
      <c r="Z27" s="151"/>
      <c r="AA27" s="151"/>
      <c r="AB27" s="151"/>
      <c r="AC27" s="151"/>
      <c r="AD27" s="151"/>
      <c r="AE27" s="151"/>
      <c r="AF27" s="151"/>
      <c r="AG27" s="151"/>
      <c r="AH27" s="151"/>
      <c r="AI27" s="151"/>
    </row>
    <row r="28" spans="1:35" x14ac:dyDescent="0.35">
      <c r="P28" s="151"/>
      <c r="Q28" s="151"/>
      <c r="R28" s="151"/>
      <c r="S28" s="151"/>
      <c r="T28" s="151"/>
      <c r="U28" s="151"/>
      <c r="V28" s="151"/>
      <c r="W28" s="151"/>
      <c r="X28" s="151"/>
      <c r="Y28" s="151"/>
      <c r="Z28" s="151"/>
      <c r="AA28" s="151"/>
      <c r="AB28" s="151"/>
      <c r="AC28" s="151"/>
    </row>
    <row r="29" spans="1:35" x14ac:dyDescent="0.35">
      <c r="P29" s="151"/>
      <c r="Q29" s="151"/>
      <c r="R29" s="151"/>
      <c r="S29" s="151"/>
      <c r="T29" s="151"/>
      <c r="U29" s="151"/>
      <c r="V29" s="151"/>
      <c r="W29" s="151"/>
      <c r="X29" s="151"/>
      <c r="Y29" s="151"/>
      <c r="Z29" s="151"/>
      <c r="AA29" s="151"/>
      <c r="AB29" s="151"/>
      <c r="AC29" s="151"/>
    </row>
    <row r="30" spans="1:35" ht="16.149999999999999" customHeight="1" x14ac:dyDescent="0.35">
      <c r="E30" s="704" t="s">
        <v>547</v>
      </c>
      <c r="F30" s="705"/>
      <c r="G30" s="366"/>
      <c r="H30" s="259" t="s">
        <v>783</v>
      </c>
      <c r="I30" s="177">
        <f>SUM(H34:H47)</f>
        <v>0</v>
      </c>
      <c r="P30" s="151"/>
      <c r="Q30" s="151"/>
      <c r="R30" s="151"/>
      <c r="S30" s="151"/>
      <c r="T30" s="151"/>
      <c r="U30" s="151"/>
      <c r="V30" s="151"/>
      <c r="W30" s="151"/>
      <c r="X30" s="151"/>
      <c r="Y30" s="151"/>
      <c r="Z30" s="151"/>
      <c r="AA30" s="151"/>
    </row>
    <row r="31" spans="1:35" ht="16.149999999999999" customHeight="1" x14ac:dyDescent="0.35">
      <c r="P31" s="151"/>
      <c r="Q31" s="151"/>
      <c r="R31" s="151"/>
      <c r="S31" s="151"/>
      <c r="T31" s="151"/>
      <c r="U31" s="151"/>
      <c r="V31" s="151"/>
      <c r="W31" s="151"/>
      <c r="X31" s="151"/>
      <c r="Y31" s="151"/>
      <c r="Z31" s="151"/>
      <c r="AA31" s="151"/>
    </row>
    <row r="32" spans="1:35" ht="16.149999999999999" customHeight="1" x14ac:dyDescent="0.35">
      <c r="G32" s="170"/>
      <c r="P32" s="151"/>
      <c r="Q32" s="151"/>
      <c r="R32" s="151"/>
      <c r="S32" s="151"/>
      <c r="T32" s="151"/>
      <c r="U32" s="151"/>
      <c r="V32" s="151"/>
      <c r="W32" s="151"/>
      <c r="X32" s="151"/>
      <c r="Y32" s="151"/>
      <c r="Z32" s="151"/>
      <c r="AA32" s="151"/>
    </row>
    <row r="33" spans="1:29" ht="16.149999999999999" customHeight="1" x14ac:dyDescent="0.35">
      <c r="A33" s="20" t="s">
        <v>784</v>
      </c>
      <c r="B33" s="20" t="s">
        <v>785</v>
      </c>
      <c r="C33" s="20" t="s">
        <v>786</v>
      </c>
      <c r="E33" s="174" t="s">
        <v>787</v>
      </c>
      <c r="F33" s="174" t="s">
        <v>788</v>
      </c>
      <c r="G33" s="178" t="s">
        <v>789</v>
      </c>
      <c r="H33" s="175" t="s">
        <v>790</v>
      </c>
      <c r="I33" s="170"/>
      <c r="P33" s="151"/>
      <c r="Q33" s="151"/>
      <c r="R33" s="151"/>
      <c r="S33" s="151"/>
      <c r="T33" s="151"/>
      <c r="U33" s="151"/>
      <c r="V33" s="151"/>
      <c r="W33" s="151"/>
      <c r="X33" s="151"/>
      <c r="Y33" s="151"/>
      <c r="Z33" s="151"/>
    </row>
    <row r="34" spans="1:29" ht="35.15" customHeight="1" x14ac:dyDescent="0.35">
      <c r="A34" s="20" t="e">
        <f>IF(#REF!="Toiminto 1",H34,0)</f>
        <v>#REF!</v>
      </c>
      <c r="B34" s="20" t="e">
        <f>IF(#REF!="Toiminto 2",H34,0)</f>
        <v>#REF!</v>
      </c>
      <c r="C34" s="20" t="e">
        <f>IF(#REF!="Toiminto 3",H34,0)</f>
        <v>#REF!</v>
      </c>
      <c r="E34" s="176"/>
      <c r="F34" s="176"/>
      <c r="G34" s="236"/>
      <c r="H34" s="371"/>
      <c r="P34" s="151"/>
      <c r="Q34" s="151"/>
      <c r="R34" s="151"/>
      <c r="S34" s="151"/>
      <c r="T34" s="151"/>
      <c r="U34" s="151"/>
      <c r="V34" s="151"/>
      <c r="W34" s="151"/>
      <c r="X34" s="151"/>
      <c r="Y34" s="151"/>
      <c r="Z34" s="151"/>
    </row>
    <row r="35" spans="1:29" ht="35.15" customHeight="1" x14ac:dyDescent="0.35">
      <c r="A35" s="20" t="e">
        <f>IF(#REF!="Toiminto 1",H35,0)</f>
        <v>#REF!</v>
      </c>
      <c r="B35" s="20" t="e">
        <f>IF(#REF!="Toiminto 2",H35,0)</f>
        <v>#REF!</v>
      </c>
      <c r="C35" s="20" t="e">
        <f>IF(#REF!="Toiminto 3",H35,0)</f>
        <v>#REF!</v>
      </c>
      <c r="E35" s="176"/>
      <c r="F35" s="176"/>
      <c r="G35" s="236"/>
      <c r="H35" s="371"/>
      <c r="P35" s="151"/>
      <c r="Q35" s="151"/>
      <c r="R35" s="151"/>
      <c r="S35" s="151"/>
      <c r="T35" s="151"/>
      <c r="U35" s="151"/>
      <c r="V35" s="151"/>
      <c r="W35" s="151"/>
      <c r="X35" s="151"/>
      <c r="Y35" s="151"/>
      <c r="Z35" s="151"/>
      <c r="AA35" s="151"/>
      <c r="AB35" s="151"/>
    </row>
    <row r="36" spans="1:29" ht="35.15" customHeight="1" x14ac:dyDescent="0.35">
      <c r="A36" s="20" t="e">
        <f>IF(#REF!="Toiminto 1",H36,0)</f>
        <v>#REF!</v>
      </c>
      <c r="B36" s="20" t="e">
        <f>IF(#REF!="Toiminto 2",H36,0)</f>
        <v>#REF!</v>
      </c>
      <c r="C36" s="20" t="e">
        <f>IF(#REF!="Toiminto 3",H36,0)</f>
        <v>#REF!</v>
      </c>
      <c r="E36" s="176"/>
      <c r="F36" s="176"/>
      <c r="G36" s="236"/>
      <c r="H36" s="371"/>
      <c r="P36" s="151"/>
      <c r="Q36" s="151"/>
      <c r="R36" s="151"/>
      <c r="S36" s="151"/>
      <c r="T36" s="151"/>
      <c r="U36" s="151"/>
      <c r="V36" s="151"/>
      <c r="W36" s="151"/>
      <c r="X36" s="151"/>
      <c r="Y36" s="151"/>
      <c r="Z36" s="151"/>
      <c r="AA36" s="151"/>
      <c r="AB36" s="151"/>
    </row>
    <row r="37" spans="1:29" ht="35.15" customHeight="1" x14ac:dyDescent="0.35">
      <c r="A37" s="20" t="e">
        <f>IF(#REF!="Toiminto 1",H37,0)</f>
        <v>#REF!</v>
      </c>
      <c r="B37" s="20" t="e">
        <f>IF(#REF!="Toiminto 2",H37,0)</f>
        <v>#REF!</v>
      </c>
      <c r="C37" s="20" t="e">
        <f>IF(#REF!="Toiminto 3",H37,0)</f>
        <v>#REF!</v>
      </c>
      <c r="E37" s="176"/>
      <c r="F37" s="176"/>
      <c r="G37" s="236"/>
      <c r="H37" s="371"/>
      <c r="P37" s="151"/>
      <c r="Q37" s="151"/>
      <c r="R37" s="151"/>
      <c r="S37" s="151"/>
      <c r="T37" s="151"/>
      <c r="U37" s="151"/>
      <c r="V37" s="151"/>
      <c r="W37" s="151"/>
      <c r="X37" s="151"/>
      <c r="Y37" s="151"/>
      <c r="Z37" s="151"/>
      <c r="AA37" s="151"/>
      <c r="AB37" s="151"/>
    </row>
    <row r="38" spans="1:29" ht="35.15" customHeight="1" x14ac:dyDescent="0.35">
      <c r="A38" s="20" t="e">
        <f>IF(#REF!="Toiminto 1",H38,0)</f>
        <v>#REF!</v>
      </c>
      <c r="B38" s="20" t="e">
        <f>IF(#REF!="Toiminto 2",H38,0)</f>
        <v>#REF!</v>
      </c>
      <c r="C38" s="20" t="e">
        <f>IF(#REF!="Toiminto 3",H38,0)</f>
        <v>#REF!</v>
      </c>
      <c r="E38" s="176"/>
      <c r="F38" s="176"/>
      <c r="G38" s="236"/>
      <c r="H38" s="371"/>
      <c r="P38" s="151"/>
      <c r="Q38" s="151"/>
      <c r="R38" s="151"/>
      <c r="S38" s="151"/>
      <c r="T38" s="151"/>
      <c r="U38" s="151"/>
      <c r="V38" s="151"/>
      <c r="W38" s="151"/>
      <c r="X38" s="151"/>
      <c r="Y38" s="151"/>
      <c r="Z38" s="151"/>
      <c r="AA38" s="151"/>
      <c r="AB38" s="151"/>
    </row>
    <row r="39" spans="1:29" ht="35.15" customHeight="1" x14ac:dyDescent="0.35">
      <c r="A39" s="20" t="e">
        <f>IF(#REF!="Toiminto 1",H39,0)</f>
        <v>#REF!</v>
      </c>
      <c r="B39" s="20" t="e">
        <f>IF(#REF!="Toiminto 2",H39,0)</f>
        <v>#REF!</v>
      </c>
      <c r="C39" s="20" t="e">
        <f>IF(#REF!="Toiminto 3",H39,0)</f>
        <v>#REF!</v>
      </c>
      <c r="E39" s="176"/>
      <c r="F39" s="176"/>
      <c r="G39" s="236"/>
      <c r="H39" s="371"/>
      <c r="P39" s="151"/>
      <c r="Q39" s="151"/>
      <c r="R39" s="151"/>
      <c r="S39" s="151"/>
      <c r="T39" s="151"/>
      <c r="U39" s="151"/>
      <c r="V39" s="151"/>
      <c r="W39" s="151"/>
      <c r="X39" s="151"/>
      <c r="Y39" s="151"/>
      <c r="Z39" s="151"/>
      <c r="AA39" s="151"/>
      <c r="AB39" s="151"/>
    </row>
    <row r="40" spans="1:29" ht="35.15" customHeight="1" x14ac:dyDescent="0.35">
      <c r="A40" s="20" t="e">
        <f>IF(#REF!="Toiminto 1",H40,0)</f>
        <v>#REF!</v>
      </c>
      <c r="B40" s="20" t="e">
        <f>IF(#REF!="Toiminto 2",H40,0)</f>
        <v>#REF!</v>
      </c>
      <c r="C40" s="20" t="e">
        <f>IF(#REF!="Toiminto 3",H40,0)</f>
        <v>#REF!</v>
      </c>
      <c r="E40" s="176"/>
      <c r="F40" s="176"/>
      <c r="G40" s="236"/>
      <c r="H40" s="371"/>
      <c r="P40" s="151"/>
      <c r="Q40" s="151"/>
      <c r="R40" s="151"/>
      <c r="S40" s="151"/>
      <c r="T40" s="151"/>
      <c r="U40" s="151"/>
      <c r="V40" s="151"/>
      <c r="W40" s="151"/>
      <c r="X40" s="151"/>
      <c r="Y40" s="151"/>
      <c r="Z40" s="151"/>
      <c r="AA40" s="151"/>
      <c r="AB40" s="151"/>
    </row>
    <row r="41" spans="1:29" ht="35.15" customHeight="1" x14ac:dyDescent="0.35">
      <c r="A41" s="20" t="e">
        <f>IF(#REF!="Toiminto 1",H41,0)</f>
        <v>#REF!</v>
      </c>
      <c r="B41" s="20" t="e">
        <f>IF(#REF!="Toiminto 2",H41,0)</f>
        <v>#REF!</v>
      </c>
      <c r="C41" s="20" t="e">
        <f>IF(#REF!="Toiminto 3",H41,0)</f>
        <v>#REF!</v>
      </c>
      <c r="E41" s="176"/>
      <c r="F41" s="176"/>
      <c r="G41" s="236"/>
      <c r="H41" s="371"/>
      <c r="P41" s="151"/>
      <c r="Q41" s="151"/>
      <c r="R41" s="151"/>
      <c r="S41" s="151"/>
      <c r="T41" s="151"/>
      <c r="U41" s="151"/>
      <c r="V41" s="151"/>
      <c r="W41" s="151"/>
      <c r="X41" s="151"/>
      <c r="Y41" s="151"/>
      <c r="Z41" s="151"/>
      <c r="AA41" s="151"/>
      <c r="AB41" s="151"/>
    </row>
    <row r="42" spans="1:29" ht="35.15" customHeight="1" x14ac:dyDescent="0.35">
      <c r="A42" s="20" t="e">
        <f>IF(#REF!="Toiminto 1",H42,0)</f>
        <v>#REF!</v>
      </c>
      <c r="B42" s="20" t="e">
        <f>IF(#REF!="Toiminto 2",H42,0)</f>
        <v>#REF!</v>
      </c>
      <c r="C42" s="20" t="e">
        <f>IF(#REF!="Toiminto 3",H42,0)</f>
        <v>#REF!</v>
      </c>
      <c r="E42" s="176"/>
      <c r="F42" s="176"/>
      <c r="G42" s="236"/>
      <c r="H42" s="371"/>
      <c r="P42" s="151"/>
      <c r="Q42" s="151"/>
      <c r="R42" s="151"/>
      <c r="S42" s="151"/>
      <c r="T42" s="151"/>
      <c r="U42" s="151"/>
      <c r="V42" s="151"/>
      <c r="W42" s="151"/>
      <c r="X42" s="151"/>
      <c r="Y42" s="151"/>
      <c r="Z42" s="151"/>
      <c r="AA42" s="151"/>
      <c r="AB42" s="151"/>
    </row>
    <row r="43" spans="1:29" ht="35.15" customHeight="1" x14ac:dyDescent="0.35">
      <c r="A43" s="20" t="e">
        <f>IF(#REF!="Toiminto 1",H43,0)</f>
        <v>#REF!</v>
      </c>
      <c r="B43" s="20" t="e">
        <f>IF(#REF!="Toiminto 2",H43,0)</f>
        <v>#REF!</v>
      </c>
      <c r="C43" s="20" t="e">
        <f>IF(#REF!="Toiminto 3",H43,0)</f>
        <v>#REF!</v>
      </c>
      <c r="E43" s="176"/>
      <c r="F43" s="176"/>
      <c r="G43" s="236"/>
      <c r="H43" s="371"/>
      <c r="P43" s="151"/>
      <c r="Q43" s="151"/>
      <c r="R43" s="151"/>
      <c r="S43" s="151"/>
      <c r="T43" s="151"/>
      <c r="U43" s="151"/>
      <c r="V43" s="151"/>
      <c r="W43" s="151"/>
      <c r="X43" s="151"/>
      <c r="Y43" s="151"/>
      <c r="Z43" s="151"/>
      <c r="AA43" s="151"/>
      <c r="AB43" s="151"/>
    </row>
    <row r="44" spans="1:29" ht="35.15" customHeight="1" x14ac:dyDescent="0.35">
      <c r="A44" s="20" t="e">
        <f>IF(#REF!="Toiminto 1",H44,0)</f>
        <v>#REF!</v>
      </c>
      <c r="B44" s="20" t="e">
        <f>IF(#REF!="Toiminto 2",H44,0)</f>
        <v>#REF!</v>
      </c>
      <c r="C44" s="20" t="e">
        <f>IF(#REF!="Toiminto 3",H44,0)</f>
        <v>#REF!</v>
      </c>
      <c r="E44" s="176"/>
      <c r="F44" s="176"/>
      <c r="G44" s="236"/>
      <c r="H44" s="371"/>
      <c r="P44" s="151"/>
      <c r="Q44" s="151"/>
      <c r="R44" s="151"/>
      <c r="S44" s="151"/>
      <c r="T44" s="151"/>
      <c r="U44" s="151"/>
      <c r="V44" s="151"/>
      <c r="W44" s="151"/>
      <c r="X44" s="151"/>
      <c r="Y44" s="151"/>
      <c r="Z44" s="151"/>
      <c r="AA44" s="151"/>
      <c r="AB44" s="151"/>
    </row>
    <row r="45" spans="1:29" ht="35.15" customHeight="1" x14ac:dyDescent="0.35">
      <c r="A45" s="20" t="e">
        <f>IF(#REF!="Toiminto 1",H45,0)</f>
        <v>#REF!</v>
      </c>
      <c r="B45" s="20" t="e">
        <f>IF(#REF!="Toiminto 2",H45,0)</f>
        <v>#REF!</v>
      </c>
      <c r="C45" s="20" t="e">
        <f>IF(#REF!="Toiminto 3",H45,0)</f>
        <v>#REF!</v>
      </c>
      <c r="E45" s="176"/>
      <c r="F45" s="176"/>
      <c r="G45" s="236"/>
      <c r="H45" s="371"/>
      <c r="P45" s="151"/>
      <c r="Q45" s="151"/>
      <c r="R45" s="151"/>
      <c r="S45" s="151"/>
      <c r="T45" s="151"/>
      <c r="U45" s="151"/>
      <c r="V45" s="151"/>
      <c r="W45" s="151"/>
      <c r="X45" s="151"/>
      <c r="Y45" s="151"/>
      <c r="Z45" s="151"/>
      <c r="AA45" s="151"/>
      <c r="AB45" s="151"/>
    </row>
    <row r="46" spans="1:29" ht="35.15" customHeight="1" x14ac:dyDescent="0.35">
      <c r="A46" s="20" t="e">
        <f>IF(#REF!="Toiminto 1",H46,0)</f>
        <v>#REF!</v>
      </c>
      <c r="B46" s="20" t="e">
        <f>IF(#REF!="Toiminto 2",H46,0)</f>
        <v>#REF!</v>
      </c>
      <c r="C46" s="20" t="e">
        <f>IF(#REF!="Toiminto 3",H46,0)</f>
        <v>#REF!</v>
      </c>
      <c r="E46" s="176"/>
      <c r="F46" s="176"/>
      <c r="G46" s="236"/>
      <c r="H46" s="371"/>
      <c r="P46" s="151"/>
      <c r="Q46" s="151"/>
      <c r="R46" s="151"/>
      <c r="S46" s="151"/>
      <c r="T46" s="151"/>
      <c r="U46" s="151"/>
      <c r="V46" s="151"/>
      <c r="W46" s="151"/>
      <c r="X46" s="151"/>
      <c r="Y46" s="151"/>
      <c r="Z46" s="151"/>
      <c r="AA46" s="151"/>
      <c r="AB46" s="151"/>
    </row>
    <row r="47" spans="1:29" ht="35.15" customHeight="1" x14ac:dyDescent="0.35">
      <c r="A47" s="20" t="e">
        <f>IF(#REF!="Toiminto 1",H47,0)</f>
        <v>#REF!</v>
      </c>
      <c r="B47" s="20" t="e">
        <f>IF(#REF!="Toiminto 2",H47,0)</f>
        <v>#REF!</v>
      </c>
      <c r="C47" s="20" t="e">
        <f>IF(#REF!="Toiminto 3",H47,0)</f>
        <v>#REF!</v>
      </c>
      <c r="E47" s="176"/>
      <c r="F47" s="176"/>
      <c r="G47" s="236"/>
      <c r="H47" s="371"/>
      <c r="P47" s="151"/>
      <c r="Q47" s="151"/>
      <c r="R47" s="151"/>
      <c r="S47" s="151"/>
      <c r="T47" s="151"/>
      <c r="U47" s="151"/>
      <c r="V47" s="151"/>
      <c r="W47" s="151"/>
      <c r="X47" s="151"/>
      <c r="Y47" s="151"/>
      <c r="Z47" s="151"/>
      <c r="AA47" s="151"/>
      <c r="AB47" s="151"/>
    </row>
    <row r="48" spans="1:29" ht="16.149999999999999" customHeight="1" x14ac:dyDescent="0.35">
      <c r="A48" s="157" t="e">
        <f>SUM(A34:A47)</f>
        <v>#REF!</v>
      </c>
      <c r="B48" s="157" t="e">
        <f t="shared" ref="B48:C48" si="1">SUM(B34:B47)</f>
        <v>#REF!</v>
      </c>
      <c r="C48" s="157" t="e">
        <f t="shared" si="1"/>
        <v>#REF!</v>
      </c>
      <c r="P48" s="151"/>
      <c r="Q48" s="151"/>
      <c r="R48" s="151"/>
      <c r="S48" s="151"/>
      <c r="T48" s="151"/>
      <c r="U48" s="151"/>
      <c r="V48" s="151"/>
      <c r="W48" s="151"/>
      <c r="X48" s="151"/>
      <c r="Y48" s="151"/>
      <c r="Z48" s="151"/>
      <c r="AA48" s="151"/>
      <c r="AB48" s="151"/>
      <c r="AC48" s="151"/>
    </row>
    <row r="49" spans="1:35" ht="16.149999999999999" customHeight="1" x14ac:dyDescent="0.35">
      <c r="P49" s="151"/>
      <c r="Q49" s="151"/>
      <c r="R49" s="151"/>
      <c r="S49" s="151"/>
      <c r="T49" s="151"/>
      <c r="U49" s="151"/>
      <c r="V49" s="151"/>
      <c r="W49" s="151"/>
      <c r="X49" s="151"/>
      <c r="Y49" s="151"/>
      <c r="Z49" s="151"/>
      <c r="AA49" s="151"/>
      <c r="AB49" s="151"/>
      <c r="AC49" s="151"/>
    </row>
    <row r="50" spans="1:35" x14ac:dyDescent="0.35">
      <c r="D50" s="20"/>
      <c r="E50" s="221" t="s">
        <v>791</v>
      </c>
      <c r="F50" s="706" t="str">
        <f>"500 tecken ("&amp;TEXT(LEN(E51),"0")&amp;" använda)"</f>
        <v>500 tecken (0 använda)</v>
      </c>
      <c r="G50" s="706"/>
      <c r="H50" s="706"/>
      <c r="I50" s="707"/>
      <c r="P50" s="151"/>
      <c r="Q50" s="151"/>
      <c r="R50" s="151"/>
      <c r="S50" s="151"/>
      <c r="T50" s="151"/>
      <c r="U50" s="151"/>
      <c r="V50" s="151"/>
      <c r="W50" s="151"/>
      <c r="X50" s="151"/>
      <c r="Y50" s="151"/>
      <c r="Z50" s="151"/>
      <c r="AA50" s="151"/>
      <c r="AB50" s="151"/>
      <c r="AC50" s="151"/>
      <c r="AD50" s="151"/>
      <c r="AE50" s="151"/>
      <c r="AF50" s="151"/>
      <c r="AG50" s="151"/>
      <c r="AH50" s="151"/>
      <c r="AI50" s="151"/>
    </row>
    <row r="51" spans="1:35" ht="95.25" customHeight="1" x14ac:dyDescent="0.35">
      <c r="D51" s="20"/>
      <c r="E51" s="541"/>
      <c r="F51" s="542"/>
      <c r="G51" s="542"/>
      <c r="H51" s="542"/>
      <c r="I51" s="543"/>
      <c r="P51" s="151"/>
      <c r="Q51" s="151"/>
      <c r="R51" s="151"/>
      <c r="S51" s="151"/>
      <c r="T51" s="151"/>
      <c r="U51" s="151"/>
      <c r="V51" s="151"/>
      <c r="W51" s="151"/>
      <c r="X51" s="151"/>
      <c r="Y51" s="151"/>
      <c r="Z51" s="151"/>
      <c r="AA51" s="151"/>
      <c r="AB51" s="151"/>
      <c r="AC51" s="151"/>
      <c r="AD51" s="151"/>
      <c r="AE51" s="151"/>
      <c r="AF51" s="151"/>
      <c r="AG51" s="151"/>
      <c r="AH51" s="151"/>
      <c r="AI51" s="151"/>
    </row>
    <row r="52" spans="1:35" x14ac:dyDescent="0.35">
      <c r="P52" s="151"/>
      <c r="Q52" s="151"/>
      <c r="R52" s="151"/>
      <c r="S52" s="151"/>
      <c r="T52" s="151"/>
      <c r="U52" s="151"/>
      <c r="V52" s="151"/>
      <c r="W52" s="151"/>
      <c r="X52" s="151"/>
      <c r="Y52" s="151"/>
      <c r="Z52" s="151"/>
      <c r="AA52" s="151"/>
      <c r="AB52" s="151"/>
      <c r="AC52" s="151"/>
    </row>
    <row r="53" spans="1:35" x14ac:dyDescent="0.35">
      <c r="P53" s="151"/>
      <c r="Q53" s="151"/>
      <c r="R53" s="151"/>
      <c r="S53" s="151"/>
      <c r="T53" s="151"/>
      <c r="U53" s="151"/>
      <c r="V53" s="151"/>
      <c r="W53" s="151"/>
      <c r="X53" s="151"/>
      <c r="Y53" s="151"/>
      <c r="Z53" s="151"/>
      <c r="AA53" s="151"/>
      <c r="AB53" s="151"/>
      <c r="AC53" s="151"/>
    </row>
    <row r="54" spans="1:35" ht="16.149999999999999" customHeight="1" x14ac:dyDescent="0.35">
      <c r="E54" s="704" t="s">
        <v>548</v>
      </c>
      <c r="F54" s="705"/>
      <c r="G54" s="366"/>
      <c r="H54" s="259" t="s">
        <v>792</v>
      </c>
      <c r="I54" s="177">
        <f>SUM(H58:H71)</f>
        <v>0</v>
      </c>
      <c r="P54" s="151"/>
      <c r="Q54" s="151"/>
      <c r="R54" s="151"/>
      <c r="S54" s="151"/>
      <c r="T54" s="151"/>
      <c r="U54" s="151"/>
      <c r="V54" s="151"/>
      <c r="W54" s="151"/>
      <c r="X54" s="151"/>
      <c r="Y54" s="151"/>
      <c r="Z54" s="151"/>
      <c r="AA54" s="151"/>
    </row>
    <row r="55" spans="1:35" ht="16.149999999999999" customHeight="1" x14ac:dyDescent="0.35">
      <c r="P55" s="151"/>
      <c r="Q55" s="151"/>
      <c r="R55" s="151"/>
      <c r="S55" s="151"/>
      <c r="T55" s="151"/>
      <c r="U55" s="151"/>
      <c r="V55" s="151"/>
      <c r="W55" s="151"/>
      <c r="X55" s="151"/>
      <c r="Y55" s="151"/>
      <c r="Z55" s="151"/>
      <c r="AA55" s="151"/>
    </row>
    <row r="56" spans="1:35" ht="16.149999999999999" customHeight="1" x14ac:dyDescent="0.35">
      <c r="G56" s="170"/>
      <c r="P56" s="151"/>
      <c r="Q56" s="151"/>
      <c r="R56" s="151"/>
      <c r="S56" s="151"/>
      <c r="T56" s="151"/>
      <c r="U56" s="151"/>
      <c r="V56" s="151"/>
      <c r="W56" s="151"/>
      <c r="X56" s="151"/>
      <c r="Y56" s="151"/>
      <c r="Z56" s="151"/>
      <c r="AA56" s="151"/>
    </row>
    <row r="57" spans="1:35" ht="16.149999999999999" customHeight="1" x14ac:dyDescent="0.35">
      <c r="A57" s="20" t="s">
        <v>793</v>
      </c>
      <c r="B57" s="20" t="s">
        <v>794</v>
      </c>
      <c r="C57" s="20" t="s">
        <v>795</v>
      </c>
      <c r="E57" s="174" t="s">
        <v>796</v>
      </c>
      <c r="F57" s="174" t="s">
        <v>797</v>
      </c>
      <c r="G57" s="178" t="s">
        <v>798</v>
      </c>
      <c r="H57" s="175" t="s">
        <v>799</v>
      </c>
      <c r="I57" s="170"/>
      <c r="P57" s="151"/>
      <c r="Q57" s="151"/>
      <c r="R57" s="151"/>
      <c r="S57" s="151"/>
      <c r="T57" s="151"/>
      <c r="U57" s="151"/>
      <c r="V57" s="151"/>
      <c r="W57" s="151"/>
      <c r="X57" s="151"/>
      <c r="Y57" s="151"/>
      <c r="Z57" s="151"/>
    </row>
    <row r="58" spans="1:35" ht="35.15" customHeight="1" x14ac:dyDescent="0.35">
      <c r="A58" s="20" t="e">
        <f>IF(#REF!="Toiminto 1",H58,0)</f>
        <v>#REF!</v>
      </c>
      <c r="B58" s="20" t="e">
        <f>IF(#REF!="Toiminto 2",H58,0)</f>
        <v>#REF!</v>
      </c>
      <c r="C58" s="20" t="e">
        <f>IF(#REF!="Toiminto 3",H58,0)</f>
        <v>#REF!</v>
      </c>
      <c r="E58" s="176"/>
      <c r="F58" s="176"/>
      <c r="G58" s="236"/>
      <c r="H58" s="371"/>
      <c r="P58" s="151"/>
      <c r="Q58" s="151"/>
      <c r="R58" s="151"/>
      <c r="S58" s="151"/>
      <c r="T58" s="151"/>
      <c r="U58" s="151"/>
      <c r="V58" s="151"/>
      <c r="W58" s="151"/>
      <c r="X58" s="151"/>
      <c r="Y58" s="151"/>
      <c r="Z58" s="151"/>
    </row>
    <row r="59" spans="1:35" ht="35.15" customHeight="1" x14ac:dyDescent="0.35">
      <c r="A59" s="20" t="e">
        <f>IF(#REF!="Toiminto 1",H59,0)</f>
        <v>#REF!</v>
      </c>
      <c r="B59" s="20" t="e">
        <f>IF(#REF!="Toiminto 2",H59,0)</f>
        <v>#REF!</v>
      </c>
      <c r="C59" s="20" t="e">
        <f>IF(#REF!="Toiminto 3",H59,0)</f>
        <v>#REF!</v>
      </c>
      <c r="E59" s="176"/>
      <c r="F59" s="176"/>
      <c r="G59" s="236"/>
      <c r="H59" s="371"/>
      <c r="P59" s="151"/>
      <c r="Q59" s="151"/>
      <c r="R59" s="151"/>
      <c r="S59" s="151"/>
      <c r="T59" s="151"/>
      <c r="U59" s="151"/>
      <c r="V59" s="151"/>
      <c r="W59" s="151"/>
      <c r="X59" s="151"/>
      <c r="Y59" s="151"/>
      <c r="Z59" s="151"/>
      <c r="AA59" s="151"/>
      <c r="AB59" s="151"/>
    </row>
    <row r="60" spans="1:35" ht="35.15" customHeight="1" x14ac:dyDescent="0.35">
      <c r="A60" s="20" t="e">
        <f>IF(#REF!="Toiminto 1",H60,0)</f>
        <v>#REF!</v>
      </c>
      <c r="B60" s="20" t="e">
        <f>IF(#REF!="Toiminto 2",H60,0)</f>
        <v>#REF!</v>
      </c>
      <c r="C60" s="20" t="e">
        <f>IF(#REF!="Toiminto 3",H60,0)</f>
        <v>#REF!</v>
      </c>
      <c r="E60" s="176"/>
      <c r="F60" s="176"/>
      <c r="G60" s="236"/>
      <c r="H60" s="371"/>
      <c r="P60" s="151"/>
      <c r="Q60" s="151"/>
      <c r="R60" s="151"/>
      <c r="S60" s="151"/>
      <c r="T60" s="151"/>
      <c r="U60" s="151"/>
      <c r="V60" s="151"/>
      <c r="W60" s="151"/>
      <c r="X60" s="151"/>
      <c r="Y60" s="151"/>
      <c r="Z60" s="151"/>
      <c r="AA60" s="151"/>
      <c r="AB60" s="151"/>
    </row>
    <row r="61" spans="1:35" ht="35.15" customHeight="1" x14ac:dyDescent="0.35">
      <c r="A61" s="20" t="e">
        <f>IF(#REF!="Toiminto 1",H61,0)</f>
        <v>#REF!</v>
      </c>
      <c r="B61" s="20" t="e">
        <f>IF(#REF!="Toiminto 2",H61,0)</f>
        <v>#REF!</v>
      </c>
      <c r="C61" s="20" t="e">
        <f>IF(#REF!="Toiminto 3",H61,0)</f>
        <v>#REF!</v>
      </c>
      <c r="E61" s="176"/>
      <c r="F61" s="176"/>
      <c r="G61" s="236"/>
      <c r="H61" s="371"/>
      <c r="P61" s="151"/>
      <c r="Q61" s="151"/>
      <c r="R61" s="151"/>
      <c r="S61" s="151"/>
      <c r="T61" s="151"/>
      <c r="U61" s="151"/>
      <c r="V61" s="151"/>
      <c r="W61" s="151"/>
      <c r="X61" s="151"/>
      <c r="Y61" s="151"/>
      <c r="Z61" s="151"/>
      <c r="AA61" s="151"/>
      <c r="AB61" s="151"/>
    </row>
    <row r="62" spans="1:35" ht="35.15" customHeight="1" x14ac:dyDescent="0.35">
      <c r="A62" s="20" t="e">
        <f>IF(#REF!="Toiminto 1",H62,0)</f>
        <v>#REF!</v>
      </c>
      <c r="B62" s="20" t="e">
        <f>IF(#REF!="Toiminto 2",H62,0)</f>
        <v>#REF!</v>
      </c>
      <c r="C62" s="20" t="e">
        <f>IF(#REF!="Toiminto 3",H62,0)</f>
        <v>#REF!</v>
      </c>
      <c r="E62" s="176"/>
      <c r="F62" s="176"/>
      <c r="G62" s="236"/>
      <c r="H62" s="371"/>
      <c r="P62" s="151"/>
      <c r="Q62" s="151"/>
      <c r="R62" s="151"/>
      <c r="S62" s="151"/>
      <c r="T62" s="151"/>
      <c r="U62" s="151"/>
      <c r="V62" s="151"/>
      <c r="W62" s="151"/>
      <c r="X62" s="151"/>
      <c r="Y62" s="151"/>
      <c r="Z62" s="151"/>
      <c r="AA62" s="151"/>
      <c r="AB62" s="151"/>
    </row>
    <row r="63" spans="1:35" ht="35.15" customHeight="1" x14ac:dyDescent="0.35">
      <c r="A63" s="20" t="e">
        <f>IF(#REF!="Toiminto 1",H63,0)</f>
        <v>#REF!</v>
      </c>
      <c r="B63" s="20" t="e">
        <f>IF(#REF!="Toiminto 2",H63,0)</f>
        <v>#REF!</v>
      </c>
      <c r="C63" s="20" t="e">
        <f>IF(#REF!="Toiminto 3",H63,0)</f>
        <v>#REF!</v>
      </c>
      <c r="E63" s="176"/>
      <c r="F63" s="176"/>
      <c r="G63" s="236"/>
      <c r="H63" s="371"/>
      <c r="P63" s="151"/>
      <c r="Q63" s="151"/>
      <c r="R63" s="151"/>
      <c r="S63" s="151"/>
      <c r="T63" s="151"/>
      <c r="U63" s="151"/>
      <c r="V63" s="151"/>
      <c r="W63" s="151"/>
      <c r="X63" s="151"/>
      <c r="Y63" s="151"/>
      <c r="Z63" s="151"/>
      <c r="AA63" s="151"/>
      <c r="AB63" s="151"/>
    </row>
    <row r="64" spans="1:35" ht="35.15" customHeight="1" x14ac:dyDescent="0.35">
      <c r="A64" s="20" t="e">
        <f>IF(#REF!="Toiminto 1",H64,0)</f>
        <v>#REF!</v>
      </c>
      <c r="B64" s="20" t="e">
        <f>IF(#REF!="Toiminto 2",H64,0)</f>
        <v>#REF!</v>
      </c>
      <c r="C64" s="20" t="e">
        <f>IF(#REF!="Toiminto 3",H64,0)</f>
        <v>#REF!</v>
      </c>
      <c r="E64" s="176"/>
      <c r="F64" s="176"/>
      <c r="G64" s="236"/>
      <c r="H64" s="371"/>
      <c r="P64" s="151"/>
      <c r="Q64" s="151"/>
      <c r="R64" s="151"/>
      <c r="S64" s="151"/>
      <c r="T64" s="151"/>
      <c r="U64" s="151"/>
      <c r="V64" s="151"/>
      <c r="W64" s="151"/>
      <c r="X64" s="151"/>
      <c r="Y64" s="151"/>
      <c r="Z64" s="151"/>
      <c r="AA64" s="151"/>
      <c r="AB64" s="151"/>
    </row>
    <row r="65" spans="1:35" ht="35.15" customHeight="1" x14ac:dyDescent="0.35">
      <c r="A65" s="20" t="e">
        <f>IF(#REF!="Toiminto 1",H65,0)</f>
        <v>#REF!</v>
      </c>
      <c r="B65" s="20" t="e">
        <f>IF(#REF!="Toiminto 2",H65,0)</f>
        <v>#REF!</v>
      </c>
      <c r="C65" s="20" t="e">
        <f>IF(#REF!="Toiminto 3",H65,0)</f>
        <v>#REF!</v>
      </c>
      <c r="E65" s="176"/>
      <c r="F65" s="176"/>
      <c r="G65" s="236"/>
      <c r="H65" s="371"/>
      <c r="P65" s="151"/>
      <c r="Q65" s="151"/>
      <c r="R65" s="151"/>
      <c r="S65" s="151"/>
      <c r="T65" s="151"/>
      <c r="U65" s="151"/>
      <c r="V65" s="151"/>
      <c r="W65" s="151"/>
      <c r="X65" s="151"/>
      <c r="Y65" s="151"/>
      <c r="Z65" s="151"/>
      <c r="AA65" s="151"/>
      <c r="AB65" s="151"/>
    </row>
    <row r="66" spans="1:35" ht="35.15" customHeight="1" x14ac:dyDescent="0.35">
      <c r="A66" s="20" t="e">
        <f>IF(#REF!="Toiminto 1",H66,0)</f>
        <v>#REF!</v>
      </c>
      <c r="B66" s="20" t="e">
        <f>IF(#REF!="Toiminto 2",H66,0)</f>
        <v>#REF!</v>
      </c>
      <c r="C66" s="20" t="e">
        <f>IF(#REF!="Toiminto 3",H66,0)</f>
        <v>#REF!</v>
      </c>
      <c r="E66" s="176"/>
      <c r="F66" s="176"/>
      <c r="G66" s="236"/>
      <c r="H66" s="371"/>
      <c r="P66" s="151"/>
      <c r="Q66" s="151"/>
      <c r="R66" s="151"/>
      <c r="S66" s="151"/>
      <c r="T66" s="151"/>
      <c r="U66" s="151"/>
      <c r="V66" s="151"/>
      <c r="W66" s="151"/>
      <c r="X66" s="151"/>
      <c r="Y66" s="151"/>
      <c r="Z66" s="151"/>
      <c r="AA66" s="151"/>
      <c r="AB66" s="151"/>
    </row>
    <row r="67" spans="1:35" ht="35.15" customHeight="1" x14ac:dyDescent="0.35">
      <c r="A67" s="20" t="e">
        <f>IF(#REF!="Toiminto 1",H67,0)</f>
        <v>#REF!</v>
      </c>
      <c r="B67" s="20" t="e">
        <f>IF(#REF!="Toiminto 2",H67,0)</f>
        <v>#REF!</v>
      </c>
      <c r="C67" s="20" t="e">
        <f>IF(#REF!="Toiminto 3",H67,0)</f>
        <v>#REF!</v>
      </c>
      <c r="E67" s="176"/>
      <c r="F67" s="176"/>
      <c r="G67" s="236"/>
      <c r="H67" s="371"/>
      <c r="P67" s="151"/>
      <c r="Q67" s="151"/>
      <c r="R67" s="151"/>
      <c r="S67" s="151"/>
      <c r="T67" s="151"/>
      <c r="U67" s="151"/>
      <c r="V67" s="151"/>
      <c r="W67" s="151"/>
      <c r="X67" s="151"/>
      <c r="Y67" s="151"/>
      <c r="Z67" s="151"/>
      <c r="AA67" s="151"/>
      <c r="AB67" s="151"/>
    </row>
    <row r="68" spans="1:35" ht="35.15" customHeight="1" x14ac:dyDescent="0.35">
      <c r="A68" s="20" t="e">
        <f>IF(#REF!="Toiminto 1",H68,0)</f>
        <v>#REF!</v>
      </c>
      <c r="B68" s="20" t="e">
        <f>IF(#REF!="Toiminto 2",H68,0)</f>
        <v>#REF!</v>
      </c>
      <c r="C68" s="20" t="e">
        <f>IF(#REF!="Toiminto 3",H68,0)</f>
        <v>#REF!</v>
      </c>
      <c r="E68" s="176"/>
      <c r="F68" s="176"/>
      <c r="G68" s="236"/>
      <c r="H68" s="371"/>
      <c r="P68" s="151"/>
      <c r="Q68" s="151"/>
      <c r="R68" s="151"/>
      <c r="S68" s="151"/>
      <c r="T68" s="151"/>
      <c r="U68" s="151"/>
      <c r="V68" s="151"/>
      <c r="W68" s="151"/>
      <c r="X68" s="151"/>
      <c r="Y68" s="151"/>
      <c r="Z68" s="151"/>
      <c r="AA68" s="151"/>
      <c r="AB68" s="151"/>
    </row>
    <row r="69" spans="1:35" ht="35.15" customHeight="1" x14ac:dyDescent="0.35">
      <c r="A69" s="20" t="e">
        <f>IF(#REF!="Toiminto 1",H69,0)</f>
        <v>#REF!</v>
      </c>
      <c r="B69" s="20" t="e">
        <f>IF(#REF!="Toiminto 2",H69,0)</f>
        <v>#REF!</v>
      </c>
      <c r="C69" s="20" t="e">
        <f>IF(#REF!="Toiminto 3",H69,0)</f>
        <v>#REF!</v>
      </c>
      <c r="E69" s="176"/>
      <c r="F69" s="176"/>
      <c r="G69" s="236"/>
      <c r="H69" s="371"/>
      <c r="P69" s="151"/>
      <c r="Q69" s="151"/>
      <c r="R69" s="151"/>
      <c r="S69" s="151"/>
      <c r="T69" s="151"/>
      <c r="U69" s="151"/>
      <c r="V69" s="151"/>
      <c r="W69" s="151"/>
      <c r="X69" s="151"/>
      <c r="Y69" s="151"/>
      <c r="Z69" s="151"/>
      <c r="AA69" s="151"/>
      <c r="AB69" s="151"/>
    </row>
    <row r="70" spans="1:35" ht="35.15" customHeight="1" x14ac:dyDescent="0.35">
      <c r="A70" s="20" t="e">
        <f>IF(#REF!="Toiminto 1",H70,0)</f>
        <v>#REF!</v>
      </c>
      <c r="B70" s="20" t="e">
        <f>IF(#REF!="Toiminto 2",H70,0)</f>
        <v>#REF!</v>
      </c>
      <c r="C70" s="20" t="e">
        <f>IF(#REF!="Toiminto 3",H70,0)</f>
        <v>#REF!</v>
      </c>
      <c r="E70" s="176"/>
      <c r="F70" s="176"/>
      <c r="G70" s="236"/>
      <c r="H70" s="371"/>
      <c r="P70" s="151"/>
      <c r="Q70" s="151"/>
      <c r="R70" s="151"/>
      <c r="S70" s="151"/>
      <c r="T70" s="151"/>
      <c r="U70" s="151"/>
      <c r="V70" s="151"/>
      <c r="W70" s="151"/>
      <c r="X70" s="151"/>
      <c r="Y70" s="151"/>
      <c r="Z70" s="151"/>
      <c r="AA70" s="151"/>
      <c r="AB70" s="151"/>
    </row>
    <row r="71" spans="1:35" ht="35.15" customHeight="1" x14ac:dyDescent="0.35">
      <c r="A71" s="20" t="e">
        <f>IF(#REF!="Toiminto 1",H71,0)</f>
        <v>#REF!</v>
      </c>
      <c r="B71" s="20" t="e">
        <f>IF(#REF!="Toiminto 2",H71,0)</f>
        <v>#REF!</v>
      </c>
      <c r="C71" s="20" t="e">
        <f>IF(#REF!="Toiminto 3",H71,0)</f>
        <v>#REF!</v>
      </c>
      <c r="E71" s="176"/>
      <c r="F71" s="176"/>
      <c r="G71" s="236"/>
      <c r="H71" s="371"/>
      <c r="P71" s="151"/>
      <c r="Q71" s="151"/>
      <c r="R71" s="151"/>
      <c r="S71" s="151"/>
      <c r="T71" s="151"/>
      <c r="U71" s="151"/>
      <c r="V71" s="151"/>
      <c r="W71" s="151"/>
      <c r="X71" s="151"/>
      <c r="Y71" s="151"/>
      <c r="Z71" s="151"/>
      <c r="AA71" s="151"/>
      <c r="AB71" s="151"/>
    </row>
    <row r="72" spans="1:35" ht="16.149999999999999" customHeight="1" x14ac:dyDescent="0.35">
      <c r="A72" s="157" t="e">
        <f>SUM(A58:A71)</f>
        <v>#REF!</v>
      </c>
      <c r="B72" s="157" t="e">
        <f t="shared" ref="B72:C72" si="2">SUM(B58:B71)</f>
        <v>#REF!</v>
      </c>
      <c r="C72" s="157" t="e">
        <f t="shared" si="2"/>
        <v>#REF!</v>
      </c>
      <c r="P72" s="151"/>
      <c r="Q72" s="151"/>
      <c r="R72" s="151"/>
      <c r="S72" s="151"/>
      <c r="T72" s="151"/>
      <c r="U72" s="151"/>
      <c r="V72" s="151"/>
      <c r="W72" s="151"/>
      <c r="X72" s="151"/>
      <c r="Y72" s="151"/>
      <c r="Z72" s="151"/>
      <c r="AA72" s="151"/>
      <c r="AB72" s="151"/>
      <c r="AC72" s="151"/>
    </row>
    <row r="73" spans="1:35" ht="16.149999999999999" customHeight="1" x14ac:dyDescent="0.35">
      <c r="P73" s="151"/>
      <c r="Q73" s="151"/>
      <c r="R73" s="151"/>
      <c r="S73" s="151"/>
      <c r="T73" s="151"/>
      <c r="U73" s="151"/>
      <c r="V73" s="151"/>
      <c r="W73" s="151"/>
      <c r="X73" s="151"/>
      <c r="Y73" s="151"/>
      <c r="Z73" s="151"/>
      <c r="AA73" s="151"/>
      <c r="AB73" s="151"/>
      <c r="AC73" s="151"/>
    </row>
    <row r="74" spans="1:35" x14ac:dyDescent="0.35">
      <c r="D74" s="20"/>
      <c r="E74" s="221" t="s">
        <v>800</v>
      </c>
      <c r="F74" s="706" t="str">
        <f>"500 tecken ("&amp;TEXT(LEN(E75),"0")&amp;" använda)"</f>
        <v>500 tecken (0 använda)</v>
      </c>
      <c r="G74" s="706"/>
      <c r="H74" s="706"/>
      <c r="I74" s="707"/>
      <c r="P74" s="151"/>
      <c r="Q74" s="151"/>
      <c r="R74" s="151"/>
      <c r="S74" s="151"/>
      <c r="T74" s="151"/>
      <c r="U74" s="151"/>
      <c r="V74" s="151"/>
      <c r="W74" s="151"/>
      <c r="X74" s="151"/>
      <c r="Y74" s="151"/>
      <c r="Z74" s="151"/>
      <c r="AA74" s="151"/>
      <c r="AB74" s="151"/>
      <c r="AC74" s="151"/>
      <c r="AD74" s="151"/>
      <c r="AE74" s="151"/>
      <c r="AF74" s="151"/>
      <c r="AG74" s="151"/>
      <c r="AH74" s="151"/>
      <c r="AI74" s="151"/>
    </row>
    <row r="75" spans="1:35" ht="95.25" customHeight="1" x14ac:dyDescent="0.35">
      <c r="D75" s="20"/>
      <c r="E75" s="541"/>
      <c r="F75" s="542"/>
      <c r="G75" s="542"/>
      <c r="H75" s="542"/>
      <c r="I75" s="543"/>
      <c r="P75" s="151"/>
      <c r="Q75" s="151"/>
      <c r="R75" s="151"/>
      <c r="S75" s="151"/>
      <c r="T75" s="151"/>
      <c r="U75" s="151"/>
      <c r="V75" s="151"/>
      <c r="W75" s="151"/>
      <c r="X75" s="151"/>
      <c r="Y75" s="151"/>
      <c r="Z75" s="151"/>
      <c r="AA75" s="151"/>
      <c r="AB75" s="151"/>
      <c r="AC75" s="151"/>
      <c r="AD75" s="151"/>
      <c r="AE75" s="151"/>
      <c r="AF75" s="151"/>
      <c r="AG75" s="151"/>
      <c r="AH75" s="151"/>
      <c r="AI75" s="151"/>
    </row>
    <row r="76" spans="1:35" x14ac:dyDescent="0.35">
      <c r="P76" s="151"/>
      <c r="Q76" s="151"/>
      <c r="R76" s="151"/>
      <c r="S76" s="151"/>
      <c r="T76" s="151"/>
      <c r="U76" s="151"/>
      <c r="V76" s="151"/>
      <c r="W76" s="151"/>
      <c r="X76" s="151"/>
      <c r="Y76" s="151"/>
      <c r="Z76" s="151"/>
      <c r="AA76" s="151"/>
      <c r="AB76" s="151"/>
      <c r="AC76" s="151"/>
    </row>
    <row r="77" spans="1:35" x14ac:dyDescent="0.35">
      <c r="P77" s="151"/>
      <c r="Q77" s="151"/>
      <c r="R77" s="151"/>
      <c r="S77" s="151"/>
      <c r="T77" s="151"/>
      <c r="U77" s="151"/>
      <c r="V77" s="151"/>
      <c r="W77" s="151"/>
      <c r="X77" s="151"/>
      <c r="Y77" s="151"/>
      <c r="Z77" s="151"/>
      <c r="AA77" s="151"/>
      <c r="AB77" s="151"/>
      <c r="AC77" s="151"/>
    </row>
    <row r="78" spans="1:35" x14ac:dyDescent="0.35">
      <c r="P78" s="151"/>
      <c r="Q78" s="151"/>
      <c r="R78" s="151"/>
      <c r="S78" s="151"/>
      <c r="T78" s="151"/>
      <c r="U78" s="151"/>
      <c r="V78" s="151"/>
      <c r="W78" s="151"/>
      <c r="X78" s="151"/>
      <c r="Y78" s="151"/>
      <c r="Z78" s="151"/>
      <c r="AA78" s="151"/>
      <c r="AB78" s="151"/>
      <c r="AC78" s="151"/>
    </row>
    <row r="79" spans="1:35" x14ac:dyDescent="0.35">
      <c r="P79" s="151"/>
      <c r="Q79" s="151"/>
      <c r="R79" s="151"/>
      <c r="S79" s="151"/>
      <c r="T79" s="151"/>
      <c r="U79" s="151"/>
      <c r="V79" s="151"/>
      <c r="W79" s="151"/>
      <c r="X79" s="151"/>
      <c r="Y79" s="151"/>
      <c r="Z79" s="151"/>
      <c r="AA79" s="151"/>
      <c r="AB79" s="151"/>
      <c r="AC79" s="151"/>
    </row>
    <row r="80" spans="1:35" x14ac:dyDescent="0.35">
      <c r="P80" s="151"/>
      <c r="Q80" s="151"/>
      <c r="R80" s="151"/>
      <c r="S80" s="151"/>
      <c r="T80" s="151"/>
      <c r="U80" s="151"/>
      <c r="V80" s="151"/>
      <c r="W80" s="151"/>
      <c r="X80" s="151"/>
      <c r="Y80" s="151"/>
      <c r="Z80" s="151"/>
      <c r="AA80" s="151"/>
      <c r="AB80" s="151"/>
      <c r="AC80" s="151"/>
    </row>
    <row r="81" spans="16:29" x14ac:dyDescent="0.35">
      <c r="P81" s="151"/>
      <c r="Q81" s="151"/>
      <c r="R81" s="151"/>
      <c r="S81" s="151"/>
      <c r="T81" s="151"/>
      <c r="U81" s="151"/>
      <c r="V81" s="151"/>
      <c r="W81" s="151"/>
      <c r="X81" s="151"/>
      <c r="Y81" s="151"/>
      <c r="Z81" s="151"/>
      <c r="AA81" s="151"/>
      <c r="AB81" s="151"/>
      <c r="AC81" s="151"/>
    </row>
    <row r="82" spans="16:29" x14ac:dyDescent="0.35">
      <c r="P82" s="151"/>
      <c r="Q82" s="151"/>
      <c r="R82" s="151"/>
      <c r="S82" s="151"/>
      <c r="T82" s="151"/>
      <c r="U82" s="151"/>
      <c r="V82" s="151"/>
      <c r="W82" s="151"/>
      <c r="X82" s="151"/>
      <c r="Y82" s="151"/>
      <c r="Z82" s="151"/>
      <c r="AA82" s="151"/>
      <c r="AB82" s="151"/>
      <c r="AC82" s="151"/>
    </row>
    <row r="83" spans="16:29" x14ac:dyDescent="0.35">
      <c r="P83" s="151"/>
      <c r="Q83" s="151"/>
      <c r="R83" s="151"/>
      <c r="S83" s="151"/>
      <c r="T83" s="151"/>
      <c r="U83" s="151"/>
      <c r="V83" s="151"/>
      <c r="W83" s="151"/>
      <c r="X83" s="151"/>
      <c r="Y83" s="151"/>
      <c r="Z83" s="151"/>
      <c r="AA83" s="151"/>
      <c r="AB83" s="151"/>
      <c r="AC83" s="151"/>
    </row>
    <row r="84" spans="16:29" x14ac:dyDescent="0.35">
      <c r="P84" s="151"/>
      <c r="Q84" s="151"/>
      <c r="R84" s="151"/>
      <c r="S84" s="151"/>
      <c r="T84" s="151"/>
      <c r="U84" s="151"/>
      <c r="V84" s="151"/>
      <c r="W84" s="151"/>
      <c r="X84" s="151"/>
      <c r="Y84" s="151"/>
      <c r="Z84" s="151"/>
      <c r="AA84" s="151"/>
      <c r="AB84" s="151"/>
      <c r="AC84" s="151"/>
    </row>
    <row r="85" spans="16:29" x14ac:dyDescent="0.35">
      <c r="P85" s="151"/>
      <c r="Q85" s="151"/>
      <c r="R85" s="151"/>
      <c r="S85" s="151"/>
      <c r="T85" s="151"/>
      <c r="U85" s="151"/>
      <c r="V85" s="151"/>
      <c r="W85" s="151"/>
      <c r="X85" s="151"/>
      <c r="Y85" s="151"/>
      <c r="Z85" s="151"/>
      <c r="AA85" s="151"/>
      <c r="AB85" s="151"/>
      <c r="AC85" s="151"/>
    </row>
    <row r="86" spans="16:29" x14ac:dyDescent="0.35">
      <c r="P86" s="151"/>
      <c r="Q86" s="151"/>
      <c r="R86" s="151"/>
      <c r="S86" s="151"/>
      <c r="T86" s="151"/>
      <c r="U86" s="151"/>
      <c r="V86" s="151"/>
      <c r="W86" s="151"/>
      <c r="X86" s="151"/>
      <c r="Y86" s="151"/>
      <c r="Z86" s="151"/>
      <c r="AA86" s="151"/>
      <c r="AB86" s="151"/>
      <c r="AC86" s="151"/>
    </row>
    <row r="87" spans="16:29" x14ac:dyDescent="0.35">
      <c r="P87" s="151"/>
      <c r="Q87" s="151"/>
      <c r="R87" s="151"/>
      <c r="S87" s="151"/>
      <c r="T87" s="151"/>
      <c r="U87" s="151"/>
      <c r="V87" s="151"/>
      <c r="W87" s="151"/>
      <c r="X87" s="151"/>
      <c r="Y87" s="151"/>
      <c r="Z87" s="151"/>
      <c r="AA87" s="151"/>
      <c r="AB87" s="151"/>
      <c r="AC87" s="151"/>
    </row>
    <row r="88" spans="16:29" x14ac:dyDescent="0.35">
      <c r="P88" s="151"/>
      <c r="Q88" s="151"/>
      <c r="R88" s="151"/>
      <c r="S88" s="151"/>
      <c r="T88" s="151"/>
      <c r="U88" s="151"/>
      <c r="V88" s="151"/>
      <c r="W88" s="151"/>
      <c r="X88" s="151"/>
      <c r="Y88" s="151"/>
      <c r="Z88" s="151"/>
      <c r="AA88" s="151"/>
      <c r="AB88" s="151"/>
      <c r="AC88" s="151"/>
    </row>
    <row r="89" spans="16:29" x14ac:dyDescent="0.35">
      <c r="P89" s="151"/>
      <c r="Q89" s="151"/>
      <c r="R89" s="151"/>
      <c r="S89" s="151"/>
      <c r="T89" s="151"/>
      <c r="U89" s="151"/>
      <c r="V89" s="151"/>
      <c r="W89" s="151"/>
      <c r="X89" s="151"/>
      <c r="Y89" s="151"/>
      <c r="Z89" s="151"/>
      <c r="AA89" s="151"/>
      <c r="AB89" s="151"/>
      <c r="AC89" s="151"/>
    </row>
    <row r="90" spans="16:29" x14ac:dyDescent="0.35">
      <c r="P90" s="151"/>
      <c r="Q90" s="151"/>
      <c r="R90" s="151"/>
      <c r="S90" s="151"/>
      <c r="T90" s="151"/>
      <c r="U90" s="151"/>
      <c r="V90" s="151"/>
      <c r="W90" s="151"/>
      <c r="X90" s="151"/>
      <c r="Y90" s="151"/>
      <c r="Z90" s="151"/>
      <c r="AA90" s="151"/>
      <c r="AB90" s="151"/>
      <c r="AC90" s="151"/>
    </row>
    <row r="91" spans="16:29" x14ac:dyDescent="0.35">
      <c r="P91" s="151"/>
      <c r="Q91" s="151"/>
      <c r="R91" s="151"/>
      <c r="S91" s="151"/>
      <c r="T91" s="151"/>
      <c r="U91" s="151"/>
      <c r="V91" s="151"/>
      <c r="W91" s="151"/>
      <c r="X91" s="151"/>
      <c r="Y91" s="151"/>
      <c r="Z91" s="151"/>
      <c r="AA91" s="151"/>
      <c r="AB91" s="151"/>
      <c r="AC91" s="151"/>
    </row>
    <row r="92" spans="16:29" x14ac:dyDescent="0.35">
      <c r="P92" s="151"/>
      <c r="Q92" s="151"/>
      <c r="R92" s="151"/>
      <c r="S92" s="151"/>
      <c r="T92" s="151"/>
      <c r="U92" s="151"/>
      <c r="V92" s="151"/>
      <c r="W92" s="151"/>
      <c r="X92" s="151"/>
      <c r="Y92" s="151"/>
      <c r="Z92" s="151"/>
      <c r="AA92" s="151"/>
      <c r="AB92" s="151"/>
      <c r="AC92" s="151"/>
    </row>
    <row r="93" spans="16:29" x14ac:dyDescent="0.35">
      <c r="P93" s="151"/>
      <c r="Q93" s="151"/>
      <c r="R93" s="151"/>
      <c r="S93" s="151"/>
      <c r="T93" s="151"/>
      <c r="U93" s="151"/>
      <c r="V93" s="151"/>
      <c r="W93" s="151"/>
      <c r="X93" s="151"/>
      <c r="Y93" s="151"/>
      <c r="Z93" s="151"/>
      <c r="AA93" s="151"/>
      <c r="AB93" s="151"/>
      <c r="AC93" s="151"/>
    </row>
    <row r="94" spans="16:29" x14ac:dyDescent="0.35">
      <c r="P94" s="151"/>
      <c r="Q94" s="151"/>
      <c r="R94" s="151"/>
      <c r="S94" s="151"/>
      <c r="T94" s="151"/>
      <c r="U94" s="151"/>
      <c r="V94" s="151"/>
      <c r="W94" s="151"/>
      <c r="X94" s="151"/>
      <c r="Y94" s="151"/>
      <c r="Z94" s="151"/>
      <c r="AA94" s="151"/>
      <c r="AB94" s="151"/>
      <c r="AC94" s="151"/>
    </row>
    <row r="95" spans="16:29" x14ac:dyDescent="0.35">
      <c r="P95" s="151"/>
      <c r="Q95" s="151"/>
      <c r="R95" s="151"/>
      <c r="S95" s="151"/>
      <c r="T95" s="151"/>
      <c r="U95" s="151"/>
      <c r="V95" s="151"/>
      <c r="W95" s="151"/>
      <c r="X95" s="151"/>
      <c r="Y95" s="151"/>
      <c r="Z95" s="151"/>
      <c r="AA95" s="151"/>
      <c r="AB95" s="151"/>
      <c r="AC95" s="151"/>
    </row>
    <row r="96" spans="16:29" x14ac:dyDescent="0.35">
      <c r="P96" s="151"/>
      <c r="Q96" s="151"/>
      <c r="R96" s="151"/>
      <c r="S96" s="151"/>
      <c r="T96" s="151"/>
      <c r="U96" s="151"/>
      <c r="V96" s="151"/>
      <c r="W96" s="151"/>
      <c r="X96" s="151"/>
      <c r="Y96" s="151"/>
      <c r="Z96" s="151"/>
      <c r="AA96" s="151"/>
      <c r="AB96" s="151"/>
      <c r="AC96" s="151"/>
    </row>
    <row r="97" spans="16:29" x14ac:dyDescent="0.35">
      <c r="P97" s="151"/>
      <c r="Q97" s="151"/>
      <c r="R97" s="151"/>
      <c r="S97" s="151"/>
      <c r="T97" s="151"/>
      <c r="U97" s="151"/>
      <c r="V97" s="151"/>
      <c r="W97" s="151"/>
      <c r="X97" s="151"/>
      <c r="Y97" s="151"/>
      <c r="Z97" s="151"/>
      <c r="AA97" s="151"/>
      <c r="AB97" s="151"/>
      <c r="AC97" s="151"/>
    </row>
    <row r="98" spans="16:29" x14ac:dyDescent="0.35">
      <c r="P98" s="151"/>
      <c r="Q98" s="151"/>
      <c r="R98" s="151"/>
      <c r="S98" s="151"/>
      <c r="T98" s="151"/>
      <c r="U98" s="151"/>
      <c r="V98" s="151"/>
      <c r="W98" s="151"/>
      <c r="X98" s="151"/>
      <c r="Y98" s="151"/>
      <c r="Z98" s="151"/>
      <c r="AA98" s="151"/>
      <c r="AB98" s="151"/>
      <c r="AC98" s="151"/>
    </row>
    <row r="99" spans="16:29" x14ac:dyDescent="0.35">
      <c r="P99" s="151"/>
      <c r="Q99" s="151"/>
      <c r="R99" s="151"/>
      <c r="S99" s="151"/>
      <c r="T99" s="151"/>
      <c r="U99" s="151"/>
      <c r="V99" s="151"/>
      <c r="W99" s="151"/>
      <c r="X99" s="151"/>
      <c r="Y99" s="151"/>
      <c r="Z99" s="151"/>
      <c r="AA99" s="151"/>
      <c r="AB99" s="151"/>
      <c r="AC99" s="151"/>
    </row>
    <row r="100" spans="16:29" x14ac:dyDescent="0.35">
      <c r="P100" s="151"/>
      <c r="Q100" s="151"/>
      <c r="R100" s="151"/>
      <c r="S100" s="151"/>
      <c r="T100" s="151"/>
      <c r="U100" s="151"/>
      <c r="V100" s="151"/>
      <c r="W100" s="151"/>
      <c r="X100" s="151"/>
      <c r="Y100" s="151"/>
      <c r="Z100" s="151"/>
      <c r="AA100" s="151"/>
      <c r="AB100" s="151"/>
      <c r="AC100" s="151"/>
    </row>
    <row r="101" spans="16:29" x14ac:dyDescent="0.35">
      <c r="P101" s="151"/>
      <c r="Q101" s="151"/>
      <c r="R101" s="151"/>
      <c r="S101" s="151"/>
      <c r="T101" s="151"/>
      <c r="U101" s="151"/>
      <c r="V101" s="151"/>
      <c r="W101" s="151"/>
      <c r="X101" s="151"/>
      <c r="Y101" s="151"/>
      <c r="Z101" s="151"/>
      <c r="AA101" s="151"/>
      <c r="AB101" s="151"/>
      <c r="AC101" s="151"/>
    </row>
    <row r="102" spans="16:29" x14ac:dyDescent="0.35">
      <c r="P102" s="151"/>
      <c r="Q102" s="151"/>
      <c r="R102" s="151"/>
      <c r="S102" s="151"/>
      <c r="T102" s="151"/>
      <c r="U102" s="151"/>
      <c r="V102" s="151"/>
      <c r="W102" s="151"/>
      <c r="X102" s="151"/>
      <c r="Y102" s="151"/>
      <c r="Z102" s="151"/>
      <c r="AA102" s="151"/>
      <c r="AB102" s="151"/>
      <c r="AC102" s="151"/>
    </row>
    <row r="103" spans="16:29" x14ac:dyDescent="0.35">
      <c r="P103" s="151"/>
      <c r="Q103" s="151"/>
      <c r="R103" s="151"/>
      <c r="S103" s="151"/>
      <c r="T103" s="151"/>
      <c r="U103" s="151"/>
      <c r="V103" s="151"/>
      <c r="W103" s="151"/>
      <c r="X103" s="151"/>
      <c r="Y103" s="151"/>
      <c r="Z103" s="151"/>
      <c r="AA103" s="151"/>
      <c r="AB103" s="151"/>
      <c r="AC103" s="151"/>
    </row>
    <row r="104" spans="16:29" x14ac:dyDescent="0.35">
      <c r="P104" s="151"/>
      <c r="Q104" s="151"/>
      <c r="R104" s="151"/>
      <c r="S104" s="151"/>
      <c r="T104" s="151"/>
      <c r="U104" s="151"/>
      <c r="V104" s="151"/>
      <c r="W104" s="151"/>
      <c r="X104" s="151"/>
      <c r="Y104" s="151"/>
      <c r="Z104" s="151"/>
      <c r="AA104" s="151"/>
      <c r="AB104" s="151"/>
      <c r="AC104" s="151"/>
    </row>
    <row r="105" spans="16:29" x14ac:dyDescent="0.35">
      <c r="P105" s="151"/>
      <c r="Q105" s="151"/>
      <c r="R105" s="151"/>
      <c r="S105" s="151"/>
      <c r="T105" s="151"/>
      <c r="U105" s="151"/>
      <c r="V105" s="151"/>
      <c r="W105" s="151"/>
      <c r="X105" s="151"/>
      <c r="Y105" s="151"/>
      <c r="Z105" s="151"/>
      <c r="AA105" s="151"/>
      <c r="AB105" s="151"/>
      <c r="AC105" s="151"/>
    </row>
    <row r="106" spans="16:29" x14ac:dyDescent="0.35">
      <c r="P106" s="151"/>
      <c r="Q106" s="151"/>
      <c r="R106" s="151"/>
      <c r="S106" s="151"/>
      <c r="T106" s="151"/>
      <c r="U106" s="151"/>
      <c r="V106" s="151"/>
      <c r="W106" s="151"/>
      <c r="X106" s="151"/>
      <c r="Y106" s="151"/>
      <c r="Z106" s="151"/>
      <c r="AA106" s="151"/>
      <c r="AB106" s="151"/>
      <c r="AC106" s="151"/>
    </row>
    <row r="107" spans="16:29" x14ac:dyDescent="0.35">
      <c r="P107" s="151"/>
      <c r="Q107" s="151"/>
      <c r="R107" s="151"/>
      <c r="S107" s="151"/>
      <c r="T107" s="151"/>
      <c r="U107" s="151"/>
      <c r="V107" s="151"/>
      <c r="W107" s="151"/>
      <c r="X107" s="151"/>
      <c r="Y107" s="151"/>
      <c r="Z107" s="151"/>
      <c r="AA107" s="151"/>
      <c r="AB107" s="151"/>
      <c r="AC107" s="151"/>
    </row>
    <row r="108" spans="16:29" x14ac:dyDescent="0.35">
      <c r="P108" s="151"/>
      <c r="Q108" s="151"/>
      <c r="R108" s="151"/>
      <c r="S108" s="151"/>
      <c r="T108" s="151"/>
      <c r="U108" s="151"/>
      <c r="V108" s="151"/>
      <c r="W108" s="151"/>
      <c r="X108" s="151"/>
      <c r="Y108" s="151"/>
      <c r="Z108" s="151"/>
      <c r="AA108" s="151"/>
      <c r="AB108" s="151"/>
      <c r="AC108" s="151"/>
    </row>
    <row r="109" spans="16:29" x14ac:dyDescent="0.35">
      <c r="P109" s="151"/>
      <c r="Q109" s="151"/>
      <c r="R109" s="151"/>
      <c r="S109" s="151"/>
      <c r="T109" s="151"/>
      <c r="U109" s="151"/>
      <c r="V109" s="151"/>
      <c r="W109" s="151"/>
      <c r="X109" s="151"/>
      <c r="Y109" s="151"/>
      <c r="Z109" s="151"/>
      <c r="AA109" s="151"/>
      <c r="AB109" s="151"/>
      <c r="AC109" s="151"/>
    </row>
    <row r="110" spans="16:29" x14ac:dyDescent="0.35">
      <c r="P110" s="151"/>
      <c r="Q110" s="151"/>
      <c r="R110" s="151"/>
      <c r="S110" s="151"/>
      <c r="T110" s="151"/>
      <c r="U110" s="151"/>
      <c r="V110" s="151"/>
      <c r="W110" s="151"/>
      <c r="X110" s="151"/>
      <c r="Y110" s="151"/>
      <c r="Z110" s="151"/>
      <c r="AA110" s="151"/>
      <c r="AB110" s="151"/>
      <c r="AC110" s="151"/>
    </row>
    <row r="111" spans="16:29" x14ac:dyDescent="0.35">
      <c r="P111" s="151"/>
      <c r="Q111" s="151"/>
      <c r="R111" s="151"/>
      <c r="S111" s="151"/>
      <c r="T111" s="151"/>
      <c r="U111" s="151"/>
      <c r="V111" s="151"/>
      <c r="W111" s="151"/>
      <c r="X111" s="151"/>
      <c r="Y111" s="151"/>
      <c r="Z111" s="151"/>
      <c r="AA111" s="151"/>
      <c r="AB111" s="151"/>
      <c r="AC111" s="151"/>
    </row>
    <row r="112" spans="16:29" x14ac:dyDescent="0.35">
      <c r="P112" s="151"/>
      <c r="Q112" s="151"/>
      <c r="R112" s="151"/>
      <c r="S112" s="151"/>
      <c r="T112" s="151"/>
      <c r="U112" s="151"/>
      <c r="V112" s="151"/>
      <c r="W112" s="151"/>
      <c r="X112" s="151"/>
      <c r="Y112" s="151"/>
      <c r="Z112" s="151"/>
      <c r="AA112" s="151"/>
      <c r="AB112" s="151"/>
      <c r="AC112" s="151"/>
    </row>
    <row r="113" spans="16:29" x14ac:dyDescent="0.35">
      <c r="P113" s="151"/>
      <c r="Q113" s="151"/>
      <c r="R113" s="151"/>
      <c r="S113" s="151"/>
      <c r="T113" s="151"/>
      <c r="U113" s="151"/>
      <c r="V113" s="151"/>
      <c r="W113" s="151"/>
      <c r="X113" s="151"/>
      <c r="Y113" s="151"/>
      <c r="Z113" s="151"/>
      <c r="AA113" s="151"/>
      <c r="AB113" s="151"/>
      <c r="AC113" s="151"/>
    </row>
    <row r="114" spans="16:29" x14ac:dyDescent="0.35">
      <c r="P114" s="151"/>
      <c r="Q114" s="151"/>
      <c r="R114" s="151"/>
      <c r="S114" s="151"/>
      <c r="T114" s="151"/>
      <c r="U114" s="151"/>
      <c r="V114" s="151"/>
      <c r="W114" s="151"/>
      <c r="X114" s="151"/>
      <c r="Y114" s="151"/>
      <c r="Z114" s="151"/>
      <c r="AA114" s="151"/>
      <c r="AB114" s="151"/>
      <c r="AC114" s="151"/>
    </row>
    <row r="115" spans="16:29" x14ac:dyDescent="0.35">
      <c r="P115" s="151"/>
      <c r="Q115" s="151"/>
      <c r="R115" s="151"/>
      <c r="S115" s="151"/>
      <c r="T115" s="151"/>
      <c r="U115" s="151"/>
      <c r="V115" s="151"/>
      <c r="W115" s="151"/>
      <c r="X115" s="151"/>
      <c r="Y115" s="151"/>
      <c r="Z115" s="151"/>
      <c r="AA115" s="151"/>
      <c r="AB115" s="151"/>
      <c r="AC115" s="151"/>
    </row>
    <row r="116" spans="16:29" x14ac:dyDescent="0.35">
      <c r="P116" s="151"/>
      <c r="Q116" s="151"/>
      <c r="R116" s="151"/>
      <c r="S116" s="151"/>
      <c r="T116" s="151"/>
      <c r="U116" s="151"/>
      <c r="V116" s="151"/>
      <c r="W116" s="151"/>
      <c r="X116" s="151"/>
      <c r="Y116" s="151"/>
      <c r="Z116" s="151"/>
      <c r="AA116" s="151"/>
      <c r="AB116" s="151"/>
      <c r="AC116" s="151"/>
    </row>
    <row r="117" spans="16:29" x14ac:dyDescent="0.35">
      <c r="P117" s="151"/>
      <c r="Q117" s="151"/>
      <c r="R117" s="151"/>
      <c r="S117" s="151"/>
      <c r="T117" s="151"/>
      <c r="U117" s="151"/>
      <c r="V117" s="151"/>
      <c r="W117" s="151"/>
      <c r="X117" s="151"/>
      <c r="Y117" s="151"/>
      <c r="Z117" s="151"/>
      <c r="AA117" s="151"/>
      <c r="AB117" s="151"/>
      <c r="AC117" s="151"/>
    </row>
    <row r="118" spans="16:29" x14ac:dyDescent="0.35">
      <c r="P118" s="151"/>
      <c r="Q118" s="151"/>
      <c r="R118" s="151"/>
      <c r="S118" s="151"/>
      <c r="T118" s="151"/>
      <c r="U118" s="151"/>
      <c r="V118" s="151"/>
      <c r="W118" s="151"/>
      <c r="X118" s="151"/>
      <c r="Y118" s="151"/>
      <c r="Z118" s="151"/>
      <c r="AA118" s="151"/>
      <c r="AB118" s="151"/>
      <c r="AC118" s="151"/>
    </row>
    <row r="119" spans="16:29" x14ac:dyDescent="0.35">
      <c r="P119" s="151"/>
      <c r="Q119" s="151"/>
      <c r="R119" s="151"/>
      <c r="S119" s="151"/>
      <c r="T119" s="151"/>
      <c r="U119" s="151"/>
      <c r="V119" s="151"/>
      <c r="W119" s="151"/>
      <c r="X119" s="151"/>
      <c r="Y119" s="151"/>
      <c r="Z119" s="151"/>
      <c r="AA119" s="151"/>
      <c r="AB119" s="151"/>
      <c r="AC119" s="151"/>
    </row>
    <row r="120" spans="16:29" x14ac:dyDescent="0.35">
      <c r="P120" s="151"/>
      <c r="Q120" s="151"/>
      <c r="R120" s="151"/>
      <c r="S120" s="151"/>
      <c r="T120" s="151"/>
      <c r="U120" s="151"/>
      <c r="V120" s="151"/>
      <c r="W120" s="151"/>
      <c r="X120" s="151"/>
      <c r="Y120" s="151"/>
      <c r="Z120" s="151"/>
      <c r="AA120" s="151"/>
      <c r="AB120" s="151"/>
      <c r="AC120" s="151"/>
    </row>
    <row r="121" spans="16:29" x14ac:dyDescent="0.35">
      <c r="P121" s="151"/>
      <c r="Q121" s="151"/>
      <c r="R121" s="151"/>
      <c r="S121" s="151"/>
      <c r="T121" s="151"/>
      <c r="U121" s="151"/>
      <c r="V121" s="151"/>
      <c r="W121" s="151"/>
      <c r="X121" s="151"/>
      <c r="Y121" s="151"/>
      <c r="Z121" s="151"/>
      <c r="AA121" s="151"/>
      <c r="AB121" s="151"/>
      <c r="AC121" s="151"/>
    </row>
    <row r="122" spans="16:29" x14ac:dyDescent="0.35">
      <c r="P122" s="151"/>
      <c r="Q122" s="151"/>
      <c r="R122" s="151"/>
      <c r="S122" s="151"/>
      <c r="T122" s="151"/>
      <c r="U122" s="151"/>
      <c r="V122" s="151"/>
      <c r="W122" s="151"/>
      <c r="X122" s="151"/>
      <c r="Y122" s="151"/>
      <c r="Z122" s="151"/>
      <c r="AA122" s="151"/>
      <c r="AB122" s="151"/>
      <c r="AC122" s="151"/>
    </row>
    <row r="123" spans="16:29" x14ac:dyDescent="0.35">
      <c r="P123" s="151"/>
      <c r="Q123" s="151"/>
      <c r="R123" s="151"/>
      <c r="S123" s="151"/>
      <c r="T123" s="151"/>
      <c r="U123" s="151"/>
      <c r="V123" s="151"/>
      <c r="W123" s="151"/>
      <c r="X123" s="151"/>
      <c r="Y123" s="151"/>
      <c r="Z123" s="151"/>
      <c r="AA123" s="151"/>
      <c r="AB123" s="151"/>
      <c r="AC123" s="151"/>
    </row>
  </sheetData>
  <sheetProtection sheet="1" selectLockedCells="1"/>
  <mergeCells count="12">
    <mergeCell ref="E27:I27"/>
    <mergeCell ref="F26:I26"/>
    <mergeCell ref="E6:F6"/>
    <mergeCell ref="K5:M5"/>
    <mergeCell ref="E2:G5"/>
    <mergeCell ref="K9:M11"/>
    <mergeCell ref="E75:I75"/>
    <mergeCell ref="E30:F30"/>
    <mergeCell ref="F50:I50"/>
    <mergeCell ref="E51:I51"/>
    <mergeCell ref="E54:F54"/>
    <mergeCell ref="F74:I74"/>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E27 E51 E75" xr:uid="{00000000-0002-0000-1300-000005000000}">
      <formula1>500</formula1>
    </dataValidation>
  </dataValidations>
  <hyperlinks>
    <hyperlink ref="K5:M5" location="'Börja här'!A1" display="PALAA TÄSTÄ KANSISIVULLE" xr:uid="{00000000-0004-0000-1300-000000000000}"/>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1"/>
  <dimension ref="A1:Y39"/>
  <sheetViews>
    <sheetView topLeftCell="Q1" zoomScaleNormal="100" workbookViewId="0">
      <selection activeCell="F12" sqref="F12"/>
    </sheetView>
  </sheetViews>
  <sheetFormatPr defaultColWidth="8.765625" defaultRowHeight="12.5" x14ac:dyDescent="0.25"/>
  <cols>
    <col min="1" max="1" width="3.765625" style="2" customWidth="1"/>
    <col min="2" max="2" width="3.4609375" style="2" customWidth="1"/>
    <col min="3" max="3" width="8.765625" style="2"/>
    <col min="4" max="4" width="72.765625" style="2" bestFit="1" customWidth="1"/>
    <col min="5" max="5" width="3.4609375" style="2" customWidth="1"/>
    <col min="6" max="6" width="31.53515625" style="2" bestFit="1" customWidth="1"/>
    <col min="7" max="7" width="2.765625" style="2" customWidth="1"/>
    <col min="8" max="8" width="19.53515625" style="2" bestFit="1" customWidth="1"/>
    <col min="9" max="9" width="2.765625" style="2" customWidth="1"/>
    <col min="10" max="10" width="12.23046875" style="2" bestFit="1" customWidth="1"/>
    <col min="11" max="11" width="2.765625" style="2" customWidth="1"/>
    <col min="12" max="12" width="40.765625" style="2" bestFit="1" customWidth="1"/>
    <col min="13" max="13" width="2.765625" style="2" customWidth="1"/>
    <col min="14" max="14" width="29.765625" style="2" bestFit="1" customWidth="1"/>
    <col min="15" max="15" width="2.765625" style="2" customWidth="1"/>
    <col min="16" max="16" width="96.4609375" style="2" customWidth="1"/>
    <col min="17" max="17" width="38.07421875" style="2" customWidth="1"/>
    <col min="18" max="18" width="28.765625" style="2" customWidth="1"/>
    <col min="19" max="16384" width="8.765625" style="2"/>
  </cols>
  <sheetData>
    <row r="1" spans="1:25" ht="13" x14ac:dyDescent="0.3">
      <c r="A1" s="16" t="s">
        <v>285</v>
      </c>
      <c r="N1" s="16" t="s">
        <v>801</v>
      </c>
    </row>
    <row r="2" spans="1:25" x14ac:dyDescent="0.25">
      <c r="A2" s="2" t="s">
        <v>104</v>
      </c>
      <c r="C2" s="2" t="s">
        <v>117</v>
      </c>
      <c r="D2" s="2" t="s">
        <v>118</v>
      </c>
      <c r="F2" s="2" t="s">
        <v>119</v>
      </c>
      <c r="H2" s="2" t="s">
        <v>125</v>
      </c>
      <c r="J2" s="2" t="s">
        <v>802</v>
      </c>
      <c r="L2" s="2" t="s">
        <v>54</v>
      </c>
      <c r="N2" s="2" t="s">
        <v>151</v>
      </c>
      <c r="P2" s="2" t="s">
        <v>138</v>
      </c>
      <c r="Q2" s="2" t="s">
        <v>139</v>
      </c>
      <c r="R2" s="2" t="s">
        <v>227</v>
      </c>
      <c r="S2" s="2" t="s">
        <v>284</v>
      </c>
      <c r="U2" s="531" t="s">
        <v>334</v>
      </c>
      <c r="V2" s="531"/>
      <c r="W2" s="2" t="s">
        <v>343</v>
      </c>
      <c r="X2" s="2" t="s">
        <v>352</v>
      </c>
      <c r="Y2" s="379" t="s">
        <v>351</v>
      </c>
    </row>
    <row r="3" spans="1:25" ht="15.5" x14ac:dyDescent="0.35">
      <c r="F3"/>
      <c r="H3" s="2" t="s">
        <v>803</v>
      </c>
    </row>
    <row r="4" spans="1:25" x14ac:dyDescent="0.25">
      <c r="A4" s="2" t="s">
        <v>87</v>
      </c>
      <c r="C4" s="2" t="s">
        <v>804</v>
      </c>
      <c r="D4" s="2" t="s">
        <v>161</v>
      </c>
      <c r="F4" s="2" t="s">
        <v>120</v>
      </c>
      <c r="H4" s="2" t="s">
        <v>94</v>
      </c>
      <c r="J4" s="101">
        <v>0.75</v>
      </c>
      <c r="L4" s="2" t="s">
        <v>128</v>
      </c>
      <c r="N4" s="2" t="s">
        <v>152</v>
      </c>
      <c r="P4" s="10" t="s">
        <v>178</v>
      </c>
      <c r="Q4" s="10" t="s">
        <v>180</v>
      </c>
      <c r="R4" s="2" t="s">
        <v>22</v>
      </c>
      <c r="S4" s="2">
        <v>0</v>
      </c>
      <c r="U4" s="2" t="s">
        <v>296</v>
      </c>
      <c r="V4" s="2" t="s">
        <v>70</v>
      </c>
      <c r="W4" s="2" t="s">
        <v>344</v>
      </c>
      <c r="X4" s="2" t="s">
        <v>805</v>
      </c>
    </row>
    <row r="5" spans="1:25" x14ac:dyDescent="0.25">
      <c r="A5" s="2" t="s">
        <v>105</v>
      </c>
      <c r="C5" s="2" t="s">
        <v>806</v>
      </c>
      <c r="D5" s="2" t="s">
        <v>88</v>
      </c>
      <c r="F5" s="2" t="s">
        <v>121</v>
      </c>
      <c r="H5" s="2" t="s">
        <v>95</v>
      </c>
      <c r="J5" s="101">
        <v>0.9</v>
      </c>
      <c r="L5" s="2" t="s">
        <v>129</v>
      </c>
      <c r="N5" s="2" t="s">
        <v>97</v>
      </c>
      <c r="P5" s="10" t="s">
        <v>179</v>
      </c>
      <c r="Q5" s="10" t="s">
        <v>181</v>
      </c>
      <c r="R5" s="2" t="s">
        <v>23</v>
      </c>
      <c r="S5" s="2">
        <v>1</v>
      </c>
      <c r="U5" s="2" t="s">
        <v>297</v>
      </c>
      <c r="V5" s="2" t="s">
        <v>69</v>
      </c>
      <c r="W5" s="2" t="s">
        <v>345</v>
      </c>
      <c r="X5" s="2" t="s">
        <v>807</v>
      </c>
    </row>
    <row r="6" spans="1:25" x14ac:dyDescent="0.25">
      <c r="A6" s="2" t="s">
        <v>93</v>
      </c>
      <c r="D6" s="2" t="s">
        <v>89</v>
      </c>
      <c r="F6" s="2" t="s">
        <v>122</v>
      </c>
      <c r="J6" s="101"/>
      <c r="P6" s="10" t="s">
        <v>194</v>
      </c>
      <c r="Q6" s="10" t="s">
        <v>182</v>
      </c>
      <c r="R6" s="2" t="s">
        <v>24</v>
      </c>
      <c r="S6" s="2">
        <v>2</v>
      </c>
      <c r="U6" s="2" t="s">
        <v>294</v>
      </c>
      <c r="W6" s="2" t="s">
        <v>346</v>
      </c>
      <c r="X6" s="2" t="s">
        <v>808</v>
      </c>
    </row>
    <row r="7" spans="1:25" x14ac:dyDescent="0.25">
      <c r="A7" s="2" t="s">
        <v>86</v>
      </c>
      <c r="D7" s="2" t="s">
        <v>90</v>
      </c>
      <c r="F7" s="2" t="s">
        <v>404</v>
      </c>
      <c r="P7" s="10" t="s">
        <v>193</v>
      </c>
      <c r="Q7" s="10" t="s">
        <v>183</v>
      </c>
      <c r="R7" s="2" t="s">
        <v>25</v>
      </c>
      <c r="S7" s="2">
        <v>3</v>
      </c>
    </row>
    <row r="8" spans="1:25" x14ac:dyDescent="0.25">
      <c r="A8" s="2" t="s">
        <v>106</v>
      </c>
      <c r="D8" s="2" t="s">
        <v>91</v>
      </c>
      <c r="P8" s="10" t="s">
        <v>195</v>
      </c>
      <c r="Q8" s="10" t="s">
        <v>184</v>
      </c>
      <c r="R8" s="2" t="s">
        <v>26</v>
      </c>
      <c r="S8" s="2">
        <v>4</v>
      </c>
    </row>
    <row r="9" spans="1:25" x14ac:dyDescent="0.25">
      <c r="D9" s="2" t="s">
        <v>92</v>
      </c>
      <c r="P9" s="10" t="s">
        <v>196</v>
      </c>
      <c r="Q9" s="10" t="s">
        <v>185</v>
      </c>
      <c r="R9" s="2" t="s">
        <v>27</v>
      </c>
      <c r="S9" s="2">
        <v>5</v>
      </c>
    </row>
    <row r="10" spans="1:25" x14ac:dyDescent="0.25">
      <c r="P10" s="10" t="s">
        <v>197</v>
      </c>
      <c r="Q10" s="10" t="s">
        <v>186</v>
      </c>
      <c r="R10" s="2" t="s">
        <v>28</v>
      </c>
    </row>
    <row r="11" spans="1:25" x14ac:dyDescent="0.25">
      <c r="P11" s="10" t="s">
        <v>198</v>
      </c>
      <c r="Q11" s="10" t="s">
        <v>187</v>
      </c>
      <c r="R11" s="2" t="s">
        <v>29</v>
      </c>
    </row>
    <row r="12" spans="1:25" x14ac:dyDescent="0.25">
      <c r="P12" s="10" t="s">
        <v>199</v>
      </c>
      <c r="Q12" s="10" t="s">
        <v>188</v>
      </c>
      <c r="R12" s="2" t="s">
        <v>254</v>
      </c>
    </row>
    <row r="13" spans="1:25" x14ac:dyDescent="0.25">
      <c r="P13" s="10" t="s">
        <v>200</v>
      </c>
      <c r="Q13" s="10" t="s">
        <v>189</v>
      </c>
    </row>
    <row r="14" spans="1:25" x14ac:dyDescent="0.25">
      <c r="P14" s="10" t="s">
        <v>201</v>
      </c>
      <c r="Q14" s="10" t="s">
        <v>190</v>
      </c>
    </row>
    <row r="15" spans="1:25" x14ac:dyDescent="0.25">
      <c r="P15" s="10" t="s">
        <v>202</v>
      </c>
      <c r="Q15" s="10" t="s">
        <v>191</v>
      </c>
    </row>
    <row r="16" spans="1:25" x14ac:dyDescent="0.25">
      <c r="P16" s="10" t="s">
        <v>203</v>
      </c>
      <c r="Q16" s="10" t="s">
        <v>192</v>
      </c>
    </row>
    <row r="17" spans="16:16" x14ac:dyDescent="0.25">
      <c r="P17" s="10" t="s">
        <v>204</v>
      </c>
    </row>
    <row r="18" spans="16:16" x14ac:dyDescent="0.25">
      <c r="P18" s="10" t="s">
        <v>205</v>
      </c>
    </row>
    <row r="19" spans="16:16" x14ac:dyDescent="0.25">
      <c r="P19" s="10" t="s">
        <v>206</v>
      </c>
    </row>
    <row r="20" spans="16:16" x14ac:dyDescent="0.25">
      <c r="P20" s="10" t="s">
        <v>207</v>
      </c>
    </row>
    <row r="21" spans="16:16" x14ac:dyDescent="0.25">
      <c r="P21" s="10" t="s">
        <v>208</v>
      </c>
    </row>
    <row r="22" spans="16:16" x14ac:dyDescent="0.25">
      <c r="P22" s="10" t="s">
        <v>209</v>
      </c>
    </row>
    <row r="23" spans="16:16" x14ac:dyDescent="0.25">
      <c r="P23" s="10" t="s">
        <v>210</v>
      </c>
    </row>
    <row r="24" spans="16:16" x14ac:dyDescent="0.25">
      <c r="P24" s="10" t="s">
        <v>211</v>
      </c>
    </row>
    <row r="25" spans="16:16" x14ac:dyDescent="0.25">
      <c r="P25" s="10" t="s">
        <v>212</v>
      </c>
    </row>
    <row r="26" spans="16:16" x14ac:dyDescent="0.25">
      <c r="P26" s="10" t="s">
        <v>213</v>
      </c>
    </row>
    <row r="27" spans="16:16" x14ac:dyDescent="0.25">
      <c r="P27" s="10" t="s">
        <v>214</v>
      </c>
    </row>
    <row r="28" spans="16:16" x14ac:dyDescent="0.25">
      <c r="P28" s="10" t="s">
        <v>215</v>
      </c>
    </row>
    <row r="29" spans="16:16" x14ac:dyDescent="0.25">
      <c r="P29" s="10" t="s">
        <v>216</v>
      </c>
    </row>
    <row r="30" spans="16:16" x14ac:dyDescent="0.25">
      <c r="P30" s="10" t="s">
        <v>217</v>
      </c>
    </row>
    <row r="31" spans="16:16" x14ac:dyDescent="0.25">
      <c r="P31" s="10" t="s">
        <v>218</v>
      </c>
    </row>
    <row r="32" spans="16:16" x14ac:dyDescent="0.25">
      <c r="P32" s="10" t="s">
        <v>219</v>
      </c>
    </row>
    <row r="33" spans="16:16" x14ac:dyDescent="0.25">
      <c r="P33" s="10" t="s">
        <v>220</v>
      </c>
    </row>
    <row r="34" spans="16:16" x14ac:dyDescent="0.25">
      <c r="P34" s="2" t="s">
        <v>398</v>
      </c>
    </row>
    <row r="35" spans="16:16" x14ac:dyDescent="0.25">
      <c r="P35" s="2" t="s">
        <v>399</v>
      </c>
    </row>
    <row r="36" spans="16:16" x14ac:dyDescent="0.25">
      <c r="P36" s="381" t="s">
        <v>400</v>
      </c>
    </row>
    <row r="37" spans="16:16" x14ac:dyDescent="0.25">
      <c r="P37" s="2" t="s">
        <v>401</v>
      </c>
    </row>
    <row r="38" spans="16:16" x14ac:dyDescent="0.25">
      <c r="P38" s="2" t="s">
        <v>402</v>
      </c>
    </row>
    <row r="39" spans="16:16" x14ac:dyDescent="0.25">
      <c r="P39" s="2" t="s">
        <v>403</v>
      </c>
    </row>
  </sheetData>
  <mergeCells count="1">
    <mergeCell ref="U2:V2"/>
  </mergeCells>
  <pageMargins left="0.39370078740157483" right="0.39370078740157483" top="0.78740157480314965" bottom="0.78740157480314965" header="0.39370078740157483" footer="0.31496062992125984"/>
  <pageSetup paperSize="9" orientation="portrait" r:id="rId1"/>
  <headerFooter>
    <oddHeader>&amp;L&amp;A&amp;C&amp;R&amp;P(&amp;N)</oddHeader>
  </headerFooter>
  <tableParts count="2">
    <tablePart r:id="rId2"/>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DED2-2689-4E97-8855-0F50D0251007}">
  <dimension ref="A1:AF76"/>
  <sheetViews>
    <sheetView zoomScaleNormal="100" workbookViewId="0">
      <selection activeCell="G1" sqref="G1:I1"/>
    </sheetView>
  </sheetViews>
  <sheetFormatPr defaultColWidth="9.23046875" defaultRowHeight="15.5" x14ac:dyDescent="0.35"/>
  <cols>
    <col min="1" max="1" width="3.765625" style="151" customWidth="1"/>
    <col min="2" max="2" width="35.765625" style="20" customWidth="1"/>
    <col min="3" max="3" width="27.765625" style="20" customWidth="1"/>
    <col min="4" max="5" width="12.765625" style="20" customWidth="1"/>
    <col min="6" max="16384" width="9.23046875" style="20"/>
  </cols>
  <sheetData>
    <row r="1" spans="1:18" ht="16.149999999999999" customHeight="1" x14ac:dyDescent="0.35">
      <c r="A1" s="11" t="s">
        <v>145</v>
      </c>
      <c r="C1" s="151"/>
      <c r="D1" s="151"/>
      <c r="E1" s="151"/>
      <c r="F1" s="151"/>
      <c r="G1" s="701" t="s">
        <v>809</v>
      </c>
      <c r="H1" s="702"/>
      <c r="I1" s="703"/>
      <c r="J1" s="151"/>
      <c r="K1" s="151"/>
      <c r="L1" s="151"/>
      <c r="M1" s="151"/>
      <c r="N1" s="151"/>
      <c r="O1" s="141"/>
      <c r="P1" s="141"/>
      <c r="Q1" s="141"/>
      <c r="R1" s="141"/>
    </row>
    <row r="2" spans="1:18" ht="16.149999999999999" customHeight="1" x14ac:dyDescent="0.35">
      <c r="A2" s="11"/>
      <c r="B2" s="697" t="s">
        <v>810</v>
      </c>
      <c r="C2" s="697"/>
      <c r="D2" s="446"/>
      <c r="E2" s="151"/>
      <c r="F2" s="151"/>
      <c r="G2" s="447"/>
      <c r="H2" s="447"/>
      <c r="I2" s="447"/>
      <c r="J2" s="151"/>
      <c r="K2" s="151"/>
      <c r="L2" s="151"/>
      <c r="M2" s="151"/>
      <c r="N2" s="151"/>
      <c r="O2" s="141"/>
      <c r="P2" s="141"/>
      <c r="Q2" s="141"/>
      <c r="R2" s="141"/>
    </row>
    <row r="3" spans="1:18" ht="16.149999999999999" customHeight="1" x14ac:dyDescent="0.35">
      <c r="A3" s="11"/>
      <c r="B3" s="697"/>
      <c r="C3" s="697"/>
      <c r="D3" s="446"/>
      <c r="E3" s="151"/>
      <c r="F3" s="151"/>
      <c r="G3" s="447"/>
      <c r="H3" s="447"/>
      <c r="I3" s="447"/>
      <c r="J3" s="151"/>
      <c r="K3" s="151"/>
      <c r="L3" s="151"/>
      <c r="M3" s="151"/>
      <c r="N3" s="151"/>
      <c r="O3" s="141"/>
      <c r="P3" s="141"/>
      <c r="Q3" s="141"/>
      <c r="R3" s="141"/>
    </row>
    <row r="4" spans="1:18" ht="16.149999999999999" customHeight="1" x14ac:dyDescent="0.35">
      <c r="A4" s="11"/>
      <c r="B4" s="697"/>
      <c r="C4" s="697"/>
      <c r="D4" s="446"/>
      <c r="E4" s="151"/>
      <c r="F4" s="151"/>
      <c r="G4" s="447"/>
      <c r="H4" s="447"/>
      <c r="I4" s="447"/>
      <c r="J4" s="151"/>
      <c r="K4" s="151"/>
      <c r="L4" s="151"/>
      <c r="M4" s="151"/>
      <c r="N4" s="151"/>
      <c r="O4" s="141"/>
      <c r="P4" s="141"/>
      <c r="Q4" s="141"/>
      <c r="R4" s="141"/>
    </row>
    <row r="5" spans="1:18" ht="16.149999999999999" customHeight="1" x14ac:dyDescent="0.35">
      <c r="A5" s="11"/>
      <c r="B5" s="697"/>
      <c r="C5" s="697"/>
      <c r="D5" s="446"/>
      <c r="E5" s="151"/>
      <c r="F5" s="151"/>
      <c r="G5" s="447"/>
      <c r="H5" s="447"/>
      <c r="I5" s="447"/>
      <c r="J5" s="151"/>
      <c r="K5" s="151"/>
      <c r="L5" s="151"/>
      <c r="M5" s="151"/>
      <c r="N5" s="151"/>
      <c r="O5" s="141"/>
      <c r="P5" s="141"/>
      <c r="Q5" s="141"/>
      <c r="R5" s="141"/>
    </row>
    <row r="6" spans="1:18" ht="16.149999999999999" customHeight="1" x14ac:dyDescent="0.35">
      <c r="A6" s="11"/>
      <c r="C6" s="151"/>
      <c r="D6" s="151"/>
      <c r="E6" s="151"/>
      <c r="F6" s="151"/>
      <c r="G6" s="447"/>
      <c r="H6" s="447"/>
      <c r="I6" s="447"/>
      <c r="J6" s="151"/>
      <c r="K6" s="151"/>
      <c r="L6" s="151"/>
      <c r="M6" s="151"/>
      <c r="N6" s="151"/>
      <c r="O6" s="141"/>
      <c r="P6" s="141"/>
      <c r="Q6" s="141"/>
      <c r="R6" s="141"/>
    </row>
    <row r="7" spans="1:18" ht="18.649999999999999" customHeight="1" x14ac:dyDescent="0.35">
      <c r="B7" s="708" t="s">
        <v>492</v>
      </c>
      <c r="C7" s="709"/>
      <c r="D7" s="409" t="s">
        <v>811</v>
      </c>
      <c r="E7" s="179">
        <f>SUM(D11:D24)</f>
        <v>0</v>
      </c>
      <c r="F7" s="151"/>
      <c r="G7" s="699" t="s">
        <v>985</v>
      </c>
      <c r="H7" s="692"/>
      <c r="I7" s="692"/>
      <c r="J7" s="151"/>
      <c r="K7" s="151"/>
      <c r="L7" s="151"/>
      <c r="M7" s="151"/>
      <c r="N7" s="151"/>
      <c r="O7" s="141"/>
      <c r="P7" s="141"/>
      <c r="Q7" s="141"/>
      <c r="R7" s="141"/>
    </row>
    <row r="8" spans="1:18" ht="16.149999999999999" customHeight="1" x14ac:dyDescent="0.35">
      <c r="B8" s="151"/>
      <c r="C8" s="151"/>
      <c r="D8" s="151"/>
      <c r="E8" s="151"/>
      <c r="F8" s="151"/>
      <c r="G8" s="700"/>
      <c r="H8" s="692"/>
      <c r="I8" s="692"/>
      <c r="J8" s="151"/>
      <c r="K8" s="151"/>
      <c r="L8" s="151"/>
      <c r="M8" s="151"/>
      <c r="N8" s="151"/>
      <c r="O8" s="141"/>
      <c r="P8" s="141"/>
      <c r="Q8" s="141"/>
      <c r="R8" s="141"/>
    </row>
    <row r="9" spans="1:18" ht="16.149999999999999" customHeight="1" x14ac:dyDescent="0.35">
      <c r="B9" s="151"/>
      <c r="C9" s="151"/>
      <c r="D9" s="151"/>
      <c r="E9" s="151"/>
      <c r="F9" s="151"/>
      <c r="G9" s="692"/>
      <c r="H9" s="692"/>
      <c r="I9" s="692"/>
      <c r="J9" s="151"/>
      <c r="K9" s="151"/>
      <c r="L9" s="151"/>
      <c r="M9" s="151"/>
      <c r="N9" s="151"/>
      <c r="O9" s="141"/>
      <c r="P9" s="141"/>
      <c r="Q9" s="141"/>
      <c r="R9" s="141"/>
    </row>
    <row r="10" spans="1:18" ht="16.149999999999999" customHeight="1" x14ac:dyDescent="0.35">
      <c r="B10" s="174" t="s">
        <v>812</v>
      </c>
      <c r="C10" s="174" t="s">
        <v>813</v>
      </c>
      <c r="D10" s="175" t="s">
        <v>814</v>
      </c>
      <c r="E10" s="151"/>
      <c r="F10" s="151"/>
      <c r="G10" s="151"/>
      <c r="H10" s="151"/>
      <c r="I10" s="151"/>
      <c r="J10" s="151"/>
      <c r="K10" s="151"/>
      <c r="L10" s="151"/>
      <c r="M10" s="151"/>
      <c r="N10" s="141"/>
      <c r="O10" s="141"/>
      <c r="P10" s="141"/>
      <c r="Q10" s="141"/>
    </row>
    <row r="11" spans="1:18" ht="34.5" customHeight="1" x14ac:dyDescent="0.35">
      <c r="B11" s="176"/>
      <c r="D11" s="371"/>
      <c r="E11" s="151"/>
      <c r="F11" s="151"/>
      <c r="G11" s="151"/>
      <c r="H11" s="151"/>
      <c r="I11" s="151"/>
      <c r="J11" s="151"/>
      <c r="K11" s="151"/>
      <c r="L11" s="151"/>
      <c r="M11" s="151"/>
      <c r="N11" s="141"/>
      <c r="O11" s="141"/>
      <c r="P11" s="141"/>
      <c r="Q11" s="141"/>
    </row>
    <row r="12" spans="1:18" ht="35.15" customHeight="1" x14ac:dyDescent="0.35">
      <c r="B12" s="176"/>
      <c r="C12" s="176"/>
      <c r="D12" s="371"/>
      <c r="E12" s="151"/>
      <c r="F12" s="151"/>
      <c r="G12" s="151"/>
      <c r="H12" s="151"/>
      <c r="I12" s="151"/>
      <c r="J12" s="151"/>
      <c r="K12" s="151"/>
      <c r="L12" s="151"/>
      <c r="M12" s="151"/>
      <c r="N12" s="141"/>
      <c r="O12" s="141"/>
      <c r="P12" s="141"/>
      <c r="Q12" s="141"/>
    </row>
    <row r="13" spans="1:18" ht="35.15" customHeight="1" x14ac:dyDescent="0.35">
      <c r="B13" s="176"/>
      <c r="C13" s="176"/>
      <c r="D13" s="371"/>
      <c r="E13" s="151"/>
      <c r="F13" s="151"/>
      <c r="G13" s="151"/>
      <c r="H13" s="151"/>
      <c r="I13" s="151"/>
      <c r="J13" s="151"/>
      <c r="K13" s="151"/>
      <c r="L13" s="151"/>
      <c r="M13" s="151"/>
      <c r="N13" s="141"/>
      <c r="O13" s="141"/>
      <c r="P13" s="141"/>
      <c r="Q13" s="141"/>
    </row>
    <row r="14" spans="1:18" ht="35.15" customHeight="1" x14ac:dyDescent="0.35">
      <c r="B14" s="176"/>
      <c r="C14" s="176"/>
      <c r="D14" s="371"/>
      <c r="E14" s="151"/>
      <c r="F14" s="151"/>
      <c r="G14" s="151"/>
      <c r="H14" s="151"/>
      <c r="I14" s="151"/>
      <c r="J14" s="151"/>
      <c r="K14" s="151"/>
      <c r="L14" s="151"/>
      <c r="M14" s="151"/>
      <c r="N14" s="141"/>
      <c r="O14" s="141"/>
      <c r="P14" s="141"/>
      <c r="Q14" s="141"/>
    </row>
    <row r="15" spans="1:18" ht="35.15" customHeight="1" x14ac:dyDescent="0.35">
      <c r="B15" s="176"/>
      <c r="C15" s="176"/>
      <c r="D15" s="371"/>
      <c r="E15" s="151"/>
      <c r="F15" s="151"/>
      <c r="G15" s="151"/>
      <c r="H15" s="151"/>
      <c r="I15" s="151"/>
      <c r="J15" s="151"/>
      <c r="K15" s="151"/>
      <c r="L15" s="151"/>
      <c r="M15" s="151"/>
      <c r="N15" s="141"/>
      <c r="O15" s="141"/>
      <c r="P15" s="141"/>
      <c r="Q15" s="141"/>
    </row>
    <row r="16" spans="1:18" ht="35.15" customHeight="1" x14ac:dyDescent="0.35">
      <c r="B16" s="176"/>
      <c r="C16" s="176"/>
      <c r="D16" s="371"/>
      <c r="E16" s="151"/>
      <c r="F16" s="151"/>
      <c r="G16" s="151"/>
      <c r="H16" s="151"/>
      <c r="I16" s="151"/>
      <c r="J16" s="151"/>
      <c r="K16" s="151"/>
      <c r="L16" s="151"/>
      <c r="M16" s="151"/>
      <c r="N16" s="141"/>
      <c r="O16" s="141"/>
      <c r="P16" s="141"/>
      <c r="Q16" s="141"/>
    </row>
    <row r="17" spans="1:32" ht="35.15" customHeight="1" x14ac:dyDescent="0.35">
      <c r="B17" s="176"/>
      <c r="C17" s="176"/>
      <c r="D17" s="371"/>
      <c r="E17" s="151"/>
      <c r="F17" s="151"/>
      <c r="G17" s="151"/>
      <c r="H17" s="151"/>
      <c r="I17" s="151"/>
      <c r="J17" s="151"/>
      <c r="K17" s="151"/>
      <c r="L17" s="151"/>
      <c r="M17" s="151"/>
      <c r="N17" s="141"/>
      <c r="O17" s="141"/>
      <c r="P17" s="141"/>
      <c r="Q17" s="141"/>
    </row>
    <row r="18" spans="1:32" ht="35.15" customHeight="1" x14ac:dyDescent="0.35">
      <c r="B18" s="176"/>
      <c r="C18" s="176"/>
      <c r="D18" s="371"/>
      <c r="E18" s="151"/>
      <c r="F18" s="151"/>
      <c r="G18" s="151"/>
      <c r="H18" s="151"/>
      <c r="I18" s="151"/>
      <c r="J18" s="151"/>
      <c r="K18" s="151"/>
      <c r="L18" s="151"/>
      <c r="M18" s="151"/>
      <c r="N18" s="141"/>
      <c r="O18" s="141"/>
      <c r="P18" s="141"/>
      <c r="Q18" s="141"/>
    </row>
    <row r="19" spans="1:32" ht="35.15" customHeight="1" x14ac:dyDescent="0.35">
      <c r="B19" s="176"/>
      <c r="C19" s="176"/>
      <c r="D19" s="371"/>
      <c r="E19" s="151"/>
      <c r="F19" s="151"/>
      <c r="G19" s="151"/>
      <c r="H19" s="151"/>
      <c r="I19" s="151"/>
      <c r="J19" s="151"/>
      <c r="K19" s="151"/>
      <c r="L19" s="151"/>
      <c r="M19" s="151"/>
      <c r="N19" s="141"/>
      <c r="O19" s="141"/>
      <c r="P19" s="141"/>
      <c r="Q19" s="141"/>
    </row>
    <row r="20" spans="1:32" ht="35.15" customHeight="1" x14ac:dyDescent="0.35">
      <c r="B20" s="176"/>
      <c r="C20" s="176"/>
      <c r="D20" s="371"/>
      <c r="E20" s="151"/>
      <c r="F20" s="151"/>
      <c r="G20" s="151"/>
      <c r="H20" s="151"/>
      <c r="I20" s="151"/>
      <c r="J20" s="151"/>
      <c r="K20" s="151"/>
      <c r="L20" s="151"/>
      <c r="M20" s="151"/>
      <c r="N20" s="141"/>
      <c r="O20" s="141"/>
      <c r="P20" s="141"/>
      <c r="Q20" s="141"/>
    </row>
    <row r="21" spans="1:32" ht="35.15" customHeight="1" x14ac:dyDescent="0.35">
      <c r="B21" s="176"/>
      <c r="C21" s="176"/>
      <c r="D21" s="371"/>
      <c r="E21" s="151"/>
      <c r="F21" s="151"/>
      <c r="G21" s="151"/>
      <c r="H21" s="151"/>
      <c r="I21" s="151"/>
      <c r="J21" s="151"/>
      <c r="K21" s="151"/>
      <c r="L21" s="151"/>
      <c r="M21" s="151"/>
      <c r="N21" s="141"/>
      <c r="O21" s="141"/>
      <c r="P21" s="141"/>
      <c r="Q21" s="141"/>
    </row>
    <row r="22" spans="1:32" ht="35.15" customHeight="1" x14ac:dyDescent="0.35">
      <c r="B22" s="176"/>
      <c r="C22" s="176"/>
      <c r="D22" s="371"/>
      <c r="E22" s="151"/>
      <c r="F22" s="151"/>
      <c r="G22" s="151"/>
      <c r="H22" s="151"/>
      <c r="I22" s="151"/>
      <c r="J22" s="151"/>
      <c r="K22" s="151"/>
      <c r="L22" s="151"/>
      <c r="M22" s="151"/>
      <c r="N22" s="141"/>
      <c r="O22" s="141"/>
      <c r="P22" s="141"/>
      <c r="Q22" s="141"/>
    </row>
    <row r="23" spans="1:32" ht="35.15" customHeight="1" x14ac:dyDescent="0.35">
      <c r="B23" s="176"/>
      <c r="C23" s="176"/>
      <c r="D23" s="371"/>
      <c r="E23" s="151"/>
      <c r="F23" s="151"/>
      <c r="G23" s="151"/>
      <c r="H23" s="151"/>
      <c r="I23" s="151"/>
      <c r="J23" s="151"/>
      <c r="K23" s="151"/>
      <c r="L23" s="151"/>
      <c r="M23" s="151"/>
      <c r="N23" s="141"/>
      <c r="O23" s="141"/>
      <c r="P23" s="141"/>
      <c r="Q23" s="141"/>
    </row>
    <row r="24" spans="1:32" ht="35.15" customHeight="1" x14ac:dyDescent="0.35">
      <c r="B24" s="176"/>
      <c r="C24" s="176"/>
      <c r="D24" s="371"/>
      <c r="E24" s="151"/>
      <c r="F24" s="151"/>
      <c r="G24" s="151"/>
      <c r="H24" s="151"/>
      <c r="I24" s="151"/>
      <c r="J24" s="151"/>
      <c r="K24" s="151"/>
      <c r="L24" s="151"/>
      <c r="M24" s="151"/>
      <c r="N24" s="141"/>
      <c r="O24" s="141"/>
      <c r="P24" s="141"/>
      <c r="Q24" s="141"/>
    </row>
    <row r="25" spans="1:32" ht="16.149999999999999" customHeight="1" x14ac:dyDescent="0.35">
      <c r="B25" s="151"/>
      <c r="C25" s="151"/>
      <c r="D25" s="151"/>
      <c r="E25" s="151"/>
      <c r="F25" s="151"/>
      <c r="G25" s="151"/>
      <c r="H25" s="151"/>
      <c r="I25" s="151"/>
      <c r="J25" s="151"/>
      <c r="K25" s="151"/>
      <c r="L25" s="151"/>
      <c r="M25" s="151"/>
      <c r="N25" s="151"/>
      <c r="O25" s="141"/>
      <c r="P25" s="141"/>
      <c r="Q25" s="141"/>
      <c r="R25" s="141"/>
    </row>
    <row r="26" spans="1:32" ht="16.149999999999999" customHeight="1" x14ac:dyDescent="0.35">
      <c r="B26" s="151"/>
      <c r="C26" s="151"/>
      <c r="D26" s="151"/>
      <c r="E26" s="151"/>
      <c r="F26" s="151"/>
      <c r="G26" s="151"/>
      <c r="H26" s="151"/>
      <c r="I26" s="151"/>
      <c r="J26" s="151"/>
      <c r="K26" s="151"/>
      <c r="L26" s="151"/>
      <c r="M26" s="151"/>
      <c r="N26" s="151"/>
      <c r="O26" s="141"/>
      <c r="P26" s="141"/>
      <c r="Q26" s="141"/>
      <c r="R26" s="141"/>
    </row>
    <row r="27" spans="1:32" x14ac:dyDescent="0.35">
      <c r="A27" s="20"/>
      <c r="B27" s="221" t="s">
        <v>815</v>
      </c>
      <c r="C27" s="222" t="str">
        <f>"500 tecken ("&amp;TEXT(LEN(B28),"0")&amp;" använda)"</f>
        <v>500 tecken (0 använda)</v>
      </c>
      <c r="D27" s="222"/>
      <c r="E27" s="223"/>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1:32" ht="113.15" customHeight="1" x14ac:dyDescent="0.35">
      <c r="A28" s="20"/>
      <c r="B28" s="541"/>
      <c r="C28" s="542"/>
      <c r="D28" s="542"/>
      <c r="E28" s="543"/>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16.149999999999999" customHeight="1" x14ac:dyDescent="0.35">
      <c r="B29" s="151"/>
      <c r="C29" s="151"/>
      <c r="D29" s="151"/>
      <c r="E29" s="151"/>
      <c r="F29" s="151"/>
      <c r="G29" s="151"/>
      <c r="H29" s="151"/>
      <c r="I29" s="151"/>
      <c r="J29" s="151"/>
      <c r="K29" s="151"/>
      <c r="L29" s="151"/>
      <c r="M29" s="151"/>
      <c r="N29" s="151"/>
      <c r="O29" s="141"/>
      <c r="P29" s="141"/>
      <c r="Q29" s="141"/>
      <c r="R29" s="141"/>
    </row>
    <row r="30" spans="1:32" ht="16.149999999999999" customHeight="1" x14ac:dyDescent="0.35">
      <c r="B30" s="151"/>
      <c r="C30" s="151"/>
      <c r="D30" s="151"/>
      <c r="E30" s="151"/>
      <c r="F30" s="151"/>
      <c r="G30" s="151"/>
      <c r="H30" s="151"/>
      <c r="I30" s="151"/>
      <c r="J30" s="151"/>
      <c r="K30" s="151"/>
      <c r="L30" s="151"/>
      <c r="M30" s="151"/>
      <c r="N30" s="151"/>
      <c r="O30" s="141"/>
      <c r="P30" s="141"/>
      <c r="Q30" s="141"/>
      <c r="R30" s="141"/>
    </row>
    <row r="31" spans="1:32" ht="18.649999999999999" customHeight="1" x14ac:dyDescent="0.35">
      <c r="B31" s="708" t="s">
        <v>490</v>
      </c>
      <c r="C31" s="709"/>
      <c r="D31" s="409" t="s">
        <v>816</v>
      </c>
      <c r="E31" s="179">
        <f>SUM(D35:D48)</f>
        <v>0</v>
      </c>
      <c r="F31" s="151"/>
      <c r="G31" s="151"/>
      <c r="H31" s="151"/>
      <c r="I31" s="151"/>
      <c r="J31" s="151"/>
      <c r="K31" s="151"/>
      <c r="L31" s="151"/>
      <c r="M31" s="151"/>
      <c r="N31" s="151"/>
      <c r="O31" s="141"/>
      <c r="P31" s="141"/>
      <c r="Q31" s="141"/>
      <c r="R31" s="141"/>
    </row>
    <row r="32" spans="1:32" ht="16.149999999999999" customHeight="1" x14ac:dyDescent="0.35">
      <c r="B32" s="151"/>
      <c r="C32" s="151"/>
      <c r="D32" s="151"/>
      <c r="E32" s="151"/>
      <c r="F32" s="151"/>
      <c r="G32" s="151"/>
      <c r="H32" s="151"/>
      <c r="I32" s="151"/>
      <c r="J32" s="151"/>
      <c r="K32" s="151"/>
      <c r="L32" s="151"/>
      <c r="M32" s="151"/>
      <c r="N32" s="151"/>
      <c r="O32" s="141"/>
      <c r="P32" s="141"/>
      <c r="Q32" s="141"/>
      <c r="R32" s="141"/>
    </row>
    <row r="33" spans="2:18" ht="16.149999999999999" customHeight="1" x14ac:dyDescent="0.35">
      <c r="B33" s="151"/>
      <c r="C33" s="151"/>
      <c r="D33" s="151"/>
      <c r="E33" s="151"/>
      <c r="F33" s="151"/>
      <c r="G33" s="151"/>
      <c r="H33" s="151"/>
      <c r="I33" s="151"/>
      <c r="J33" s="151"/>
      <c r="K33" s="151"/>
      <c r="L33" s="151"/>
      <c r="M33" s="151"/>
      <c r="N33" s="151"/>
      <c r="O33" s="141"/>
      <c r="P33" s="141"/>
      <c r="Q33" s="141"/>
      <c r="R33" s="141"/>
    </row>
    <row r="34" spans="2:18" ht="16.149999999999999" customHeight="1" x14ac:dyDescent="0.35">
      <c r="B34" s="174" t="s">
        <v>817</v>
      </c>
      <c r="C34" s="174" t="s">
        <v>818</v>
      </c>
      <c r="D34" s="175" t="s">
        <v>819</v>
      </c>
      <c r="E34" s="151"/>
      <c r="F34" s="151"/>
      <c r="G34" s="151"/>
      <c r="H34" s="151"/>
      <c r="I34" s="151"/>
      <c r="J34" s="151"/>
      <c r="K34" s="151"/>
      <c r="L34" s="151"/>
      <c r="M34" s="151"/>
      <c r="N34" s="141"/>
      <c r="O34" s="141"/>
      <c r="P34" s="141"/>
      <c r="Q34" s="141"/>
    </row>
    <row r="35" spans="2:18" ht="34.5" customHeight="1" x14ac:dyDescent="0.35">
      <c r="B35" s="176"/>
      <c r="D35" s="371"/>
      <c r="E35" s="151"/>
      <c r="F35" s="151"/>
      <c r="G35" s="151"/>
      <c r="H35" s="151"/>
      <c r="I35" s="151"/>
      <c r="J35" s="151"/>
      <c r="K35" s="151"/>
      <c r="L35" s="151"/>
      <c r="M35" s="151"/>
      <c r="N35" s="141"/>
      <c r="O35" s="141"/>
      <c r="P35" s="141"/>
      <c r="Q35" s="141"/>
    </row>
    <row r="36" spans="2:18" ht="35.15" customHeight="1" x14ac:dyDescent="0.35">
      <c r="B36" s="176"/>
      <c r="C36" s="176"/>
      <c r="D36" s="371"/>
      <c r="E36" s="151"/>
      <c r="F36" s="151"/>
      <c r="G36" s="151"/>
      <c r="H36" s="151"/>
      <c r="I36" s="151"/>
      <c r="J36" s="151"/>
      <c r="K36" s="151"/>
      <c r="L36" s="151"/>
      <c r="M36" s="151"/>
      <c r="N36" s="141"/>
      <c r="O36" s="141"/>
      <c r="P36" s="141"/>
      <c r="Q36" s="141"/>
    </row>
    <row r="37" spans="2:18" ht="35.15" customHeight="1" x14ac:dyDescent="0.35">
      <c r="B37" s="176"/>
      <c r="C37" s="176"/>
      <c r="D37" s="371"/>
      <c r="E37" s="151"/>
      <c r="F37" s="151"/>
      <c r="G37" s="151"/>
      <c r="H37" s="151"/>
      <c r="I37" s="151"/>
      <c r="J37" s="151"/>
      <c r="K37" s="151"/>
      <c r="L37" s="151"/>
      <c r="M37" s="151"/>
      <c r="N37" s="141"/>
      <c r="O37" s="141"/>
      <c r="P37" s="141"/>
      <c r="Q37" s="141"/>
    </row>
    <row r="38" spans="2:18" ht="35.15" customHeight="1" x14ac:dyDescent="0.35">
      <c r="B38" s="176"/>
      <c r="C38" s="176"/>
      <c r="D38" s="371"/>
      <c r="E38" s="151"/>
      <c r="F38" s="151"/>
      <c r="G38" s="151"/>
      <c r="H38" s="151"/>
      <c r="I38" s="151"/>
      <c r="J38" s="151"/>
      <c r="K38" s="151"/>
      <c r="L38" s="151"/>
      <c r="M38" s="151"/>
      <c r="N38" s="141"/>
      <c r="O38" s="141"/>
      <c r="P38" s="141"/>
      <c r="Q38" s="141"/>
    </row>
    <row r="39" spans="2:18" ht="35.15" customHeight="1" x14ac:dyDescent="0.35">
      <c r="B39" s="176"/>
      <c r="C39" s="176"/>
      <c r="D39" s="371"/>
      <c r="E39" s="151"/>
      <c r="F39" s="151"/>
      <c r="G39" s="151"/>
      <c r="H39" s="151"/>
      <c r="I39" s="151"/>
      <c r="J39" s="151"/>
      <c r="K39" s="151"/>
      <c r="L39" s="151"/>
      <c r="M39" s="151"/>
      <c r="N39" s="141"/>
      <c r="O39" s="141"/>
      <c r="P39" s="141"/>
      <c r="Q39" s="141"/>
    </row>
    <row r="40" spans="2:18" ht="35.15" customHeight="1" x14ac:dyDescent="0.35">
      <c r="B40" s="176"/>
      <c r="C40" s="176"/>
      <c r="D40" s="371"/>
      <c r="E40" s="151"/>
      <c r="F40" s="151"/>
      <c r="G40" s="151"/>
      <c r="H40" s="151"/>
      <c r="I40" s="151"/>
      <c r="J40" s="151"/>
      <c r="K40" s="151"/>
      <c r="L40" s="151"/>
      <c r="M40" s="151"/>
      <c r="N40" s="141"/>
      <c r="O40" s="141"/>
      <c r="P40" s="141"/>
      <c r="Q40" s="141"/>
    </row>
    <row r="41" spans="2:18" ht="35.15" customHeight="1" x14ac:dyDescent="0.35">
      <c r="B41" s="176"/>
      <c r="C41" s="176"/>
      <c r="D41" s="371"/>
      <c r="E41" s="151"/>
      <c r="F41" s="151"/>
      <c r="G41" s="151"/>
      <c r="H41" s="151"/>
      <c r="I41" s="151"/>
      <c r="J41" s="151"/>
      <c r="K41" s="151"/>
      <c r="L41" s="151"/>
      <c r="M41" s="151"/>
      <c r="N41" s="141"/>
      <c r="O41" s="141"/>
      <c r="P41" s="141"/>
      <c r="Q41" s="141"/>
    </row>
    <row r="42" spans="2:18" ht="35.15" customHeight="1" x14ac:dyDescent="0.35">
      <c r="B42" s="176"/>
      <c r="C42" s="176"/>
      <c r="D42" s="371"/>
      <c r="E42" s="151"/>
      <c r="F42" s="151"/>
      <c r="G42" s="151"/>
      <c r="H42" s="151"/>
      <c r="I42" s="151"/>
      <c r="J42" s="151"/>
      <c r="K42" s="151"/>
      <c r="L42" s="151"/>
      <c r="M42" s="151"/>
      <c r="N42" s="141"/>
      <c r="O42" s="141"/>
      <c r="P42" s="141"/>
      <c r="Q42" s="141"/>
    </row>
    <row r="43" spans="2:18" ht="35.15" customHeight="1" x14ac:dyDescent="0.35">
      <c r="B43" s="176"/>
      <c r="C43" s="176"/>
      <c r="D43" s="371"/>
      <c r="E43" s="151"/>
      <c r="F43" s="151"/>
      <c r="G43" s="151"/>
      <c r="H43" s="151"/>
      <c r="I43" s="151"/>
      <c r="J43" s="151"/>
      <c r="K43" s="151"/>
      <c r="L43" s="151"/>
      <c r="M43" s="151"/>
      <c r="N43" s="141"/>
      <c r="O43" s="141"/>
      <c r="P43" s="141"/>
      <c r="Q43" s="141"/>
    </row>
    <row r="44" spans="2:18" ht="35.15" customHeight="1" x14ac:dyDescent="0.35">
      <c r="B44" s="176"/>
      <c r="C44" s="176"/>
      <c r="D44" s="371"/>
      <c r="E44" s="151"/>
      <c r="F44" s="151"/>
      <c r="G44" s="151"/>
      <c r="H44" s="151"/>
      <c r="I44" s="151"/>
      <c r="J44" s="151"/>
      <c r="K44" s="151"/>
      <c r="L44" s="151"/>
      <c r="M44" s="151"/>
      <c r="N44" s="141"/>
      <c r="O44" s="141"/>
      <c r="P44" s="141"/>
      <c r="Q44" s="141"/>
    </row>
    <row r="45" spans="2:18" ht="35.15" customHeight="1" x14ac:dyDescent="0.35">
      <c r="B45" s="176"/>
      <c r="C45" s="176"/>
      <c r="D45" s="371"/>
      <c r="E45" s="151"/>
      <c r="F45" s="151"/>
      <c r="G45" s="151"/>
      <c r="H45" s="151"/>
      <c r="I45" s="151"/>
      <c r="J45" s="151"/>
      <c r="K45" s="151"/>
      <c r="L45" s="151"/>
      <c r="M45" s="151"/>
      <c r="N45" s="141"/>
      <c r="O45" s="141"/>
      <c r="P45" s="141"/>
      <c r="Q45" s="141"/>
    </row>
    <row r="46" spans="2:18" ht="35.15" customHeight="1" x14ac:dyDescent="0.35">
      <c r="B46" s="176"/>
      <c r="C46" s="176"/>
      <c r="D46" s="371"/>
      <c r="E46" s="151"/>
      <c r="F46" s="151"/>
      <c r="G46" s="151"/>
      <c r="H46" s="151"/>
      <c r="I46" s="151"/>
      <c r="J46" s="151"/>
      <c r="K46" s="151"/>
      <c r="L46" s="151"/>
      <c r="M46" s="151"/>
      <c r="N46" s="141"/>
      <c r="O46" s="141"/>
      <c r="P46" s="141"/>
      <c r="Q46" s="141"/>
    </row>
    <row r="47" spans="2:18" ht="35.15" customHeight="1" x14ac:dyDescent="0.35">
      <c r="B47" s="176"/>
      <c r="C47" s="176"/>
      <c r="D47" s="371"/>
      <c r="E47" s="151"/>
      <c r="F47" s="151"/>
      <c r="G47" s="151"/>
      <c r="H47" s="151"/>
      <c r="I47" s="151"/>
      <c r="J47" s="151"/>
      <c r="K47" s="151"/>
      <c r="L47" s="151"/>
      <c r="M47" s="151"/>
      <c r="N47" s="141"/>
      <c r="O47" s="141"/>
      <c r="P47" s="141"/>
      <c r="Q47" s="141"/>
    </row>
    <row r="48" spans="2:18" ht="35.15" customHeight="1" x14ac:dyDescent="0.35">
      <c r="B48" s="176"/>
      <c r="C48" s="176"/>
      <c r="D48" s="371"/>
      <c r="E48" s="151"/>
      <c r="F48" s="151"/>
      <c r="G48" s="151"/>
      <c r="H48" s="151"/>
      <c r="I48" s="151"/>
      <c r="J48" s="151"/>
      <c r="K48" s="151"/>
      <c r="L48" s="151"/>
      <c r="M48" s="151"/>
      <c r="N48" s="141"/>
      <c r="O48" s="141"/>
      <c r="P48" s="141"/>
      <c r="Q48" s="141"/>
    </row>
    <row r="49" spans="1:32" ht="16.149999999999999" customHeight="1" x14ac:dyDescent="0.35">
      <c r="B49" s="151"/>
      <c r="C49" s="151"/>
      <c r="D49" s="151"/>
      <c r="E49" s="151"/>
      <c r="F49" s="151"/>
      <c r="G49" s="151"/>
      <c r="H49" s="151"/>
      <c r="I49" s="151"/>
      <c r="J49" s="151"/>
      <c r="K49" s="151"/>
      <c r="L49" s="151"/>
      <c r="M49" s="151"/>
      <c r="N49" s="151"/>
      <c r="O49" s="141"/>
      <c r="P49" s="141"/>
      <c r="Q49" s="141"/>
      <c r="R49" s="141"/>
    </row>
    <row r="50" spans="1:32" ht="16.149999999999999" customHeight="1" x14ac:dyDescent="0.35">
      <c r="B50" s="151"/>
      <c r="C50" s="151"/>
      <c r="D50" s="151"/>
      <c r="E50" s="151"/>
      <c r="F50" s="151"/>
      <c r="G50" s="151"/>
      <c r="H50" s="151"/>
      <c r="I50" s="151"/>
      <c r="J50" s="151"/>
      <c r="K50" s="151"/>
      <c r="L50" s="151"/>
      <c r="M50" s="151"/>
      <c r="N50" s="151"/>
      <c r="O50" s="141"/>
      <c r="P50" s="141"/>
      <c r="Q50" s="141"/>
      <c r="R50" s="141"/>
    </row>
    <row r="51" spans="1:32" x14ac:dyDescent="0.35">
      <c r="A51" s="20"/>
      <c r="B51" s="221" t="s">
        <v>820</v>
      </c>
      <c r="C51" s="222" t="str">
        <f>"500 tecken ("&amp;TEXT(LEN(B52),"0")&amp;" använda)"</f>
        <v>500 tecken (0 använda)</v>
      </c>
      <c r="D51" s="222"/>
      <c r="E51" s="223"/>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row>
    <row r="52" spans="1:32" ht="113.15" customHeight="1" x14ac:dyDescent="0.35">
      <c r="A52" s="20"/>
      <c r="B52" s="541"/>
      <c r="C52" s="542"/>
      <c r="D52" s="542"/>
      <c r="E52" s="543"/>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row>
    <row r="53" spans="1:32" ht="16.149999999999999" customHeight="1" x14ac:dyDescent="0.35">
      <c r="B53" s="151"/>
      <c r="C53" s="151"/>
      <c r="D53" s="151"/>
      <c r="E53" s="151"/>
      <c r="F53" s="151"/>
      <c r="G53" s="151"/>
      <c r="H53" s="151"/>
      <c r="I53" s="151"/>
      <c r="J53" s="151"/>
      <c r="K53" s="151"/>
      <c r="L53" s="151"/>
      <c r="M53" s="151"/>
      <c r="N53" s="151"/>
      <c r="O53" s="141"/>
      <c r="P53" s="141"/>
      <c r="Q53" s="141"/>
      <c r="R53" s="141"/>
    </row>
    <row r="54" spans="1:32" ht="16.149999999999999" customHeight="1" x14ac:dyDescent="0.35">
      <c r="B54" s="151"/>
      <c r="C54" s="151"/>
      <c r="D54" s="151"/>
      <c r="E54" s="151"/>
      <c r="F54" s="151"/>
      <c r="G54" s="151"/>
      <c r="H54" s="151"/>
      <c r="I54" s="151"/>
      <c r="J54" s="151"/>
      <c r="K54" s="151"/>
      <c r="L54" s="151"/>
      <c r="M54" s="151"/>
      <c r="N54" s="151"/>
      <c r="O54" s="141"/>
      <c r="P54" s="141"/>
      <c r="Q54" s="141"/>
      <c r="R54" s="141"/>
    </row>
    <row r="55" spans="1:32" ht="18.649999999999999" customHeight="1" x14ac:dyDescent="0.35">
      <c r="B55" s="708" t="s">
        <v>491</v>
      </c>
      <c r="C55" s="709"/>
      <c r="D55" s="409" t="s">
        <v>821</v>
      </c>
      <c r="E55" s="179">
        <f>SUM(D59:D72)</f>
        <v>0</v>
      </c>
      <c r="F55" s="151"/>
      <c r="G55" s="151"/>
      <c r="H55" s="151"/>
      <c r="I55" s="151"/>
      <c r="J55" s="151"/>
      <c r="K55" s="151"/>
      <c r="L55" s="151"/>
      <c r="M55" s="151"/>
      <c r="N55" s="151"/>
      <c r="O55" s="141"/>
      <c r="P55" s="141"/>
      <c r="Q55" s="141"/>
      <c r="R55" s="141"/>
    </row>
    <row r="56" spans="1:32" ht="16.149999999999999" customHeight="1" x14ac:dyDescent="0.35">
      <c r="B56" s="151"/>
      <c r="C56" s="151"/>
      <c r="D56" s="151"/>
      <c r="E56" s="151"/>
      <c r="F56" s="151"/>
      <c r="G56" s="151"/>
      <c r="H56" s="151"/>
      <c r="I56" s="151"/>
      <c r="J56" s="151"/>
      <c r="K56" s="151"/>
      <c r="L56" s="151"/>
      <c r="M56" s="151"/>
      <c r="N56" s="151"/>
      <c r="O56" s="141"/>
      <c r="P56" s="141"/>
      <c r="Q56" s="141"/>
      <c r="R56" s="141"/>
    </row>
    <row r="57" spans="1:32" ht="16.149999999999999" customHeight="1" x14ac:dyDescent="0.35">
      <c r="B57" s="151"/>
      <c r="C57" s="151"/>
      <c r="D57" s="151"/>
      <c r="E57" s="151"/>
      <c r="F57" s="151"/>
      <c r="G57" s="151"/>
      <c r="H57" s="151"/>
      <c r="I57" s="151"/>
      <c r="J57" s="151"/>
      <c r="K57" s="151"/>
      <c r="L57" s="151"/>
      <c r="M57" s="151"/>
      <c r="N57" s="151"/>
      <c r="O57" s="141"/>
      <c r="P57" s="141"/>
      <c r="Q57" s="141"/>
      <c r="R57" s="141"/>
    </row>
    <row r="58" spans="1:32" ht="16.149999999999999" customHeight="1" x14ac:dyDescent="0.35">
      <c r="B58" s="174" t="s">
        <v>822</v>
      </c>
      <c r="C58" s="174" t="s">
        <v>823</v>
      </c>
      <c r="D58" s="175" t="s">
        <v>824</v>
      </c>
      <c r="E58" s="151"/>
      <c r="F58" s="151"/>
      <c r="G58" s="151"/>
      <c r="H58" s="151"/>
      <c r="I58" s="151"/>
      <c r="J58" s="151"/>
      <c r="K58" s="151"/>
      <c r="L58" s="151"/>
      <c r="M58" s="151"/>
      <c r="N58" s="141"/>
      <c r="O58" s="141"/>
      <c r="P58" s="141"/>
      <c r="Q58" s="141"/>
    </row>
    <row r="59" spans="1:32" ht="34.5" customHeight="1" x14ac:dyDescent="0.35">
      <c r="B59" s="176"/>
      <c r="D59" s="371"/>
      <c r="E59" s="151"/>
      <c r="F59" s="151"/>
      <c r="G59" s="151"/>
      <c r="H59" s="151"/>
      <c r="I59" s="151"/>
      <c r="J59" s="151"/>
      <c r="K59" s="151"/>
      <c r="L59" s="151"/>
      <c r="M59" s="151"/>
      <c r="N59" s="141"/>
      <c r="O59" s="141"/>
      <c r="P59" s="141"/>
      <c r="Q59" s="141"/>
    </row>
    <row r="60" spans="1:32" ht="35.15" customHeight="1" x14ac:dyDescent="0.35">
      <c r="B60" s="176"/>
      <c r="C60" s="176"/>
      <c r="D60" s="371"/>
      <c r="E60" s="151"/>
      <c r="F60" s="151"/>
      <c r="G60" s="151"/>
      <c r="H60" s="151"/>
      <c r="I60" s="151"/>
      <c r="J60" s="151"/>
      <c r="K60" s="151"/>
      <c r="L60" s="151"/>
      <c r="M60" s="151"/>
      <c r="N60" s="141"/>
      <c r="O60" s="141"/>
      <c r="P60" s="141"/>
      <c r="Q60" s="141"/>
    </row>
    <row r="61" spans="1:32" ht="35.15" customHeight="1" x14ac:dyDescent="0.35">
      <c r="B61" s="176"/>
      <c r="C61" s="176"/>
      <c r="D61" s="371"/>
      <c r="E61" s="151"/>
      <c r="F61" s="151"/>
      <c r="G61" s="151"/>
      <c r="H61" s="151"/>
      <c r="I61" s="151"/>
      <c r="J61" s="151"/>
      <c r="K61" s="151"/>
      <c r="L61" s="151"/>
      <c r="M61" s="151"/>
      <c r="N61" s="141"/>
      <c r="O61" s="141"/>
      <c r="P61" s="141"/>
      <c r="Q61" s="141"/>
    </row>
    <row r="62" spans="1:32" ht="35.15" customHeight="1" x14ac:dyDescent="0.35">
      <c r="B62" s="176"/>
      <c r="C62" s="176"/>
      <c r="D62" s="371"/>
      <c r="E62" s="151"/>
      <c r="F62" s="151"/>
      <c r="G62" s="151"/>
      <c r="H62" s="151"/>
      <c r="I62" s="151"/>
      <c r="J62" s="151"/>
      <c r="K62" s="151"/>
      <c r="L62" s="151"/>
      <c r="M62" s="151"/>
      <c r="N62" s="141"/>
      <c r="O62" s="141"/>
      <c r="P62" s="141"/>
      <c r="Q62" s="141"/>
    </row>
    <row r="63" spans="1:32" ht="35.15" customHeight="1" x14ac:dyDescent="0.35">
      <c r="B63" s="176"/>
      <c r="C63" s="176"/>
      <c r="D63" s="371"/>
      <c r="E63" s="151"/>
      <c r="F63" s="151"/>
      <c r="G63" s="151"/>
      <c r="H63" s="151"/>
      <c r="I63" s="151"/>
      <c r="J63" s="151"/>
      <c r="K63" s="151"/>
      <c r="L63" s="151"/>
      <c r="M63" s="151"/>
      <c r="N63" s="141"/>
      <c r="O63" s="141"/>
      <c r="P63" s="141"/>
      <c r="Q63" s="141"/>
    </row>
    <row r="64" spans="1:32" ht="35.15" customHeight="1" x14ac:dyDescent="0.35">
      <c r="B64" s="176"/>
      <c r="C64" s="176"/>
      <c r="D64" s="371"/>
      <c r="E64" s="151"/>
      <c r="F64" s="151"/>
      <c r="G64" s="151"/>
      <c r="H64" s="151"/>
      <c r="I64" s="151"/>
      <c r="J64" s="151"/>
      <c r="K64" s="151"/>
      <c r="L64" s="151"/>
      <c r="M64" s="151"/>
      <c r="N64" s="141"/>
      <c r="O64" s="141"/>
      <c r="P64" s="141"/>
      <c r="Q64" s="141"/>
    </row>
    <row r="65" spans="1:32" ht="35.15" customHeight="1" x14ac:dyDescent="0.35">
      <c r="B65" s="176"/>
      <c r="C65" s="176"/>
      <c r="D65" s="371"/>
      <c r="E65" s="151"/>
      <c r="F65" s="151"/>
      <c r="G65" s="151"/>
      <c r="H65" s="151"/>
      <c r="I65" s="151"/>
      <c r="J65" s="151"/>
      <c r="K65" s="151"/>
      <c r="L65" s="151"/>
      <c r="M65" s="151"/>
      <c r="N65" s="141"/>
      <c r="O65" s="141"/>
      <c r="P65" s="141"/>
      <c r="Q65" s="141"/>
    </row>
    <row r="66" spans="1:32" ht="35.15" customHeight="1" x14ac:dyDescent="0.35">
      <c r="B66" s="176"/>
      <c r="C66" s="176"/>
      <c r="D66" s="371"/>
      <c r="E66" s="151"/>
      <c r="F66" s="151"/>
      <c r="G66" s="151"/>
      <c r="H66" s="151"/>
      <c r="I66" s="151"/>
      <c r="J66" s="151"/>
      <c r="K66" s="151"/>
      <c r="L66" s="151"/>
      <c r="M66" s="151"/>
      <c r="N66" s="141"/>
      <c r="O66" s="141"/>
      <c r="P66" s="141"/>
      <c r="Q66" s="141"/>
    </row>
    <row r="67" spans="1:32" ht="35.15" customHeight="1" x14ac:dyDescent="0.35">
      <c r="B67" s="176"/>
      <c r="C67" s="176"/>
      <c r="D67" s="371"/>
      <c r="E67" s="151"/>
      <c r="F67" s="151"/>
      <c r="G67" s="151"/>
      <c r="H67" s="151"/>
      <c r="I67" s="151"/>
      <c r="J67" s="151"/>
      <c r="K67" s="151"/>
      <c r="L67" s="151"/>
      <c r="M67" s="151"/>
      <c r="N67" s="141"/>
      <c r="O67" s="141"/>
      <c r="P67" s="141"/>
      <c r="Q67" s="141"/>
    </row>
    <row r="68" spans="1:32" ht="35.15" customHeight="1" x14ac:dyDescent="0.35">
      <c r="B68" s="176"/>
      <c r="C68" s="176"/>
      <c r="D68" s="371"/>
      <c r="E68" s="151"/>
      <c r="F68" s="151"/>
      <c r="G68" s="151"/>
      <c r="H68" s="151"/>
      <c r="I68" s="151"/>
      <c r="J68" s="151"/>
      <c r="K68" s="151"/>
      <c r="L68" s="151"/>
      <c r="M68" s="151"/>
      <c r="N68" s="141"/>
      <c r="O68" s="141"/>
      <c r="P68" s="141"/>
      <c r="Q68" s="141"/>
    </row>
    <row r="69" spans="1:32" ht="35.15" customHeight="1" x14ac:dyDescent="0.35">
      <c r="B69" s="176"/>
      <c r="C69" s="176"/>
      <c r="D69" s="371"/>
      <c r="E69" s="151"/>
      <c r="F69" s="151"/>
      <c r="G69" s="151"/>
      <c r="H69" s="151"/>
      <c r="I69" s="151"/>
      <c r="J69" s="151"/>
      <c r="K69" s="151"/>
      <c r="L69" s="151"/>
      <c r="M69" s="151"/>
      <c r="N69" s="141"/>
      <c r="O69" s="141"/>
      <c r="P69" s="141"/>
      <c r="Q69" s="141"/>
    </row>
    <row r="70" spans="1:32" ht="35.15" customHeight="1" x14ac:dyDescent="0.35">
      <c r="B70" s="176"/>
      <c r="C70" s="176"/>
      <c r="D70" s="371"/>
      <c r="E70" s="151"/>
      <c r="F70" s="151"/>
      <c r="G70" s="151"/>
      <c r="H70" s="151"/>
      <c r="I70" s="151"/>
      <c r="J70" s="151"/>
      <c r="K70" s="151"/>
      <c r="L70" s="151"/>
      <c r="M70" s="151"/>
      <c r="N70" s="141"/>
      <c r="O70" s="141"/>
      <c r="P70" s="141"/>
      <c r="Q70" s="141"/>
    </row>
    <row r="71" spans="1:32" ht="35.15" customHeight="1" x14ac:dyDescent="0.35">
      <c r="B71" s="176"/>
      <c r="C71" s="176"/>
      <c r="D71" s="371"/>
      <c r="E71" s="151"/>
      <c r="F71" s="151"/>
      <c r="G71" s="151"/>
      <c r="H71" s="151"/>
      <c r="I71" s="151"/>
      <c r="J71" s="151"/>
      <c r="K71" s="151"/>
      <c r="L71" s="151"/>
      <c r="M71" s="151"/>
      <c r="N71" s="141"/>
      <c r="O71" s="141"/>
      <c r="P71" s="141"/>
      <c r="Q71" s="141"/>
    </row>
    <row r="72" spans="1:32" ht="35.15" customHeight="1" x14ac:dyDescent="0.35">
      <c r="B72" s="176"/>
      <c r="C72" s="176"/>
      <c r="D72" s="371"/>
      <c r="E72" s="151"/>
      <c r="F72" s="151"/>
      <c r="G72" s="151"/>
      <c r="H72" s="151"/>
      <c r="I72" s="151"/>
      <c r="J72" s="151"/>
      <c r="K72" s="151"/>
      <c r="L72" s="151"/>
      <c r="M72" s="151"/>
      <c r="N72" s="141"/>
      <c r="O72" s="141"/>
      <c r="P72" s="141"/>
      <c r="Q72" s="141"/>
    </row>
    <row r="73" spans="1:32" ht="16.149999999999999" customHeight="1" x14ac:dyDescent="0.35">
      <c r="B73" s="151"/>
      <c r="C73" s="151"/>
      <c r="D73" s="151"/>
      <c r="E73" s="151"/>
      <c r="F73" s="151"/>
      <c r="G73" s="151"/>
      <c r="H73" s="151"/>
      <c r="I73" s="151"/>
      <c r="J73" s="151"/>
      <c r="K73" s="151"/>
      <c r="L73" s="151"/>
      <c r="M73" s="151"/>
      <c r="N73" s="151"/>
      <c r="O73" s="141"/>
      <c r="P73" s="141"/>
      <c r="Q73" s="141"/>
      <c r="R73" s="141"/>
    </row>
    <row r="74" spans="1:32" ht="16.149999999999999" customHeight="1" x14ac:dyDescent="0.35">
      <c r="B74" s="151"/>
      <c r="C74" s="151"/>
      <c r="D74" s="151"/>
      <c r="E74" s="151"/>
      <c r="F74" s="151"/>
      <c r="G74" s="151"/>
      <c r="H74" s="151"/>
      <c r="I74" s="151"/>
      <c r="J74" s="151"/>
      <c r="K74" s="151"/>
      <c r="L74" s="151"/>
      <c r="M74" s="151"/>
      <c r="N74" s="151"/>
      <c r="O74" s="141"/>
      <c r="P74" s="141"/>
      <c r="Q74" s="141"/>
      <c r="R74" s="141"/>
    </row>
    <row r="75" spans="1:32" x14ac:dyDescent="0.35">
      <c r="A75" s="20"/>
      <c r="B75" s="221" t="s">
        <v>825</v>
      </c>
      <c r="C75" s="222" t="str">
        <f>"500 tecken ("&amp;TEXT(LEN(B76),"0")&amp;" använda)"</f>
        <v>500 tecken (0 använda)</v>
      </c>
      <c r="D75" s="222"/>
      <c r="E75" s="223"/>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row>
    <row r="76" spans="1:32" ht="113.15" customHeight="1" x14ac:dyDescent="0.35">
      <c r="A76" s="20"/>
      <c r="B76" s="541"/>
      <c r="C76" s="542"/>
      <c r="D76" s="542"/>
      <c r="E76" s="543"/>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row>
  </sheetData>
  <sheetProtection sheet="1" selectLockedCells="1"/>
  <mergeCells count="9">
    <mergeCell ref="B55:C55"/>
    <mergeCell ref="B76:E76"/>
    <mergeCell ref="G1:I1"/>
    <mergeCell ref="B7:C7"/>
    <mergeCell ref="B28:E28"/>
    <mergeCell ref="B2:C5"/>
    <mergeCell ref="B31:C31"/>
    <mergeCell ref="B52:E52"/>
    <mergeCell ref="G7:I9"/>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8 B52 B76" xr:uid="{8662EBA8-28DF-42E5-A129-B0A1F632CCEA}">
      <formula1>500</formula1>
    </dataValidation>
  </dataValidations>
  <hyperlinks>
    <hyperlink ref="G1:I1" location="'Börja här'!A1" display="PALAA TÄSTÄ KANSISIVULLE" xr:uid="{C8A516E0-9604-4B26-9A0C-6B2C09A701C5}"/>
  </hyperlinks>
  <pageMargins left="0.39370078740157483" right="0.39370078740157483" top="0.78740157480314965" bottom="0.78740157480314965" header="0.39370078740157483" footer="0.31496062992125984"/>
  <pageSetup paperSize="9" orientation="landscape" r:id="rId1"/>
  <headerFooter>
    <oddHeader>&amp;L&amp;A&amp;C&amp;R&amp;P(&amp;N)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22F0D-49D3-49A6-9799-C51ABD992EEC}">
  <dimension ref="A1:AE86"/>
  <sheetViews>
    <sheetView zoomScaleNormal="100" workbookViewId="0">
      <selection activeCell="G1" sqref="G1:I1"/>
    </sheetView>
  </sheetViews>
  <sheetFormatPr defaultColWidth="9.23046875" defaultRowHeight="15.5" x14ac:dyDescent="0.35"/>
  <cols>
    <col min="1" max="1" width="3.765625" style="151" customWidth="1"/>
    <col min="2" max="2" width="35.765625" style="151" customWidth="1"/>
    <col min="3" max="3" width="27.765625" style="151" customWidth="1"/>
    <col min="4" max="4" width="32.765625" style="151" customWidth="1"/>
    <col min="5" max="5" width="12.765625" style="151" customWidth="1"/>
    <col min="6" max="10" width="9.23046875" style="151"/>
    <col min="11" max="16384" width="9.23046875" style="20"/>
  </cols>
  <sheetData>
    <row r="1" spans="1:11" ht="16.149999999999999" customHeight="1" x14ac:dyDescent="0.35">
      <c r="A1" s="11" t="s">
        <v>144</v>
      </c>
      <c r="B1" s="11"/>
      <c r="G1" s="710" t="s">
        <v>826</v>
      </c>
      <c r="H1" s="711"/>
      <c r="I1" s="712"/>
      <c r="K1" s="141"/>
    </row>
    <row r="2" spans="1:11" ht="16.149999999999999" customHeight="1" x14ac:dyDescent="0.35">
      <c r="A2" s="11"/>
      <c r="B2" s="697" t="s">
        <v>827</v>
      </c>
      <c r="C2" s="697"/>
      <c r="G2" s="449"/>
      <c r="H2" s="449"/>
      <c r="I2" s="449"/>
      <c r="K2" s="141"/>
    </row>
    <row r="3" spans="1:11" ht="16.149999999999999" customHeight="1" x14ac:dyDescent="0.35">
      <c r="A3" s="11"/>
      <c r="B3" s="697"/>
      <c r="C3" s="697"/>
      <c r="G3" s="449"/>
      <c r="H3" s="449"/>
      <c r="I3" s="449"/>
      <c r="K3" s="141"/>
    </row>
    <row r="4" spans="1:11" ht="16.149999999999999" customHeight="1" x14ac:dyDescent="0.35">
      <c r="A4" s="11"/>
      <c r="B4" s="697"/>
      <c r="C4" s="697"/>
      <c r="G4" s="449"/>
      <c r="H4" s="449"/>
      <c r="I4" s="449"/>
      <c r="K4" s="141"/>
    </row>
    <row r="5" spans="1:11" ht="16.149999999999999" customHeight="1" x14ac:dyDescent="0.35">
      <c r="A5" s="11"/>
      <c r="B5" s="697"/>
      <c r="C5" s="697"/>
      <c r="G5" s="699" t="s">
        <v>985</v>
      </c>
      <c r="H5" s="692"/>
      <c r="I5" s="692"/>
      <c r="K5" s="141"/>
    </row>
    <row r="6" spans="1:11" ht="16.149999999999999" customHeight="1" x14ac:dyDescent="0.35">
      <c r="B6" s="704" t="s">
        <v>493</v>
      </c>
      <c r="C6" s="705"/>
      <c r="D6" s="259" t="s">
        <v>828</v>
      </c>
      <c r="E6" s="177">
        <f>SUM(D10:D23)</f>
        <v>0</v>
      </c>
      <c r="G6" s="700"/>
      <c r="H6" s="692"/>
      <c r="I6" s="692"/>
      <c r="K6" s="141"/>
    </row>
    <row r="7" spans="1:11" ht="16.149999999999999" customHeight="1" x14ac:dyDescent="0.35">
      <c r="G7" s="692"/>
      <c r="H7" s="692"/>
      <c r="I7" s="692"/>
      <c r="K7" s="141"/>
    </row>
    <row r="8" spans="1:11" ht="16.149999999999999" customHeight="1" x14ac:dyDescent="0.35">
      <c r="K8" s="141"/>
    </row>
    <row r="9" spans="1:11" ht="16.149999999999999" customHeight="1" x14ac:dyDescent="0.35">
      <c r="B9" s="174" t="s">
        <v>829</v>
      </c>
      <c r="C9" s="174" t="s">
        <v>830</v>
      </c>
      <c r="D9" s="175" t="s">
        <v>831</v>
      </c>
      <c r="E9" s="170"/>
      <c r="J9" s="141"/>
    </row>
    <row r="10" spans="1:11" ht="35.15" customHeight="1" x14ac:dyDescent="0.35">
      <c r="B10" s="235"/>
      <c r="C10" s="235"/>
      <c r="D10" s="371"/>
      <c r="J10" s="141"/>
    </row>
    <row r="11" spans="1:11" ht="35.15" customHeight="1" x14ac:dyDescent="0.35">
      <c r="B11" s="235"/>
      <c r="C11" s="235"/>
      <c r="D11" s="371"/>
      <c r="J11" s="141"/>
    </row>
    <row r="12" spans="1:11" ht="35.15" customHeight="1" x14ac:dyDescent="0.35">
      <c r="B12" s="235"/>
      <c r="C12" s="235"/>
      <c r="D12" s="371"/>
      <c r="J12" s="141"/>
    </row>
    <row r="13" spans="1:11" ht="35.15" customHeight="1" x14ac:dyDescent="0.35">
      <c r="B13" s="235"/>
      <c r="C13" s="235"/>
      <c r="D13" s="371"/>
      <c r="J13" s="141"/>
    </row>
    <row r="14" spans="1:11" ht="35.15" customHeight="1" x14ac:dyDescent="0.35">
      <c r="B14" s="235"/>
      <c r="C14" s="235"/>
      <c r="D14" s="371"/>
      <c r="J14" s="141"/>
    </row>
    <row r="15" spans="1:11" ht="35.15" customHeight="1" x14ac:dyDescent="0.35">
      <c r="B15" s="235"/>
      <c r="C15" s="235"/>
      <c r="D15" s="371"/>
      <c r="J15" s="141"/>
    </row>
    <row r="16" spans="1:11" ht="35.15" customHeight="1" x14ac:dyDescent="0.35">
      <c r="B16" s="235"/>
      <c r="C16" s="235"/>
      <c r="D16" s="371"/>
      <c r="J16" s="141"/>
    </row>
    <row r="17" spans="1:31" ht="35.15" customHeight="1" x14ac:dyDescent="0.35">
      <c r="B17" s="235"/>
      <c r="C17" s="235"/>
      <c r="D17" s="371"/>
      <c r="J17" s="141"/>
    </row>
    <row r="18" spans="1:31" ht="35.15" customHeight="1" x14ac:dyDescent="0.35">
      <c r="B18" s="235"/>
      <c r="C18" s="235"/>
      <c r="D18" s="371"/>
      <c r="J18" s="141"/>
    </row>
    <row r="19" spans="1:31" ht="35.15" customHeight="1" x14ac:dyDescent="0.35">
      <c r="B19" s="235"/>
      <c r="C19" s="235"/>
      <c r="D19" s="371"/>
      <c r="J19" s="141"/>
    </row>
    <row r="20" spans="1:31" ht="35.15" customHeight="1" x14ac:dyDescent="0.35">
      <c r="B20" s="235"/>
      <c r="C20" s="235"/>
      <c r="D20" s="371"/>
      <c r="J20" s="141"/>
    </row>
    <row r="21" spans="1:31" ht="35.15" customHeight="1" x14ac:dyDescent="0.35">
      <c r="B21" s="235"/>
      <c r="C21" s="235"/>
      <c r="D21" s="371"/>
      <c r="J21" s="141"/>
    </row>
    <row r="22" spans="1:31" ht="35.15" customHeight="1" x14ac:dyDescent="0.35">
      <c r="B22" s="235"/>
      <c r="C22" s="235"/>
      <c r="D22" s="371"/>
      <c r="J22" s="141"/>
    </row>
    <row r="23" spans="1:31" ht="35.15" customHeight="1" x14ac:dyDescent="0.35">
      <c r="B23" s="235"/>
      <c r="C23" s="235"/>
      <c r="D23" s="371"/>
      <c r="J23" s="141"/>
    </row>
    <row r="24" spans="1:31" ht="16.149999999999999" customHeight="1" x14ac:dyDescent="0.35">
      <c r="K24" s="141"/>
    </row>
    <row r="25" spans="1:31" x14ac:dyDescent="0.35">
      <c r="A25" s="20"/>
      <c r="B25" s="221" t="s">
        <v>832</v>
      </c>
      <c r="C25" s="222" t="str">
        <f>"500 tecken ("&amp;TEXT(LEN(B26),"0")&amp;" använda)"</f>
        <v>500 tecken (0 använda)</v>
      </c>
      <c r="D25" s="223"/>
      <c r="K25" s="151"/>
      <c r="L25" s="151"/>
      <c r="M25" s="151"/>
      <c r="N25" s="151"/>
      <c r="O25" s="151"/>
      <c r="P25" s="151"/>
      <c r="Q25" s="151"/>
      <c r="R25" s="151"/>
      <c r="S25" s="151"/>
      <c r="T25" s="151"/>
      <c r="U25" s="151"/>
      <c r="V25" s="151"/>
      <c r="W25" s="151"/>
      <c r="X25" s="151"/>
      <c r="Y25" s="151"/>
      <c r="Z25" s="151"/>
      <c r="AA25" s="151"/>
      <c r="AB25" s="151"/>
      <c r="AC25" s="151"/>
      <c r="AD25" s="151"/>
      <c r="AE25" s="151"/>
    </row>
    <row r="26" spans="1:31" ht="113.15" customHeight="1" x14ac:dyDescent="0.35">
      <c r="A26" s="20"/>
      <c r="B26" s="541"/>
      <c r="C26" s="542"/>
      <c r="D26" s="543"/>
      <c r="K26" s="151"/>
      <c r="L26" s="151"/>
      <c r="M26" s="151"/>
      <c r="N26" s="151"/>
      <c r="O26" s="151"/>
      <c r="P26" s="151"/>
      <c r="Q26" s="151"/>
      <c r="R26" s="151"/>
      <c r="S26" s="151"/>
      <c r="T26" s="151"/>
      <c r="U26" s="151"/>
      <c r="V26" s="151"/>
      <c r="W26" s="151"/>
      <c r="X26" s="151"/>
      <c r="Y26" s="151"/>
      <c r="Z26" s="151"/>
      <c r="AA26" s="151"/>
      <c r="AB26" s="151"/>
      <c r="AC26" s="151"/>
      <c r="AD26" s="151"/>
      <c r="AE26" s="151"/>
    </row>
    <row r="27" spans="1:31" ht="16.149999999999999" customHeight="1" x14ac:dyDescent="0.35">
      <c r="K27" s="141"/>
    </row>
    <row r="28" spans="1:31" ht="18.649999999999999" customHeight="1" x14ac:dyDescent="0.35">
      <c r="K28" s="141"/>
    </row>
    <row r="29" spans="1:31" ht="16.149999999999999" customHeight="1" x14ac:dyDescent="0.35">
      <c r="B29" s="704" t="s">
        <v>494</v>
      </c>
      <c r="C29" s="705"/>
      <c r="D29" s="259" t="s">
        <v>833</v>
      </c>
      <c r="E29" s="177">
        <f>SUM(D33:D46)</f>
        <v>0</v>
      </c>
      <c r="K29" s="141"/>
    </row>
    <row r="30" spans="1:31" ht="16.149999999999999" customHeight="1" x14ac:dyDescent="0.35">
      <c r="K30" s="141"/>
    </row>
    <row r="31" spans="1:31" ht="16.149999999999999" customHeight="1" x14ac:dyDescent="0.35">
      <c r="K31" s="141"/>
    </row>
    <row r="32" spans="1:31" ht="16.149999999999999" customHeight="1" x14ac:dyDescent="0.35">
      <c r="B32" s="174" t="s">
        <v>834</v>
      </c>
      <c r="C32" s="174" t="s">
        <v>835</v>
      </c>
      <c r="D32" s="175" t="s">
        <v>836</v>
      </c>
      <c r="E32" s="170"/>
      <c r="J32" s="141"/>
    </row>
    <row r="33" spans="1:31" ht="35.15" customHeight="1" x14ac:dyDescent="0.35">
      <c r="B33" s="235"/>
      <c r="C33" s="235"/>
      <c r="D33" s="371"/>
      <c r="J33" s="141"/>
    </row>
    <row r="34" spans="1:31" ht="35.15" customHeight="1" x14ac:dyDescent="0.35">
      <c r="B34" s="235"/>
      <c r="C34" s="235"/>
      <c r="D34" s="371"/>
      <c r="J34" s="141"/>
    </row>
    <row r="35" spans="1:31" ht="35.15" customHeight="1" x14ac:dyDescent="0.35">
      <c r="B35" s="235"/>
      <c r="C35" s="235"/>
      <c r="D35" s="371"/>
      <c r="J35" s="141"/>
    </row>
    <row r="36" spans="1:31" ht="35.15" customHeight="1" x14ac:dyDescent="0.35">
      <c r="B36" s="235"/>
      <c r="C36" s="235"/>
      <c r="D36" s="371"/>
      <c r="J36" s="141"/>
    </row>
    <row r="37" spans="1:31" ht="35.15" customHeight="1" x14ac:dyDescent="0.35">
      <c r="B37" s="235"/>
      <c r="C37" s="235"/>
      <c r="D37" s="371"/>
      <c r="J37" s="141"/>
    </row>
    <row r="38" spans="1:31" ht="35.15" customHeight="1" x14ac:dyDescent="0.35">
      <c r="B38" s="235"/>
      <c r="C38" s="235"/>
      <c r="D38" s="371"/>
      <c r="J38" s="141"/>
    </row>
    <row r="39" spans="1:31" ht="35.15" customHeight="1" x14ac:dyDescent="0.35">
      <c r="B39" s="235"/>
      <c r="C39" s="235"/>
      <c r="D39" s="371"/>
      <c r="J39" s="141"/>
    </row>
    <row r="40" spans="1:31" ht="35.15" customHeight="1" x14ac:dyDescent="0.35">
      <c r="B40" s="235"/>
      <c r="C40" s="235"/>
      <c r="D40" s="371"/>
      <c r="J40" s="141"/>
    </row>
    <row r="41" spans="1:31" ht="35.15" customHeight="1" x14ac:dyDescent="0.35">
      <c r="B41" s="235"/>
      <c r="C41" s="235"/>
      <c r="D41" s="371"/>
      <c r="J41" s="141"/>
    </row>
    <row r="42" spans="1:31" ht="35.15" customHeight="1" x14ac:dyDescent="0.35">
      <c r="B42" s="235"/>
      <c r="C42" s="235"/>
      <c r="D42" s="371"/>
      <c r="J42" s="141"/>
    </row>
    <row r="43" spans="1:31" ht="35.15" customHeight="1" x14ac:dyDescent="0.35">
      <c r="B43" s="235"/>
      <c r="C43" s="235"/>
      <c r="D43" s="371"/>
      <c r="J43" s="141"/>
    </row>
    <row r="44" spans="1:31" ht="35.15" customHeight="1" x14ac:dyDescent="0.35">
      <c r="B44" s="235"/>
      <c r="C44" s="235"/>
      <c r="D44" s="371"/>
      <c r="J44" s="141"/>
    </row>
    <row r="45" spans="1:31" ht="35.15" customHeight="1" x14ac:dyDescent="0.35">
      <c r="B45" s="235"/>
      <c r="C45" s="235"/>
      <c r="D45" s="371"/>
      <c r="J45" s="141"/>
    </row>
    <row r="46" spans="1:31" ht="35.15" customHeight="1" x14ac:dyDescent="0.35">
      <c r="B46" s="235"/>
      <c r="C46" s="235"/>
      <c r="D46" s="371"/>
      <c r="J46" s="141"/>
    </row>
    <row r="47" spans="1:31" ht="16.149999999999999" customHeight="1" x14ac:dyDescent="0.35">
      <c r="K47" s="141"/>
    </row>
    <row r="48" spans="1:31" x14ac:dyDescent="0.35">
      <c r="A48" s="20"/>
      <c r="B48" s="221" t="s">
        <v>837</v>
      </c>
      <c r="C48" s="222" t="str">
        <f>"500 tecken ("&amp;TEXT(LEN(B49),"0")&amp;" använda)"</f>
        <v>500 tecken (0 använda)</v>
      </c>
      <c r="D48" s="223"/>
      <c r="K48" s="151"/>
      <c r="L48" s="151"/>
      <c r="M48" s="151"/>
      <c r="N48" s="151"/>
      <c r="O48" s="151"/>
      <c r="P48" s="151"/>
      <c r="Q48" s="151"/>
      <c r="R48" s="151"/>
      <c r="S48" s="151"/>
      <c r="T48" s="151"/>
      <c r="U48" s="151"/>
      <c r="V48" s="151"/>
      <c r="W48" s="151"/>
      <c r="X48" s="151"/>
      <c r="Y48" s="151"/>
      <c r="Z48" s="151"/>
      <c r="AA48" s="151"/>
      <c r="AB48" s="151"/>
      <c r="AC48" s="151"/>
      <c r="AD48" s="151"/>
      <c r="AE48" s="151"/>
    </row>
    <row r="49" spans="1:31" ht="113.15" customHeight="1" x14ac:dyDescent="0.35">
      <c r="A49" s="20"/>
      <c r="B49" s="541"/>
      <c r="C49" s="542"/>
      <c r="D49" s="543"/>
      <c r="K49" s="151"/>
      <c r="L49" s="151"/>
      <c r="M49" s="151"/>
      <c r="N49" s="151"/>
      <c r="O49" s="151"/>
      <c r="P49" s="151"/>
      <c r="Q49" s="151"/>
      <c r="R49" s="151"/>
      <c r="S49" s="151"/>
      <c r="T49" s="151"/>
      <c r="U49" s="151"/>
      <c r="V49" s="151"/>
      <c r="W49" s="151"/>
      <c r="X49" s="151"/>
      <c r="Y49" s="151"/>
      <c r="Z49" s="151"/>
      <c r="AA49" s="151"/>
      <c r="AB49" s="151"/>
      <c r="AC49" s="151"/>
      <c r="AD49" s="151"/>
      <c r="AE49" s="151"/>
    </row>
    <row r="50" spans="1:31" ht="16.149999999999999" customHeight="1" x14ac:dyDescent="0.35">
      <c r="K50" s="141"/>
    </row>
    <row r="51" spans="1:31" ht="16.149999999999999" customHeight="1" x14ac:dyDescent="0.35">
      <c r="K51" s="141"/>
    </row>
    <row r="52" spans="1:31" ht="16.149999999999999" customHeight="1" x14ac:dyDescent="0.35">
      <c r="B52" s="704" t="s">
        <v>495</v>
      </c>
      <c r="C52" s="705"/>
      <c r="D52" s="259" t="s">
        <v>838</v>
      </c>
      <c r="E52" s="177">
        <f>SUM(D56:D69)</f>
        <v>0</v>
      </c>
      <c r="K52" s="141"/>
    </row>
    <row r="53" spans="1:31" ht="16.149999999999999" customHeight="1" x14ac:dyDescent="0.35">
      <c r="K53" s="141"/>
    </row>
    <row r="54" spans="1:31" ht="16.149999999999999" customHeight="1" x14ac:dyDescent="0.35">
      <c r="K54" s="141"/>
    </row>
    <row r="55" spans="1:31" ht="16.149999999999999" customHeight="1" x14ac:dyDescent="0.35">
      <c r="B55" s="174" t="s">
        <v>839</v>
      </c>
      <c r="C55" s="174" t="s">
        <v>840</v>
      </c>
      <c r="D55" s="175" t="s">
        <v>841</v>
      </c>
      <c r="E55" s="170"/>
      <c r="J55" s="141"/>
    </row>
    <row r="56" spans="1:31" ht="35.15" customHeight="1" x14ac:dyDescent="0.35">
      <c r="B56" s="235"/>
      <c r="C56" s="235"/>
      <c r="D56" s="371"/>
      <c r="J56" s="141"/>
    </row>
    <row r="57" spans="1:31" ht="35.15" customHeight="1" x14ac:dyDescent="0.35">
      <c r="B57" s="235"/>
      <c r="C57" s="235"/>
      <c r="D57" s="371"/>
      <c r="J57" s="141"/>
    </row>
    <row r="58" spans="1:31" ht="35.15" customHeight="1" x14ac:dyDescent="0.35">
      <c r="B58" s="235"/>
      <c r="C58" s="235"/>
      <c r="D58" s="371"/>
      <c r="J58" s="141"/>
    </row>
    <row r="59" spans="1:31" ht="35.15" customHeight="1" x14ac:dyDescent="0.35">
      <c r="B59" s="235"/>
      <c r="C59" s="235"/>
      <c r="D59" s="371"/>
      <c r="J59" s="141"/>
    </row>
    <row r="60" spans="1:31" ht="35.15" customHeight="1" x14ac:dyDescent="0.35">
      <c r="B60" s="235"/>
      <c r="C60" s="235"/>
      <c r="D60" s="371"/>
      <c r="J60" s="141"/>
    </row>
    <row r="61" spans="1:31" ht="35.15" customHeight="1" x14ac:dyDescent="0.35">
      <c r="B61" s="235"/>
      <c r="C61" s="235"/>
      <c r="D61" s="371"/>
      <c r="J61" s="141"/>
    </row>
    <row r="62" spans="1:31" ht="35.15" customHeight="1" x14ac:dyDescent="0.35">
      <c r="B62" s="235"/>
      <c r="C62" s="235"/>
      <c r="D62" s="371"/>
      <c r="J62" s="141"/>
    </row>
    <row r="63" spans="1:31" ht="35.15" customHeight="1" x14ac:dyDescent="0.35">
      <c r="B63" s="235"/>
      <c r="C63" s="235"/>
      <c r="D63" s="371"/>
      <c r="J63" s="141"/>
    </row>
    <row r="64" spans="1:31" ht="35.15" customHeight="1" x14ac:dyDescent="0.35">
      <c r="B64" s="235"/>
      <c r="C64" s="235"/>
      <c r="D64" s="371"/>
      <c r="J64" s="141"/>
    </row>
    <row r="65" spans="1:31" ht="35.15" customHeight="1" x14ac:dyDescent="0.35">
      <c r="B65" s="235"/>
      <c r="C65" s="235"/>
      <c r="D65" s="371"/>
      <c r="J65" s="141"/>
    </row>
    <row r="66" spans="1:31" ht="35.15" customHeight="1" x14ac:dyDescent="0.35">
      <c r="B66" s="235"/>
      <c r="C66" s="235"/>
      <c r="D66" s="371"/>
      <c r="J66" s="141"/>
    </row>
    <row r="67" spans="1:31" ht="35.15" customHeight="1" x14ac:dyDescent="0.35">
      <c r="B67" s="235"/>
      <c r="C67" s="235"/>
      <c r="D67" s="371"/>
      <c r="J67" s="141"/>
    </row>
    <row r="68" spans="1:31" ht="35.15" customHeight="1" x14ac:dyDescent="0.35">
      <c r="B68" s="235"/>
      <c r="C68" s="235"/>
      <c r="D68" s="371"/>
      <c r="J68" s="141"/>
    </row>
    <row r="69" spans="1:31" ht="35.15" customHeight="1" x14ac:dyDescent="0.35">
      <c r="B69" s="235"/>
      <c r="C69" s="235"/>
      <c r="D69" s="371"/>
      <c r="J69" s="141"/>
    </row>
    <row r="70" spans="1:31" ht="16.149999999999999" customHeight="1" x14ac:dyDescent="0.35">
      <c r="K70" s="141"/>
    </row>
    <row r="71" spans="1:31" x14ac:dyDescent="0.35">
      <c r="A71" s="20"/>
      <c r="B71" s="221" t="s">
        <v>842</v>
      </c>
      <c r="C71" s="222" t="str">
        <f>"500 tecken ("&amp;TEXT(LEN(B72),"0")&amp;" använda)"</f>
        <v>500 tecken (0 använda)</v>
      </c>
      <c r="D71" s="223"/>
      <c r="K71" s="151"/>
      <c r="L71" s="151"/>
      <c r="M71" s="151"/>
      <c r="N71" s="151"/>
      <c r="O71" s="151"/>
      <c r="P71" s="151"/>
      <c r="Q71" s="151"/>
      <c r="R71" s="151"/>
      <c r="S71" s="151"/>
      <c r="T71" s="151"/>
      <c r="U71" s="151"/>
      <c r="V71" s="151"/>
      <c r="W71" s="151"/>
      <c r="X71" s="151"/>
      <c r="Y71" s="151"/>
      <c r="Z71" s="151"/>
      <c r="AA71" s="151"/>
      <c r="AB71" s="151"/>
      <c r="AC71" s="151"/>
      <c r="AD71" s="151"/>
      <c r="AE71" s="151"/>
    </row>
    <row r="72" spans="1:31" ht="113.15" customHeight="1" x14ac:dyDescent="0.35">
      <c r="A72" s="20"/>
      <c r="B72" s="541"/>
      <c r="C72" s="542"/>
      <c r="D72" s="543"/>
      <c r="K72" s="151"/>
      <c r="L72" s="151"/>
      <c r="M72" s="151"/>
      <c r="N72" s="151"/>
      <c r="O72" s="151"/>
      <c r="P72" s="151"/>
      <c r="Q72" s="151"/>
      <c r="R72" s="151"/>
      <c r="S72" s="151"/>
      <c r="T72" s="151"/>
      <c r="U72" s="151"/>
      <c r="V72" s="151"/>
      <c r="W72" s="151"/>
      <c r="X72" s="151"/>
      <c r="Y72" s="151"/>
      <c r="Z72" s="151"/>
      <c r="AA72" s="151"/>
      <c r="AB72" s="151"/>
      <c r="AC72" s="151"/>
      <c r="AD72" s="151"/>
      <c r="AE72" s="151"/>
    </row>
    <row r="73" spans="1:31" ht="16.149999999999999" customHeight="1" x14ac:dyDescent="0.35">
      <c r="K73" s="141"/>
    </row>
    <row r="74" spans="1:31" ht="16.149999999999999" customHeight="1" x14ac:dyDescent="0.35">
      <c r="K74" s="141"/>
    </row>
    <row r="75" spans="1:31" ht="16.149999999999999" customHeight="1" x14ac:dyDescent="0.35">
      <c r="K75" s="141"/>
    </row>
    <row r="76" spans="1:31" ht="16.149999999999999" customHeight="1" x14ac:dyDescent="0.35">
      <c r="K76" s="141"/>
    </row>
    <row r="77" spans="1:31" ht="16.149999999999999" customHeight="1" x14ac:dyDescent="0.35">
      <c r="K77" s="141"/>
    </row>
    <row r="78" spans="1:31" ht="16.149999999999999" customHeight="1" x14ac:dyDescent="0.35">
      <c r="K78" s="141"/>
    </row>
    <row r="79" spans="1:31" ht="16.149999999999999" customHeight="1" x14ac:dyDescent="0.35">
      <c r="K79" s="141"/>
    </row>
    <row r="80" spans="1:31" ht="16.149999999999999" customHeight="1" x14ac:dyDescent="0.35">
      <c r="K80" s="141"/>
    </row>
    <row r="81" spans="11:11" ht="16.149999999999999" customHeight="1" x14ac:dyDescent="0.35">
      <c r="K81" s="141"/>
    </row>
    <row r="82" spans="11:11" ht="16.149999999999999" customHeight="1" x14ac:dyDescent="0.35">
      <c r="K82" s="141"/>
    </row>
    <row r="83" spans="11:11" ht="16.149999999999999" customHeight="1" x14ac:dyDescent="0.35">
      <c r="K83" s="141"/>
    </row>
    <row r="84" spans="11:11" ht="16.149999999999999" customHeight="1" x14ac:dyDescent="0.35">
      <c r="K84" s="141"/>
    </row>
    <row r="85" spans="11:11" ht="16.149999999999999" customHeight="1" x14ac:dyDescent="0.35">
      <c r="K85" s="141"/>
    </row>
    <row r="86" spans="11:11" ht="16.149999999999999" customHeight="1" x14ac:dyDescent="0.35">
      <c r="K86" s="141"/>
    </row>
  </sheetData>
  <sheetProtection sheet="1" selectLockedCells="1"/>
  <mergeCells count="9">
    <mergeCell ref="B52:C52"/>
    <mergeCell ref="B72:D72"/>
    <mergeCell ref="G1:I1"/>
    <mergeCell ref="B6:C6"/>
    <mergeCell ref="B26:D26"/>
    <mergeCell ref="B2:C5"/>
    <mergeCell ref="B29:C29"/>
    <mergeCell ref="B49:D49"/>
    <mergeCell ref="G5:I7"/>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6 B49 B72" xr:uid="{BB2CC1F6-564A-437D-A0D3-1EE66B593065}">
      <formula1>500</formula1>
    </dataValidation>
  </dataValidations>
  <hyperlinks>
    <hyperlink ref="G1:I1" location="'Börja här'!A1" display="PALAA TÄSTÄ KANSISIVULLE" xr:uid="{8B38A368-A68F-404F-9ABC-EB39A2794289}"/>
  </hyperlinks>
  <pageMargins left="0.39370078740157483" right="0.39370078740157483" top="0.78740157480314965" bottom="0.78740157480314965" header="0.39370078740157483" footer="0.31496062992125984"/>
  <pageSetup paperSize="9" orientation="landscape" r:id="rId1"/>
  <headerFooter>
    <oddHeader>&amp;L&amp;A&amp;C&amp;R&amp;P(&amp;N)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36FD-81A2-4430-B0D0-4FFA71746AF7}">
  <dimension ref="A1:I46"/>
  <sheetViews>
    <sheetView showGridLines="0" zoomScaleNormal="100" workbookViewId="0">
      <selection activeCell="F2" sqref="F2:H2"/>
    </sheetView>
  </sheetViews>
  <sheetFormatPr defaultColWidth="9.23046875" defaultRowHeight="12.75" customHeight="1" x14ac:dyDescent="0.35"/>
  <cols>
    <col min="1" max="1" width="3.765625" style="20" customWidth="1"/>
    <col min="2" max="2" width="30" style="20" customWidth="1"/>
    <col min="3" max="3" width="35.84375" style="20" customWidth="1"/>
    <col min="4" max="4" width="15.53515625" style="20" customWidth="1"/>
    <col min="5" max="16384" width="9.23046875" style="20"/>
  </cols>
  <sheetData>
    <row r="1" spans="1:9" ht="16.149999999999999" customHeight="1" x14ac:dyDescent="0.35">
      <c r="A1" s="3" t="s">
        <v>275</v>
      </c>
    </row>
    <row r="2" spans="1:9" ht="16.149999999999999" customHeight="1" x14ac:dyDescent="0.35">
      <c r="B2" s="180" t="s">
        <v>276</v>
      </c>
      <c r="C2" s="181"/>
      <c r="D2" s="182"/>
      <c r="F2" s="710" t="s">
        <v>843</v>
      </c>
      <c r="G2" s="711"/>
      <c r="H2" s="712"/>
    </row>
    <row r="3" spans="1:9" ht="16.149999999999999" customHeight="1" x14ac:dyDescent="0.35"/>
    <row r="4" spans="1:9" ht="16.149999999999999" customHeight="1" x14ac:dyDescent="0.35">
      <c r="C4" s="514" t="str">
        <f>IF(D5&gt;200000,"PROJEKTETS SAMMANLADGA KOSTNADER FÖR HÖGA"," ")</f>
        <v xml:space="preserve"> </v>
      </c>
    </row>
    <row r="5" spans="1:9" ht="16.149999999999999" customHeight="1" x14ac:dyDescent="0.35">
      <c r="B5" s="180" t="s">
        <v>496</v>
      </c>
      <c r="C5" s="180" t="s">
        <v>844</v>
      </c>
      <c r="D5" s="378">
        <f>SUM(D7, D16, D25)</f>
        <v>0</v>
      </c>
      <c r="F5" s="713" t="s">
        <v>500</v>
      </c>
      <c r="G5" s="714"/>
      <c r="H5" s="714"/>
      <c r="I5" s="714"/>
    </row>
    <row r="6" spans="1:9" ht="16.149999999999999" customHeight="1" x14ac:dyDescent="0.35">
      <c r="F6" s="714"/>
      <c r="G6" s="714"/>
      <c r="H6" s="714"/>
      <c r="I6" s="714"/>
    </row>
    <row r="7" spans="1:9" ht="16.149999999999999" customHeight="1" x14ac:dyDescent="0.35">
      <c r="B7" s="183" t="s">
        <v>497</v>
      </c>
      <c r="C7" s="133" t="s">
        <v>845</v>
      </c>
      <c r="D7" s="372">
        <f>SUM(D8+D14)</f>
        <v>0</v>
      </c>
      <c r="F7" s="714"/>
      <c r="G7" s="714"/>
      <c r="H7" s="714"/>
      <c r="I7" s="714"/>
    </row>
    <row r="8" spans="1:9" ht="16.149999999999999" customHeight="1" x14ac:dyDescent="0.35">
      <c r="B8" s="184"/>
      <c r="C8" s="185" t="s">
        <v>73</v>
      </c>
      <c r="D8" s="372">
        <f>SUM(D9:D13)</f>
        <v>0</v>
      </c>
    </row>
    <row r="9" spans="1:9" ht="16.149999999999999" customHeight="1" x14ac:dyDescent="0.35">
      <c r="B9" s="184"/>
      <c r="C9" s="186" t="s">
        <v>74</v>
      </c>
      <c r="D9" s="372">
        <f>'Faktisk lönekostnad'!H19</f>
        <v>0</v>
      </c>
    </row>
    <row r="10" spans="1:9" ht="16.149999999999999" customHeight="1" x14ac:dyDescent="0.35">
      <c r="B10" s="184"/>
      <c r="C10" s="186" t="s">
        <v>846</v>
      </c>
      <c r="D10" s="372">
        <f>'Köpta tjänster'!H7</f>
        <v>0</v>
      </c>
    </row>
    <row r="11" spans="1:9" ht="16.149999999999999" customHeight="1" x14ac:dyDescent="0.35">
      <c r="B11" s="184"/>
      <c r="C11" s="186" t="s">
        <v>847</v>
      </c>
      <c r="D11" s="372">
        <f>'Anläggningstillgångar och fast '!I6</f>
        <v>0</v>
      </c>
    </row>
    <row r="12" spans="1:9" ht="16.149999999999999" customHeight="1" x14ac:dyDescent="0.35">
      <c r="B12" s="184"/>
      <c r="C12" s="186" t="s">
        <v>848</v>
      </c>
      <c r="D12" s="372">
        <f>Resekostnader!E7</f>
        <v>0</v>
      </c>
    </row>
    <row r="13" spans="1:9" ht="16.149999999999999" customHeight="1" x14ac:dyDescent="0.35">
      <c r="B13" s="184"/>
      <c r="C13" s="186" t="s">
        <v>849</v>
      </c>
      <c r="D13" s="372">
        <f>'Övriga projektkostnader'!E6</f>
        <v>0</v>
      </c>
    </row>
    <row r="14" spans="1:9" ht="16.149999999999999" customHeight="1" x14ac:dyDescent="0.35">
      <c r="B14" s="187"/>
      <c r="C14" s="185" t="s">
        <v>75</v>
      </c>
      <c r="D14" s="372">
        <f>0.07*D8</f>
        <v>0</v>
      </c>
    </row>
    <row r="15" spans="1:9" ht="16.149999999999999" customHeight="1" x14ac:dyDescent="0.35"/>
    <row r="16" spans="1:9" ht="16.149999999999999" customHeight="1" x14ac:dyDescent="0.35">
      <c r="B16" s="183" t="s">
        <v>498</v>
      </c>
      <c r="C16" s="133" t="s">
        <v>850</v>
      </c>
      <c r="D16" s="372">
        <f>SUM(D17+D23)</f>
        <v>0</v>
      </c>
    </row>
    <row r="17" spans="2:4" ht="16.149999999999999" customHeight="1" x14ac:dyDescent="0.35">
      <c r="B17" s="184"/>
      <c r="C17" s="185" t="s">
        <v>851</v>
      </c>
      <c r="D17" s="372">
        <f>SUM(D18:D22)</f>
        <v>0</v>
      </c>
    </row>
    <row r="18" spans="2:4" ht="16.149999999999999" customHeight="1" x14ac:dyDescent="0.35">
      <c r="B18" s="184"/>
      <c r="C18" s="186" t="s">
        <v>852</v>
      </c>
      <c r="D18" s="372">
        <f>'Faktisk lönekostnad'!H37</f>
        <v>0</v>
      </c>
    </row>
    <row r="19" spans="2:4" ht="16.149999999999999" customHeight="1" x14ac:dyDescent="0.35">
      <c r="B19" s="184"/>
      <c r="C19" s="186" t="s">
        <v>853</v>
      </c>
      <c r="D19" s="372">
        <f>'Köpta tjänster'!H30</f>
        <v>0</v>
      </c>
    </row>
    <row r="20" spans="2:4" ht="16.149999999999999" customHeight="1" x14ac:dyDescent="0.35">
      <c r="B20" s="184"/>
      <c r="C20" s="186" t="s">
        <v>854</v>
      </c>
      <c r="D20" s="372">
        <f>'Anläggningstillgångar och fast '!I30</f>
        <v>0</v>
      </c>
    </row>
    <row r="21" spans="2:4" ht="16.149999999999999" customHeight="1" x14ac:dyDescent="0.35">
      <c r="B21" s="184"/>
      <c r="C21" s="186" t="s">
        <v>855</v>
      </c>
      <c r="D21" s="372">
        <f>Resekostnader!E31</f>
        <v>0</v>
      </c>
    </row>
    <row r="22" spans="2:4" ht="16.149999999999999" customHeight="1" x14ac:dyDescent="0.35">
      <c r="B22" s="184"/>
      <c r="C22" s="186" t="s">
        <v>856</v>
      </c>
      <c r="D22" s="372">
        <f>'Övriga projektkostnader'!E29</f>
        <v>0</v>
      </c>
    </row>
    <row r="23" spans="2:4" ht="16.149999999999999" customHeight="1" x14ac:dyDescent="0.35">
      <c r="B23" s="187"/>
      <c r="C23" s="185" t="s">
        <v>857</v>
      </c>
      <c r="D23" s="372">
        <f>0.07*D17</f>
        <v>0</v>
      </c>
    </row>
    <row r="24" spans="2:4" ht="16.149999999999999" customHeight="1" x14ac:dyDescent="0.35"/>
    <row r="25" spans="2:4" ht="16.149999999999999" customHeight="1" x14ac:dyDescent="0.35">
      <c r="B25" s="183" t="s">
        <v>499</v>
      </c>
      <c r="C25" s="133" t="s">
        <v>858</v>
      </c>
      <c r="D25" s="372">
        <f>SUM(D26+D32)</f>
        <v>0</v>
      </c>
    </row>
    <row r="26" spans="2:4" ht="16.149999999999999" customHeight="1" x14ac:dyDescent="0.35">
      <c r="B26" s="184"/>
      <c r="C26" s="185" t="s">
        <v>859</v>
      </c>
      <c r="D26" s="372">
        <f>SUM(D27:D31)</f>
        <v>0</v>
      </c>
    </row>
    <row r="27" spans="2:4" ht="16.149999999999999" customHeight="1" x14ac:dyDescent="0.35">
      <c r="B27" s="184"/>
      <c r="C27" s="186" t="s">
        <v>860</v>
      </c>
      <c r="D27" s="372">
        <f>'Faktisk lönekostnad'!H55</f>
        <v>0</v>
      </c>
    </row>
    <row r="28" spans="2:4" ht="16.149999999999999" customHeight="1" x14ac:dyDescent="0.35">
      <c r="B28" s="184"/>
      <c r="C28" s="186" t="s">
        <v>861</v>
      </c>
      <c r="D28" s="372">
        <f>'Köpta tjänster'!H53</f>
        <v>0</v>
      </c>
    </row>
    <row r="29" spans="2:4" ht="16.149999999999999" customHeight="1" x14ac:dyDescent="0.35">
      <c r="B29" s="184"/>
      <c r="C29" s="186" t="s">
        <v>862</v>
      </c>
      <c r="D29" s="372">
        <f>'Anläggningstillgångar och fast '!I54</f>
        <v>0</v>
      </c>
    </row>
    <row r="30" spans="2:4" ht="16.149999999999999" customHeight="1" x14ac:dyDescent="0.35">
      <c r="B30" s="184"/>
      <c r="C30" s="186" t="s">
        <v>863</v>
      </c>
      <c r="D30" s="372">
        <f>Resekostnader!E55</f>
        <v>0</v>
      </c>
    </row>
    <row r="31" spans="2:4" ht="16.149999999999999" customHeight="1" x14ac:dyDescent="0.35">
      <c r="B31" s="184"/>
      <c r="C31" s="186" t="s">
        <v>864</v>
      </c>
      <c r="D31" s="372">
        <f>'Övriga projektkostnader'!E52</f>
        <v>0</v>
      </c>
    </row>
    <row r="32" spans="2:4" ht="16.149999999999999" customHeight="1" x14ac:dyDescent="0.35">
      <c r="B32" s="187"/>
      <c r="C32" s="185" t="s">
        <v>865</v>
      </c>
      <c r="D32" s="372">
        <f>0.07*D26</f>
        <v>0</v>
      </c>
    </row>
    <row r="33" spans="2:4" ht="16.149999999999999" customHeight="1" x14ac:dyDescent="0.35">
      <c r="C33" s="188"/>
    </row>
    <row r="34" spans="2:4" ht="16.149999999999999" customHeight="1" x14ac:dyDescent="0.35">
      <c r="B34" s="189" t="s">
        <v>76</v>
      </c>
      <c r="C34" s="190"/>
    </row>
    <row r="35" spans="2:4" ht="16.149999999999999" customHeight="1" x14ac:dyDescent="0.35">
      <c r="B35" s="186" t="s">
        <v>77</v>
      </c>
      <c r="C35" s="186" t="s">
        <v>866</v>
      </c>
    </row>
    <row r="36" spans="2:4" ht="16.149999999999999" customHeight="1" x14ac:dyDescent="0.35">
      <c r="B36" s="364">
        <v>2021</v>
      </c>
      <c r="C36" s="362">
        <v>0</v>
      </c>
    </row>
    <row r="37" spans="2:4" ht="16.149999999999999" customHeight="1" x14ac:dyDescent="0.35">
      <c r="B37" s="364">
        <v>2022</v>
      </c>
      <c r="C37" s="362">
        <v>0</v>
      </c>
    </row>
    <row r="38" spans="2:4" ht="16.149999999999999" customHeight="1" x14ac:dyDescent="0.35">
      <c r="B38" s="364">
        <v>2023</v>
      </c>
      <c r="C38" s="362">
        <v>0</v>
      </c>
    </row>
    <row r="39" spans="2:4" ht="16.149999999999999" customHeight="1" x14ac:dyDescent="0.35">
      <c r="B39" s="364">
        <v>2024</v>
      </c>
      <c r="C39" s="362">
        <v>0</v>
      </c>
    </row>
    <row r="40" spans="2:4" ht="16.149999999999999" customHeight="1" x14ac:dyDescent="0.35">
      <c r="B40" s="364">
        <v>2025</v>
      </c>
      <c r="C40" s="362">
        <v>0</v>
      </c>
    </row>
    <row r="41" spans="2:4" ht="16.149999999999999" customHeight="1" x14ac:dyDescent="0.35">
      <c r="B41" s="364">
        <v>2026</v>
      </c>
      <c r="C41" s="362">
        <v>0</v>
      </c>
    </row>
    <row r="42" spans="2:4" ht="16.149999999999999" customHeight="1" x14ac:dyDescent="0.35">
      <c r="B42" s="364">
        <v>2027</v>
      </c>
      <c r="C42" s="362">
        <v>0</v>
      </c>
    </row>
    <row r="43" spans="2:4" ht="16.149999999999999" customHeight="1" x14ac:dyDescent="0.35">
      <c r="B43" s="364">
        <v>2028</v>
      </c>
      <c r="C43" s="362">
        <v>0</v>
      </c>
    </row>
    <row r="44" spans="2:4" ht="16.149999999999999" customHeight="1" x14ac:dyDescent="0.35">
      <c r="B44" s="364">
        <v>2029</v>
      </c>
      <c r="C44" s="362">
        <v>0</v>
      </c>
    </row>
    <row r="45" spans="2:4" ht="16.149999999999999" customHeight="1" x14ac:dyDescent="0.35"/>
    <row r="46" spans="2:4" ht="16.149999999999999" customHeight="1" x14ac:dyDescent="0.35">
      <c r="B46" s="191" t="s">
        <v>71</v>
      </c>
      <c r="C46" s="192">
        <f>D5-(C36+C37+C38+C39+C40+C41+C42+C43+C44)</f>
        <v>0</v>
      </c>
      <c r="D46" s="193"/>
    </row>
  </sheetData>
  <sheetProtection sheet="1" selectLockedCells="1"/>
  <mergeCells count="2">
    <mergeCell ref="F2:H2"/>
    <mergeCell ref="F5:I7"/>
  </mergeCells>
  <hyperlinks>
    <hyperlink ref="F2:H2" location="'Börja här'!A1" display="PALAA TÄSTÄ KANSISIVULLE" xr:uid="{44BEACBA-DE90-4F09-BAC2-9C498530D28E}"/>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B91E-5ED6-40B3-86A5-466DED9C26E6}">
  <dimension ref="A1:V45"/>
  <sheetViews>
    <sheetView zoomScaleNormal="100" workbookViewId="0">
      <selection activeCell="G8" sqref="G8:I8"/>
    </sheetView>
  </sheetViews>
  <sheetFormatPr defaultColWidth="8.765625" defaultRowHeight="15.5" x14ac:dyDescent="0.35"/>
  <cols>
    <col min="1" max="1" width="3.765625" style="151" customWidth="1"/>
    <col min="2" max="4" width="8.765625" style="151" hidden="1" customWidth="1"/>
    <col min="5" max="5" width="8.07421875" style="151" hidden="1" customWidth="1"/>
    <col min="6" max="6" width="8.765625" style="151" hidden="1" customWidth="1"/>
    <col min="7" max="7" width="26.765625" style="151" customWidth="1"/>
    <col min="8" max="8" width="33.765625" style="151" customWidth="1"/>
    <col min="9" max="9" width="22.07421875" style="151" customWidth="1"/>
    <col min="10" max="10" width="14.4609375" style="151" customWidth="1"/>
    <col min="11" max="11" width="4.4609375" style="151" customWidth="1"/>
    <col min="12" max="12" width="11.765625" style="151" customWidth="1"/>
    <col min="13" max="16384" width="8.765625" style="151"/>
  </cols>
  <sheetData>
    <row r="1" spans="1:22" ht="16.149999999999999" customHeight="1" x14ac:dyDescent="0.35">
      <c r="A1" s="11" t="s">
        <v>322</v>
      </c>
    </row>
    <row r="2" spans="1:22" ht="16.149999999999999" customHeight="1" x14ac:dyDescent="0.35">
      <c r="A2" s="11"/>
      <c r="J2" s="710" t="s">
        <v>867</v>
      </c>
      <c r="K2" s="711"/>
      <c r="L2" s="711"/>
      <c r="M2" s="712"/>
    </row>
    <row r="3" spans="1:22" ht="16.149999999999999" customHeight="1" x14ac:dyDescent="0.35">
      <c r="A3" s="11"/>
    </row>
    <row r="4" spans="1:22" ht="16.149999999999999" customHeight="1" x14ac:dyDescent="0.35">
      <c r="G4" s="194" t="s">
        <v>304</v>
      </c>
      <c r="H4" s="450">
        <f>'Projektets kostnader'!D5</f>
        <v>0</v>
      </c>
      <c r="I4" s="195"/>
      <c r="J4" s="153"/>
      <c r="L4" s="565" t="s">
        <v>997</v>
      </c>
      <c r="M4" s="565"/>
      <c r="N4" s="565"/>
      <c r="O4" s="565"/>
      <c r="P4" s="451"/>
      <c r="Q4" s="451"/>
      <c r="R4" s="451"/>
      <c r="S4" s="451"/>
      <c r="T4" s="451"/>
      <c r="U4" s="451"/>
      <c r="V4" s="451"/>
    </row>
    <row r="5" spans="1:22" ht="16.149999999999999" customHeight="1" x14ac:dyDescent="0.35">
      <c r="G5" s="130"/>
      <c r="H5" s="132"/>
      <c r="I5" s="132"/>
      <c r="J5" s="134"/>
      <c r="L5" s="565"/>
      <c r="M5" s="565"/>
      <c r="N5" s="565"/>
      <c r="O5" s="565"/>
      <c r="P5" s="451"/>
      <c r="Q5" s="451"/>
      <c r="R5" s="451"/>
      <c r="S5" s="451"/>
      <c r="T5" s="451"/>
      <c r="U5" s="451"/>
      <c r="V5" s="451"/>
    </row>
    <row r="6" spans="1:22" ht="16.149999999999999" customHeight="1" x14ac:dyDescent="0.35">
      <c r="G6" s="130" t="s">
        <v>295</v>
      </c>
      <c r="H6" s="132"/>
      <c r="I6" s="132"/>
      <c r="J6" s="134"/>
      <c r="L6" s="565"/>
      <c r="M6" s="565"/>
      <c r="N6" s="565"/>
      <c r="O6" s="565"/>
      <c r="P6" s="451"/>
      <c r="Q6" s="451"/>
      <c r="R6" s="451"/>
      <c r="S6" s="451"/>
      <c r="T6" s="451"/>
      <c r="U6" s="451"/>
      <c r="V6" s="451"/>
    </row>
    <row r="7" spans="1:22" ht="16.149999999999999" customHeight="1" x14ac:dyDescent="0.35">
      <c r="G7" s="130" t="s">
        <v>868</v>
      </c>
      <c r="H7" s="356" t="str">
        <f>"1000 tecken ("&amp;TEXT(LEN(G8),"0")&amp;" använda)"</f>
        <v>1000 tecken (0 använda)</v>
      </c>
      <c r="I7" s="132"/>
      <c r="J7" s="134"/>
      <c r="L7" s="565"/>
      <c r="M7" s="565"/>
      <c r="N7" s="565"/>
      <c r="O7" s="565"/>
      <c r="P7" s="451"/>
      <c r="Q7" s="451"/>
      <c r="R7" s="451"/>
      <c r="S7" s="451"/>
      <c r="T7" s="451"/>
      <c r="U7" s="451"/>
      <c r="V7" s="451"/>
    </row>
    <row r="8" spans="1:22" ht="152.25" customHeight="1" x14ac:dyDescent="0.35">
      <c r="G8" s="541"/>
      <c r="H8" s="542"/>
      <c r="I8" s="543"/>
      <c r="J8" s="134"/>
      <c r="L8" s="565"/>
      <c r="M8" s="565"/>
      <c r="N8" s="565"/>
      <c r="O8" s="565"/>
      <c r="P8" s="451"/>
      <c r="Q8" s="451"/>
      <c r="R8" s="451"/>
      <c r="S8" s="451"/>
      <c r="T8" s="451"/>
      <c r="U8" s="451"/>
      <c r="V8" s="451"/>
    </row>
    <row r="9" spans="1:22" ht="19.5" customHeight="1" x14ac:dyDescent="0.35">
      <c r="G9" s="367" t="s">
        <v>153</v>
      </c>
      <c r="H9" s="357"/>
      <c r="I9" s="452"/>
      <c r="J9" s="134"/>
    </row>
    <row r="10" spans="1:22" ht="16.149999999999999" customHeight="1" x14ac:dyDescent="0.35">
      <c r="G10" s="196"/>
      <c r="H10" s="197"/>
      <c r="I10" s="132"/>
      <c r="J10" s="134"/>
    </row>
    <row r="11" spans="1:22" ht="16.149999999999999" customHeight="1" x14ac:dyDescent="0.35">
      <c r="G11" s="130" t="s">
        <v>157</v>
      </c>
      <c r="H11" s="132"/>
      <c r="I11" s="453">
        <f>H4-H9</f>
        <v>0</v>
      </c>
      <c r="J11" s="134"/>
      <c r="L11" s="518"/>
    </row>
    <row r="12" spans="1:22" ht="16.149999999999999" customHeight="1" x14ac:dyDescent="0.35">
      <c r="G12" s="130"/>
      <c r="H12" s="132"/>
      <c r="I12" s="453"/>
      <c r="J12" s="134"/>
    </row>
    <row r="13" spans="1:22" ht="16.149999999999999" customHeight="1" x14ac:dyDescent="0.35">
      <c r="G13" s="198" t="s">
        <v>302</v>
      </c>
      <c r="H13" s="132"/>
      <c r="I13" s="453"/>
      <c r="J13" s="134"/>
    </row>
    <row r="14" spans="1:22" ht="16.149999999999999" customHeight="1" x14ac:dyDescent="0.35">
      <c r="G14" s="130"/>
      <c r="H14" s="132"/>
      <c r="I14" s="132"/>
      <c r="J14" s="134"/>
    </row>
    <row r="15" spans="1:22" ht="16.149999999999999" customHeight="1" x14ac:dyDescent="0.35">
      <c r="G15" s="130" t="s">
        <v>51</v>
      </c>
      <c r="H15" s="199"/>
      <c r="I15" s="454"/>
      <c r="J15" s="134"/>
      <c r="L15" s="565" t="s">
        <v>998</v>
      </c>
      <c r="M15" s="565"/>
      <c r="N15" s="565"/>
      <c r="O15" s="565"/>
    </row>
    <row r="16" spans="1:22" ht="16.149999999999999" customHeight="1" x14ac:dyDescent="0.35">
      <c r="G16" s="130" t="s">
        <v>293</v>
      </c>
      <c r="H16" s="199"/>
      <c r="I16" s="200">
        <f>ROUNDDOWN(I15*I11,2)</f>
        <v>0</v>
      </c>
      <c r="J16" s="134"/>
      <c r="L16" s="565"/>
      <c r="M16" s="565"/>
      <c r="N16" s="565"/>
      <c r="O16" s="565"/>
    </row>
    <row r="17" spans="2:17" ht="16.149999999999999" customHeight="1" x14ac:dyDescent="0.35">
      <c r="G17" s="130"/>
      <c r="H17" s="199"/>
      <c r="I17" s="132"/>
      <c r="J17" s="201"/>
    </row>
    <row r="18" spans="2:17" ht="16.149999999999999" customHeight="1" x14ac:dyDescent="0.35">
      <c r="G18" s="198" t="s">
        <v>303</v>
      </c>
      <c r="H18" s="199"/>
      <c r="I18" s="132"/>
      <c r="J18" s="201"/>
    </row>
    <row r="19" spans="2:17" ht="16.149999999999999" customHeight="1" x14ac:dyDescent="0.35">
      <c r="G19" s="130"/>
      <c r="H19" s="199"/>
      <c r="I19" s="132"/>
      <c r="J19" s="201"/>
      <c r="M19" s="451"/>
      <c r="N19" s="451"/>
      <c r="O19" s="451"/>
      <c r="P19" s="451"/>
      <c r="Q19" s="451"/>
    </row>
    <row r="20" spans="2:17" ht="16.149999999999999" customHeight="1" x14ac:dyDescent="0.35">
      <c r="B20" s="151" t="s">
        <v>869</v>
      </c>
      <c r="C20" s="151" t="s">
        <v>870</v>
      </c>
      <c r="D20" s="151" t="s">
        <v>134</v>
      </c>
      <c r="E20" s="151" t="s">
        <v>1</v>
      </c>
      <c r="F20" s="151" t="s">
        <v>289</v>
      </c>
      <c r="G20" s="130" t="s">
        <v>301</v>
      </c>
      <c r="H20" s="132" t="s">
        <v>286</v>
      </c>
      <c r="I20" s="132" t="s">
        <v>287</v>
      </c>
      <c r="J20" s="134" t="s">
        <v>288</v>
      </c>
      <c r="M20" s="451"/>
      <c r="N20" s="451"/>
      <c r="O20" s="451"/>
      <c r="P20" s="451"/>
      <c r="Q20" s="451"/>
    </row>
    <row r="21" spans="2:17" ht="16.149999999999999" customHeight="1" x14ac:dyDescent="0.35">
      <c r="B21" s="202">
        <f>IF(I21="Julkinen",J21,0)</f>
        <v>0</v>
      </c>
      <c r="C21" s="202">
        <f>IF(I21="Yksityinen",J21,0)</f>
        <v>0</v>
      </c>
      <c r="D21" s="202">
        <f>IF(G21="Muu rahoittaja",J21,0)</f>
        <v>0</v>
      </c>
      <c r="E21" s="202">
        <f>IF(G21="Hakijan omarahoitus",J21,0)</f>
        <v>0</v>
      </c>
      <c r="F21" s="202">
        <f>IF(G21="Siirron saajan omarahoitus",J21,0)</f>
        <v>0</v>
      </c>
      <c r="G21" s="203"/>
      <c r="H21" s="203"/>
      <c r="I21" s="203"/>
      <c r="J21" s="455"/>
      <c r="L21" s="565" t="s">
        <v>501</v>
      </c>
      <c r="M21" s="565"/>
      <c r="N21" s="565"/>
      <c r="O21" s="565"/>
      <c r="P21" s="451"/>
      <c r="Q21" s="451"/>
    </row>
    <row r="22" spans="2:17" ht="16.149999999999999" customHeight="1" x14ac:dyDescent="0.35">
      <c r="B22" s="202">
        <f t="shared" ref="B22:B31" si="0">IF(I22="Julkinen",J22,0)</f>
        <v>0</v>
      </c>
      <c r="C22" s="202">
        <f t="shared" ref="C22:C31" si="1">IF(I22="Yksityinen",J22,0)</f>
        <v>0</v>
      </c>
      <c r="D22" s="202">
        <f t="shared" ref="D22:D31" si="2">IF(G22="Muu rahoittaja",J22,0)</f>
        <v>0</v>
      </c>
      <c r="E22" s="202">
        <f t="shared" ref="E22:E31" si="3">IF(G22="Hakijan omarahoitus",J22,0)</f>
        <v>0</v>
      </c>
      <c r="F22" s="202">
        <f t="shared" ref="F22:F31" si="4">IF(G22="Siirron saajan omarahoitus",J22,0)</f>
        <v>0</v>
      </c>
      <c r="G22" s="203"/>
      <c r="H22" s="203"/>
      <c r="I22" s="203"/>
      <c r="J22" s="455"/>
      <c r="L22" s="565"/>
      <c r="M22" s="565"/>
      <c r="N22" s="565"/>
      <c r="O22" s="565"/>
      <c r="P22" s="451"/>
      <c r="Q22" s="451"/>
    </row>
    <row r="23" spans="2:17" ht="16.149999999999999" customHeight="1" x14ac:dyDescent="0.35">
      <c r="B23" s="202">
        <f t="shared" si="0"/>
        <v>0</v>
      </c>
      <c r="C23" s="202">
        <f t="shared" si="1"/>
        <v>0</v>
      </c>
      <c r="D23" s="202">
        <f t="shared" si="2"/>
        <v>0</v>
      </c>
      <c r="E23" s="202">
        <f t="shared" si="3"/>
        <v>0</v>
      </c>
      <c r="F23" s="202">
        <f t="shared" si="4"/>
        <v>0</v>
      </c>
      <c r="G23" s="203"/>
      <c r="H23" s="203"/>
      <c r="I23" s="203"/>
      <c r="J23" s="455"/>
      <c r="L23" s="565"/>
      <c r="M23" s="565"/>
      <c r="N23" s="565"/>
      <c r="O23" s="565"/>
      <c r="P23" s="451"/>
      <c r="Q23" s="451"/>
    </row>
    <row r="24" spans="2:17" ht="16.149999999999999" customHeight="1" x14ac:dyDescent="0.35">
      <c r="B24" s="202">
        <f t="shared" si="0"/>
        <v>0</v>
      </c>
      <c r="C24" s="202">
        <f t="shared" si="1"/>
        <v>0</v>
      </c>
      <c r="D24" s="202">
        <f t="shared" si="2"/>
        <v>0</v>
      </c>
      <c r="E24" s="202">
        <f t="shared" si="3"/>
        <v>0</v>
      </c>
      <c r="F24" s="202">
        <f t="shared" si="4"/>
        <v>0</v>
      </c>
      <c r="G24" s="203"/>
      <c r="H24" s="203"/>
      <c r="I24" s="203"/>
      <c r="J24" s="455"/>
      <c r="L24" s="565"/>
      <c r="M24" s="565"/>
      <c r="N24" s="565"/>
      <c r="O24" s="565"/>
      <c r="P24" s="451"/>
      <c r="Q24" s="451"/>
    </row>
    <row r="25" spans="2:17" ht="16.149999999999999" customHeight="1" x14ac:dyDescent="0.35">
      <c r="B25" s="202">
        <f t="shared" si="0"/>
        <v>0</v>
      </c>
      <c r="C25" s="202">
        <f t="shared" si="1"/>
        <v>0</v>
      </c>
      <c r="D25" s="202">
        <f t="shared" si="2"/>
        <v>0</v>
      </c>
      <c r="E25" s="202">
        <f t="shared" si="3"/>
        <v>0</v>
      </c>
      <c r="F25" s="202">
        <f t="shared" si="4"/>
        <v>0</v>
      </c>
      <c r="G25" s="203"/>
      <c r="H25" s="203"/>
      <c r="I25" s="203"/>
      <c r="J25" s="455"/>
      <c r="L25" s="565"/>
      <c r="M25" s="565"/>
      <c r="N25" s="565"/>
      <c r="O25" s="565"/>
      <c r="P25" s="451"/>
      <c r="Q25" s="451"/>
    </row>
    <row r="26" spans="2:17" ht="16.149999999999999" customHeight="1" x14ac:dyDescent="0.35">
      <c r="B26" s="202">
        <f t="shared" si="0"/>
        <v>0</v>
      </c>
      <c r="C26" s="202">
        <f t="shared" si="1"/>
        <v>0</v>
      </c>
      <c r="D26" s="202">
        <f t="shared" si="2"/>
        <v>0</v>
      </c>
      <c r="E26" s="202">
        <f t="shared" si="3"/>
        <v>0</v>
      </c>
      <c r="F26" s="202">
        <f t="shared" si="4"/>
        <v>0</v>
      </c>
      <c r="G26" s="203"/>
      <c r="H26" s="203"/>
      <c r="I26" s="203"/>
      <c r="J26" s="455"/>
      <c r="L26" s="565"/>
      <c r="M26" s="565"/>
      <c r="N26" s="565"/>
      <c r="O26" s="565"/>
      <c r="P26" s="451"/>
      <c r="Q26" s="451"/>
    </row>
    <row r="27" spans="2:17" ht="16.149999999999999" customHeight="1" x14ac:dyDescent="0.35">
      <c r="B27" s="202">
        <f t="shared" si="0"/>
        <v>0</v>
      </c>
      <c r="C27" s="202">
        <f t="shared" si="1"/>
        <v>0</v>
      </c>
      <c r="D27" s="202">
        <f t="shared" si="2"/>
        <v>0</v>
      </c>
      <c r="E27" s="202">
        <f t="shared" si="3"/>
        <v>0</v>
      </c>
      <c r="F27" s="202">
        <f t="shared" si="4"/>
        <v>0</v>
      </c>
      <c r="G27" s="203"/>
      <c r="H27" s="203"/>
      <c r="I27" s="203"/>
      <c r="J27" s="455"/>
      <c r="L27" s="565"/>
      <c r="M27" s="565"/>
      <c r="N27" s="565"/>
      <c r="O27" s="565"/>
      <c r="P27" s="451"/>
      <c r="Q27" s="451"/>
    </row>
    <row r="28" spans="2:17" ht="16.149999999999999" customHeight="1" x14ac:dyDescent="0.35">
      <c r="B28" s="202">
        <f t="shared" si="0"/>
        <v>0</v>
      </c>
      <c r="C28" s="202">
        <f t="shared" si="1"/>
        <v>0</v>
      </c>
      <c r="D28" s="202">
        <f t="shared" si="2"/>
        <v>0</v>
      </c>
      <c r="E28" s="202">
        <f t="shared" si="3"/>
        <v>0</v>
      </c>
      <c r="F28" s="202">
        <f t="shared" si="4"/>
        <v>0</v>
      </c>
      <c r="G28" s="203"/>
      <c r="H28" s="203"/>
      <c r="I28" s="203"/>
      <c r="J28" s="455"/>
      <c r="L28" s="565"/>
      <c r="M28" s="565"/>
      <c r="N28" s="565"/>
      <c r="O28" s="565"/>
      <c r="P28" s="456"/>
      <c r="Q28" s="456"/>
    </row>
    <row r="29" spans="2:17" ht="16.149999999999999" customHeight="1" x14ac:dyDescent="0.35">
      <c r="B29" s="202">
        <f t="shared" si="0"/>
        <v>0</v>
      </c>
      <c r="C29" s="202">
        <f t="shared" si="1"/>
        <v>0</v>
      </c>
      <c r="D29" s="202">
        <f t="shared" si="2"/>
        <v>0</v>
      </c>
      <c r="E29" s="202">
        <f t="shared" si="3"/>
        <v>0</v>
      </c>
      <c r="F29" s="202">
        <f t="shared" si="4"/>
        <v>0</v>
      </c>
      <c r="G29" s="203"/>
      <c r="H29" s="203"/>
      <c r="I29" s="203"/>
      <c r="J29" s="455"/>
      <c r="L29" s="565"/>
      <c r="M29" s="565"/>
      <c r="N29" s="565"/>
      <c r="O29" s="565"/>
      <c r="P29" s="456"/>
      <c r="Q29" s="456"/>
    </row>
    <row r="30" spans="2:17" ht="16.149999999999999" customHeight="1" x14ac:dyDescent="0.35">
      <c r="B30" s="202">
        <f t="shared" si="0"/>
        <v>0</v>
      </c>
      <c r="C30" s="202">
        <f t="shared" si="1"/>
        <v>0</v>
      </c>
      <c r="D30" s="202">
        <f t="shared" si="2"/>
        <v>0</v>
      </c>
      <c r="E30" s="202">
        <f t="shared" si="3"/>
        <v>0</v>
      </c>
      <c r="F30" s="202">
        <f t="shared" si="4"/>
        <v>0</v>
      </c>
      <c r="G30" s="203"/>
      <c r="H30" s="203"/>
      <c r="I30" s="203"/>
      <c r="J30" s="455"/>
      <c r="L30" s="565"/>
      <c r="M30" s="565"/>
      <c r="N30" s="565"/>
      <c r="O30" s="565"/>
      <c r="P30" s="456"/>
      <c r="Q30" s="456"/>
    </row>
    <row r="31" spans="2:17" ht="16.149999999999999" customHeight="1" x14ac:dyDescent="0.35">
      <c r="B31" s="202">
        <f t="shared" si="0"/>
        <v>0</v>
      </c>
      <c r="C31" s="202">
        <f t="shared" si="1"/>
        <v>0</v>
      </c>
      <c r="D31" s="202">
        <f t="shared" si="2"/>
        <v>0</v>
      </c>
      <c r="E31" s="202">
        <f t="shared" si="3"/>
        <v>0</v>
      </c>
      <c r="F31" s="202">
        <f t="shared" si="4"/>
        <v>0</v>
      </c>
      <c r="G31" s="203"/>
      <c r="H31" s="203"/>
      <c r="I31" s="203"/>
      <c r="J31" s="455"/>
      <c r="L31" s="565"/>
      <c r="M31" s="565"/>
      <c r="N31" s="565"/>
      <c r="O31" s="565"/>
      <c r="P31" s="456"/>
      <c r="Q31" s="456"/>
    </row>
    <row r="32" spans="2:17" ht="16.149999999999999" customHeight="1" x14ac:dyDescent="0.35">
      <c r="B32" s="163"/>
      <c r="C32" s="163"/>
      <c r="D32" s="163"/>
      <c r="E32" s="163"/>
      <c r="F32" s="163"/>
      <c r="G32" s="205"/>
      <c r="H32" s="132"/>
      <c r="I32" s="132"/>
      <c r="J32" s="206">
        <f>SUM(J21:J31)</f>
        <v>0</v>
      </c>
      <c r="M32" s="456"/>
      <c r="N32" s="456"/>
      <c r="O32" s="456"/>
      <c r="P32" s="456"/>
      <c r="Q32" s="456"/>
    </row>
    <row r="33" spans="1:17" ht="16.149999999999999" customHeight="1" x14ac:dyDescent="0.35">
      <c r="B33" s="204">
        <f>SUM(B21:B31)</f>
        <v>0</v>
      </c>
      <c r="C33" s="204">
        <f>SUM(C21:C31)</f>
        <v>0</v>
      </c>
      <c r="D33" s="204">
        <f>SUM(D21:D31)</f>
        <v>0</v>
      </c>
      <c r="E33" s="204">
        <f>SUM(E21:E31)</f>
        <v>0</v>
      </c>
      <c r="F33" s="204">
        <f>SUM(F21:F31)</f>
        <v>0</v>
      </c>
      <c r="G33" s="130"/>
      <c r="H33" s="132"/>
      <c r="I33" s="132"/>
      <c r="J33" s="134"/>
      <c r="M33" s="456"/>
      <c r="N33" s="456"/>
      <c r="O33" s="456"/>
      <c r="P33" s="456"/>
      <c r="Q33" s="456"/>
    </row>
    <row r="34" spans="1:17" ht="16.149999999999999" customHeight="1" x14ac:dyDescent="0.35">
      <c r="A34" s="204"/>
      <c r="B34" s="204"/>
      <c r="C34" s="204"/>
      <c r="D34" s="204"/>
      <c r="E34" s="204"/>
      <c r="G34" s="207" t="s">
        <v>300</v>
      </c>
      <c r="H34" s="208"/>
      <c r="I34" s="132"/>
      <c r="J34" s="134"/>
      <c r="M34" s="456"/>
      <c r="N34" s="456"/>
      <c r="O34" s="456"/>
      <c r="P34" s="456"/>
      <c r="Q34" s="456"/>
    </row>
    <row r="35" spans="1:17" ht="16.149999999999999" customHeight="1" x14ac:dyDescent="0.35">
      <c r="G35" s="209" t="s">
        <v>290</v>
      </c>
      <c r="H35" s="457">
        <f>B33</f>
        <v>0</v>
      </c>
      <c r="I35" s="132"/>
      <c r="J35" s="134"/>
      <c r="M35" s="456"/>
      <c r="N35" s="456"/>
      <c r="O35" s="456"/>
      <c r="P35" s="456"/>
      <c r="Q35" s="456"/>
    </row>
    <row r="36" spans="1:17" ht="16.149999999999999" customHeight="1" x14ac:dyDescent="0.35">
      <c r="G36" s="209" t="s">
        <v>291</v>
      </c>
      <c r="H36" s="457">
        <f>C33</f>
        <v>0</v>
      </c>
      <c r="I36" s="132"/>
      <c r="J36" s="134"/>
      <c r="M36" s="456"/>
      <c r="N36" s="456"/>
      <c r="O36" s="456"/>
      <c r="P36" s="456"/>
      <c r="Q36" s="456"/>
    </row>
    <row r="37" spans="1:17" ht="16.149999999999999" customHeight="1" x14ac:dyDescent="0.35">
      <c r="G37" s="209" t="s">
        <v>871</v>
      </c>
      <c r="H37" s="457">
        <f>D33</f>
        <v>0</v>
      </c>
      <c r="I37" s="132"/>
      <c r="J37" s="134"/>
      <c r="M37" s="456"/>
      <c r="N37" s="456"/>
      <c r="O37" s="456"/>
      <c r="P37" s="456"/>
      <c r="Q37" s="456"/>
    </row>
    <row r="38" spans="1:17" ht="16.149999999999999" customHeight="1" x14ac:dyDescent="0.35">
      <c r="G38" s="210" t="s">
        <v>292</v>
      </c>
      <c r="H38" s="458">
        <f>E33+F33</f>
        <v>0</v>
      </c>
      <c r="I38" s="132"/>
      <c r="J38" s="134"/>
      <c r="M38" s="456"/>
      <c r="N38" s="456"/>
      <c r="O38" s="456"/>
      <c r="P38" s="456"/>
      <c r="Q38" s="456"/>
    </row>
    <row r="39" spans="1:17" ht="16.149999999999999" customHeight="1" x14ac:dyDescent="0.35">
      <c r="G39" s="130"/>
      <c r="H39" s="132"/>
      <c r="I39" s="132"/>
      <c r="J39" s="134"/>
      <c r="M39" s="456"/>
      <c r="N39" s="456"/>
      <c r="O39" s="456"/>
      <c r="P39" s="456"/>
      <c r="Q39" s="456"/>
    </row>
    <row r="40" spans="1:17" ht="16.149999999999999" customHeight="1" x14ac:dyDescent="0.35">
      <c r="G40" s="130" t="s">
        <v>154</v>
      </c>
      <c r="H40" s="132"/>
      <c r="I40" s="132"/>
      <c r="J40" s="201">
        <f>SUM(J32,I16)</f>
        <v>0</v>
      </c>
      <c r="L40" s="565" t="s">
        <v>999</v>
      </c>
      <c r="M40" s="565"/>
      <c r="N40" s="565"/>
      <c r="O40" s="565"/>
      <c r="P40" s="456"/>
      <c r="Q40" s="456"/>
    </row>
    <row r="41" spans="1:17" ht="16.149999999999999" customHeight="1" x14ac:dyDescent="0.35">
      <c r="G41" s="130" t="s">
        <v>1004</v>
      </c>
      <c r="H41" s="132"/>
      <c r="I41" s="132"/>
      <c r="J41" s="206">
        <f>ROUNDDOWN(I11-J40,2)</f>
        <v>0</v>
      </c>
      <c r="L41" s="565"/>
      <c r="M41" s="565"/>
      <c r="N41" s="565"/>
      <c r="O41" s="565"/>
      <c r="P41" s="456"/>
      <c r="Q41" s="456"/>
    </row>
    <row r="42" spans="1:17" ht="65" customHeight="1" x14ac:dyDescent="0.35">
      <c r="G42" s="211"/>
      <c r="H42" s="212"/>
      <c r="I42" s="212"/>
      <c r="J42" s="213"/>
      <c r="L42" s="565"/>
      <c r="M42" s="565"/>
      <c r="N42" s="565"/>
      <c r="O42" s="565"/>
      <c r="P42" s="456"/>
      <c r="Q42" s="456"/>
    </row>
    <row r="43" spans="1:17" ht="16.149999999999999" customHeight="1" x14ac:dyDescent="0.35"/>
    <row r="44" spans="1:17" x14ac:dyDescent="0.35">
      <c r="G44" s="221" t="s">
        <v>872</v>
      </c>
      <c r="H44" s="222" t="str">
        <f>"500 tecken ("&amp;TEXT(LEN(G45),"0")&amp;" använda)"</f>
        <v>500 tecken (0 använda)</v>
      </c>
      <c r="I44" s="222"/>
      <c r="J44" s="223"/>
    </row>
    <row r="45" spans="1:17" ht="95.25" customHeight="1" x14ac:dyDescent="0.35">
      <c r="G45" s="541"/>
      <c r="H45" s="542"/>
      <c r="I45" s="542"/>
      <c r="J45" s="543"/>
    </row>
  </sheetData>
  <sheetProtection sheet="1" selectLockedCells="1"/>
  <mergeCells count="7">
    <mergeCell ref="J2:M2"/>
    <mergeCell ref="L4:O8"/>
    <mergeCell ref="G8:I8"/>
    <mergeCell ref="L21:O31"/>
    <mergeCell ref="G45:J45"/>
    <mergeCell ref="L15:O16"/>
    <mergeCell ref="L40:O42"/>
  </mergeCells>
  <conditionalFormatting sqref="J41">
    <cfRule type="cellIs" dxfId="1" priority="1" operator="lessThan">
      <formula>0</formula>
    </cfRule>
    <cfRule type="cellIs" dxfId="0" priority="2" operator="greaterThan">
      <formula>0</formula>
    </cfRule>
  </conditionalFormatting>
  <dataValidations count="2">
    <dataValidation type="textLength" allowBlank="1" showInputMessage="1" showErrorMessage="1" errorTitle="Virhesanoma" error="Tähän kenttään voi kirjoittaa vain 1000 merkkiä._x000a__x000a_Yritä uudelleen (Retry), vähennä merkkejä ja hyväksy teksti sitten uudelleen." sqref="G8:I8" xr:uid="{B074547B-6C91-4C73-9B5B-7086C1915510}">
      <formula1>0</formula1>
      <formula2>1000</formula2>
    </dataValidation>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G45:J45" xr:uid="{CC7B0CC7-FE24-4847-8711-52F562413C9D}">
      <formula1>500</formula1>
    </dataValidation>
  </dataValidations>
  <hyperlinks>
    <hyperlink ref="J2:M2" location="'Börja här'!A1" display="PALAA TÄSTÄ KANSISIVULLE" xr:uid="{4EC069A1-1D15-4AE0-8D79-197DD2C45A73}"/>
  </hyperlinks>
  <pageMargins left="0.39370078740157483" right="0.39370078740157483" top="0.78740157480314965" bottom="0.78740157480314965" header="0.39370078740157483" footer="0.31496062992125984"/>
  <pageSetup paperSize="9" orientation="landscape" r:id="rId1"/>
  <headerFooter>
    <oddHeader>&amp;L&amp;A&amp;C&amp;R&amp;P(&amp;N)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09BB252-1624-430B-AE17-973B5DC63E64}">
          <x14:formula1>
            <xm:f>'Metadata (dold)'!$U$3:$U$6</xm:f>
          </x14:formula1>
          <xm:sqref>G21:G31</xm:sqref>
        </x14:dataValidation>
        <x14:dataValidation type="list" allowBlank="1" showInputMessage="1" showErrorMessage="1" xr:uid="{7F8BBF04-B33D-48C8-96D6-82F534294C38}">
          <x14:formula1>
            <xm:f>'Metadata (dold)'!$V$3:$V$5</xm:f>
          </x14:formula1>
          <xm:sqref>I21:I31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ul16"/>
  <dimension ref="A1:AF27"/>
  <sheetViews>
    <sheetView zoomScaleNormal="100" workbookViewId="0">
      <selection activeCell="G2" sqref="G2:I2"/>
    </sheetView>
  </sheetViews>
  <sheetFormatPr defaultColWidth="8.765625" defaultRowHeight="15.5" x14ac:dyDescent="0.35"/>
  <cols>
    <col min="1" max="1" width="4.765625" style="4" customWidth="1"/>
    <col min="2" max="2" width="19.765625" style="4" customWidth="1"/>
    <col min="3" max="3" width="33.23046875" style="4" customWidth="1"/>
    <col min="4" max="4" width="18.765625" style="4" customWidth="1"/>
    <col min="5" max="5" width="15.765625" style="4" customWidth="1"/>
    <col min="6" max="16384" width="8.765625" style="4"/>
  </cols>
  <sheetData>
    <row r="1" spans="1:9" x14ac:dyDescent="0.35">
      <c r="A1" s="5" t="s">
        <v>323</v>
      </c>
      <c r="C1" s="17"/>
    </row>
    <row r="2" spans="1:9" ht="42" customHeight="1" x14ac:dyDescent="0.35">
      <c r="B2" s="729" t="s">
        <v>321</v>
      </c>
      <c r="C2" s="730"/>
      <c r="D2" s="730"/>
      <c r="E2" s="731"/>
      <c r="G2" s="710" t="s">
        <v>873</v>
      </c>
      <c r="H2" s="711"/>
      <c r="I2" s="712"/>
    </row>
    <row r="3" spans="1:9" x14ac:dyDescent="0.35">
      <c r="B3" s="198"/>
      <c r="C3" s="132"/>
      <c r="D3" s="132"/>
      <c r="E3" s="134"/>
    </row>
    <row r="4" spans="1:9" x14ac:dyDescent="0.35">
      <c r="B4" s="198" t="s">
        <v>874</v>
      </c>
      <c r="C4" s="131"/>
      <c r="D4" s="206">
        <f>Finansiering!I16</f>
        <v>0</v>
      </c>
      <c r="E4" s="134"/>
    </row>
    <row r="5" spans="1:9" x14ac:dyDescent="0.35">
      <c r="B5" s="211"/>
      <c r="C5" s="212"/>
      <c r="D5" s="212"/>
      <c r="E5" s="213"/>
    </row>
    <row r="6" spans="1:9" s="15" customFormat="1" ht="12.5" x14ac:dyDescent="0.25">
      <c r="B6" s="719" t="s">
        <v>156</v>
      </c>
      <c r="C6" s="720"/>
      <c r="D6" s="715" t="s">
        <v>309</v>
      </c>
      <c r="E6" s="716"/>
    </row>
    <row r="7" spans="1:9" s="15" customFormat="1" ht="12.5" x14ac:dyDescent="0.25">
      <c r="B7" s="721"/>
      <c r="C7" s="722"/>
      <c r="D7" s="717"/>
      <c r="E7" s="718"/>
    </row>
    <row r="8" spans="1:9" s="15" customFormat="1" x14ac:dyDescent="0.35">
      <c r="B8" s="723"/>
      <c r="C8" s="724"/>
      <c r="D8" s="368" t="s">
        <v>305</v>
      </c>
      <c r="E8" s="330" t="s">
        <v>307</v>
      </c>
    </row>
    <row r="9" spans="1:9" s="15" customFormat="1" x14ac:dyDescent="0.35">
      <c r="B9" s="725" t="s">
        <v>298</v>
      </c>
      <c r="C9" s="726"/>
      <c r="D9" s="331"/>
      <c r="E9" s="332">
        <f>$D$4*D9</f>
        <v>0</v>
      </c>
    </row>
    <row r="10" spans="1:9" s="15" customFormat="1" x14ac:dyDescent="0.35">
      <c r="B10" s="727" t="s">
        <v>299</v>
      </c>
      <c r="C10" s="728"/>
      <c r="D10" s="333"/>
      <c r="E10" s="332">
        <f t="shared" ref="E10:E22" si="0">$D$4*D10</f>
        <v>0</v>
      </c>
    </row>
    <row r="11" spans="1:9" s="15" customFormat="1" x14ac:dyDescent="0.35">
      <c r="B11" s="727" t="s">
        <v>306</v>
      </c>
      <c r="C11" s="728"/>
      <c r="D11" s="333"/>
      <c r="E11" s="332">
        <f t="shared" si="0"/>
        <v>0</v>
      </c>
    </row>
    <row r="12" spans="1:9" s="15" customFormat="1" x14ac:dyDescent="0.35">
      <c r="B12" s="727" t="s">
        <v>310</v>
      </c>
      <c r="C12" s="728"/>
      <c r="D12" s="333"/>
      <c r="E12" s="332">
        <f t="shared" si="0"/>
        <v>0</v>
      </c>
    </row>
    <row r="13" spans="1:9" s="15" customFormat="1" x14ac:dyDescent="0.35">
      <c r="B13" s="727" t="s">
        <v>311</v>
      </c>
      <c r="C13" s="728"/>
      <c r="D13" s="333"/>
      <c r="E13" s="332">
        <f t="shared" si="0"/>
        <v>0</v>
      </c>
    </row>
    <row r="14" spans="1:9" s="15" customFormat="1" x14ac:dyDescent="0.35">
      <c r="B14" s="727" t="s">
        <v>312</v>
      </c>
      <c r="C14" s="728"/>
      <c r="D14" s="333"/>
      <c r="E14" s="332">
        <f t="shared" si="0"/>
        <v>0</v>
      </c>
    </row>
    <row r="15" spans="1:9" s="15" customFormat="1" x14ac:dyDescent="0.35">
      <c r="B15" s="727" t="s">
        <v>313</v>
      </c>
      <c r="C15" s="728"/>
      <c r="D15" s="333"/>
      <c r="E15" s="332">
        <f t="shared" si="0"/>
        <v>0</v>
      </c>
    </row>
    <row r="16" spans="1:9" s="15" customFormat="1" x14ac:dyDescent="0.35">
      <c r="B16" s="727" t="s">
        <v>314</v>
      </c>
      <c r="C16" s="728"/>
      <c r="D16" s="333"/>
      <c r="E16" s="332">
        <f t="shared" si="0"/>
        <v>0</v>
      </c>
    </row>
    <row r="17" spans="2:32" s="15" customFormat="1" x14ac:dyDescent="0.35">
      <c r="B17" s="727" t="s">
        <v>315</v>
      </c>
      <c r="C17" s="728"/>
      <c r="D17" s="333"/>
      <c r="E17" s="332">
        <f t="shared" si="0"/>
        <v>0</v>
      </c>
    </row>
    <row r="18" spans="2:32" s="15" customFormat="1" ht="14.25" customHeight="1" x14ac:dyDescent="0.35">
      <c r="B18" s="727" t="s">
        <v>316</v>
      </c>
      <c r="C18" s="728"/>
      <c r="D18" s="333"/>
      <c r="E18" s="332">
        <f t="shared" si="0"/>
        <v>0</v>
      </c>
    </row>
    <row r="19" spans="2:32" s="15" customFormat="1" ht="14.25" customHeight="1" x14ac:dyDescent="0.35">
      <c r="B19" s="727" t="s">
        <v>317</v>
      </c>
      <c r="C19" s="728"/>
      <c r="D19" s="333"/>
      <c r="E19" s="332">
        <f t="shared" si="0"/>
        <v>0</v>
      </c>
    </row>
    <row r="20" spans="2:32" s="15" customFormat="1" ht="14.25" customHeight="1" x14ac:dyDescent="0.35">
      <c r="B20" s="727" t="s">
        <v>318</v>
      </c>
      <c r="C20" s="728"/>
      <c r="D20" s="333"/>
      <c r="E20" s="332">
        <f t="shared" si="0"/>
        <v>0</v>
      </c>
    </row>
    <row r="21" spans="2:32" s="15" customFormat="1" ht="14.25" customHeight="1" x14ac:dyDescent="0.35">
      <c r="B21" s="727" t="s">
        <v>319</v>
      </c>
      <c r="C21" s="728"/>
      <c r="D21" s="333"/>
      <c r="E21" s="332">
        <f t="shared" si="0"/>
        <v>0</v>
      </c>
    </row>
    <row r="22" spans="2:32" s="15" customFormat="1" ht="14.25" customHeight="1" x14ac:dyDescent="0.35">
      <c r="B22" s="727" t="s">
        <v>320</v>
      </c>
      <c r="C22" s="728"/>
      <c r="D22" s="333"/>
      <c r="E22" s="332">
        <f t="shared" si="0"/>
        <v>0</v>
      </c>
    </row>
    <row r="23" spans="2:32" s="15" customFormat="1" x14ac:dyDescent="0.35">
      <c r="B23" s="732" t="s">
        <v>875</v>
      </c>
      <c r="C23" s="733"/>
      <c r="D23" s="335">
        <f>SUM(D9:D22)</f>
        <v>0</v>
      </c>
      <c r="E23" s="334">
        <f>SUM(E9:E22)</f>
        <v>0</v>
      </c>
    </row>
    <row r="24" spans="2:32" s="15" customFormat="1" x14ac:dyDescent="0.35">
      <c r="B24" s="734" t="s">
        <v>308</v>
      </c>
      <c r="C24" s="735"/>
      <c r="D24" s="335">
        <f>1-D23</f>
        <v>1</v>
      </c>
      <c r="E24" s="334">
        <f>D4-E23</f>
        <v>0</v>
      </c>
    </row>
    <row r="25" spans="2:32" x14ac:dyDescent="0.35">
      <c r="B25" s="141"/>
      <c r="C25" s="141"/>
      <c r="D25" s="141"/>
      <c r="E25" s="141"/>
    </row>
    <row r="26" spans="2:32" s="20" customFormat="1" x14ac:dyDescent="0.35">
      <c r="B26" s="221" t="s">
        <v>876</v>
      </c>
      <c r="C26" s="222" t="str">
        <f>"500 tecken ("&amp;TEXT(LEN(B27),"0")&amp;" använda)"</f>
        <v>500 tecken (0 använda)</v>
      </c>
      <c r="D26" s="222"/>
      <c r="E26" s="223"/>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2:32" s="20" customFormat="1" ht="95.25" customHeight="1" x14ac:dyDescent="0.35">
      <c r="B27" s="609"/>
      <c r="C27" s="610"/>
      <c r="D27" s="610"/>
      <c r="E27" s="61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sheetData>
  <sheetProtection sheet="1" selectLockedCells="1"/>
  <mergeCells count="21">
    <mergeCell ref="B27:E27"/>
    <mergeCell ref="B11:C11"/>
    <mergeCell ref="B23:C23"/>
    <mergeCell ref="B24:C24"/>
    <mergeCell ref="B12:C12"/>
    <mergeCell ref="B13:C13"/>
    <mergeCell ref="B14:C14"/>
    <mergeCell ref="B15:C15"/>
    <mergeCell ref="B16:C16"/>
    <mergeCell ref="B19:C19"/>
    <mergeCell ref="B20:C20"/>
    <mergeCell ref="B17:C17"/>
    <mergeCell ref="B18:C18"/>
    <mergeCell ref="B21:C21"/>
    <mergeCell ref="B22:C22"/>
    <mergeCell ref="G2:I2"/>
    <mergeCell ref="D6:E7"/>
    <mergeCell ref="B6:C8"/>
    <mergeCell ref="B9:C9"/>
    <mergeCell ref="B10:C10"/>
    <mergeCell ref="B2:E2"/>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27" xr:uid="{00000000-0002-0000-1800-000000000000}">
      <formula1>500</formula1>
    </dataValidation>
  </dataValidations>
  <hyperlinks>
    <hyperlink ref="G2:I2" location="'Börja här'!A1" display="PALAA TÄSTÄ KANSISIVULLE" xr:uid="{00000000-0004-0000-1800-000000000000}"/>
  </hyperlinks>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dimension ref="A1:AF15"/>
  <sheetViews>
    <sheetView showGridLines="0" zoomScaleNormal="100" workbookViewId="0">
      <selection activeCell="B10" sqref="B10:D10"/>
    </sheetView>
  </sheetViews>
  <sheetFormatPr defaultColWidth="9.23046875" defaultRowHeight="15.5" x14ac:dyDescent="0.35"/>
  <cols>
    <col min="1" max="1" width="3.765625" style="20" customWidth="1"/>
    <col min="2" max="2" width="23.765625" style="20" customWidth="1"/>
    <col min="3" max="3" width="10.23046875" style="20" customWidth="1"/>
    <col min="4" max="4" width="39.765625" style="20" customWidth="1"/>
    <col min="5" max="5" width="12.765625" style="369" customWidth="1"/>
    <col min="6" max="16384" width="9.23046875" style="20"/>
  </cols>
  <sheetData>
    <row r="1" spans="1:32" ht="16.149999999999999" customHeight="1" x14ac:dyDescent="0.35">
      <c r="A1" s="3" t="s">
        <v>146</v>
      </c>
    </row>
    <row r="2" spans="1:32" ht="16.149999999999999" customHeight="1" x14ac:dyDescent="0.35">
      <c r="F2" s="710" t="s">
        <v>877</v>
      </c>
      <c r="G2" s="711"/>
      <c r="H2" s="712"/>
    </row>
    <row r="3" spans="1:32" ht="16.149999999999999" customHeight="1" x14ac:dyDescent="0.35">
      <c r="B3" s="214" t="s">
        <v>277</v>
      </c>
      <c r="C3" s="215"/>
      <c r="D3" s="216"/>
    </row>
    <row r="4" spans="1:32" ht="16.149999999999999" customHeight="1" x14ac:dyDescent="0.35">
      <c r="B4" s="198"/>
      <c r="C4" s="132"/>
      <c r="D4" s="134"/>
    </row>
    <row r="5" spans="1:32" ht="16.149999999999999" customHeight="1" x14ac:dyDescent="0.35">
      <c r="B5" s="217" t="s">
        <v>78</v>
      </c>
      <c r="C5" s="212"/>
      <c r="D5" s="137" t="str">
        <f>"1000 tecken ("&amp;TEXT(LEN(B6),"0")&amp;" använda)"</f>
        <v>1000 tecken (0 använda)</v>
      </c>
    </row>
    <row r="6" spans="1:32" ht="174.75" customHeight="1" x14ac:dyDescent="0.35">
      <c r="B6" s="609"/>
      <c r="C6" s="610"/>
      <c r="D6" s="611"/>
      <c r="F6" s="536" t="s">
        <v>988</v>
      </c>
      <c r="G6" s="536"/>
      <c r="H6" s="536"/>
      <c r="I6" s="536"/>
      <c r="J6" s="536"/>
      <c r="K6" s="141"/>
      <c r="L6" s="141"/>
    </row>
    <row r="7" spans="1:32" ht="16.149999999999999" customHeight="1" x14ac:dyDescent="0.35">
      <c r="B7" s="219" t="s">
        <v>79</v>
      </c>
      <c r="C7" s="736"/>
      <c r="D7" s="737"/>
      <c r="F7" s="141"/>
      <c r="G7" s="141"/>
      <c r="H7" s="141"/>
      <c r="I7" s="141"/>
      <c r="J7" s="141"/>
      <c r="K7" s="141"/>
      <c r="L7" s="141"/>
    </row>
    <row r="8" spans="1:32" ht="16.149999999999999" customHeight="1" x14ac:dyDescent="0.35">
      <c r="C8" s="54" t="str">
        <f>IF(C7&gt;'Projektets kostnader'!D5*0.3,"DET SÖKTA FÖRSKOTTET ÖVERSKRIDER DEN TILLÅTNA GRÄNSEN"," ")</f>
        <v xml:space="preserve"> </v>
      </c>
      <c r="F8" s="141"/>
      <c r="G8" s="141"/>
      <c r="H8" s="141"/>
      <c r="I8" s="141"/>
      <c r="J8" s="141"/>
      <c r="K8" s="141"/>
      <c r="L8" s="141"/>
    </row>
    <row r="9" spans="1:32" x14ac:dyDescent="0.35">
      <c r="B9" s="221" t="s">
        <v>878</v>
      </c>
      <c r="C9" s="222" t="str">
        <f>"500 tecken ("&amp;TEXT(LEN(B10),"0")&amp;" använda)"</f>
        <v>500 tecken (0 använda)</v>
      </c>
      <c r="D9" s="223"/>
      <c r="F9" s="151"/>
      <c r="G9" s="151"/>
      <c r="H9" s="151"/>
      <c r="I9" s="151"/>
      <c r="J9" s="151"/>
      <c r="K9" s="141"/>
      <c r="L9" s="141"/>
      <c r="M9" s="151"/>
      <c r="N9" s="151"/>
      <c r="O9" s="151"/>
      <c r="P9" s="151"/>
      <c r="Q9" s="151"/>
      <c r="R9" s="151"/>
      <c r="S9" s="151"/>
      <c r="T9" s="151"/>
      <c r="U9" s="151"/>
      <c r="V9" s="151"/>
      <c r="W9" s="151"/>
      <c r="X9" s="151"/>
      <c r="Y9" s="151"/>
      <c r="Z9" s="151"/>
      <c r="AA9" s="151"/>
      <c r="AB9" s="151"/>
      <c r="AC9" s="151"/>
      <c r="AD9" s="151"/>
      <c r="AE9" s="151"/>
      <c r="AF9" s="151"/>
    </row>
    <row r="10" spans="1:32" ht="95.25" customHeight="1" x14ac:dyDescent="0.35">
      <c r="B10" s="609"/>
      <c r="C10" s="610"/>
      <c r="D10" s="611"/>
      <c r="F10" s="151"/>
      <c r="G10" s="151"/>
      <c r="H10" s="151"/>
      <c r="I10" s="151"/>
      <c r="J10" s="151"/>
      <c r="K10" s="141"/>
      <c r="L10" s="141"/>
      <c r="M10" s="151"/>
      <c r="N10" s="151"/>
      <c r="O10" s="151"/>
      <c r="P10" s="151"/>
      <c r="Q10" s="151"/>
      <c r="R10" s="151"/>
      <c r="S10" s="151"/>
      <c r="T10" s="151"/>
      <c r="U10" s="151"/>
      <c r="V10" s="151"/>
      <c r="W10" s="151"/>
      <c r="X10" s="151"/>
      <c r="Y10" s="151"/>
      <c r="Z10" s="151"/>
      <c r="AA10" s="151"/>
      <c r="AB10" s="151"/>
      <c r="AC10" s="151"/>
      <c r="AD10" s="151"/>
      <c r="AE10" s="151"/>
      <c r="AF10" s="151"/>
    </row>
    <row r="11" spans="1:32" ht="16.149999999999999" customHeight="1" x14ac:dyDescent="0.35">
      <c r="F11" s="151"/>
      <c r="G11" s="151"/>
      <c r="H11" s="151"/>
      <c r="I11" s="151"/>
      <c r="J11" s="151"/>
      <c r="K11" s="151"/>
      <c r="L11" s="151"/>
    </row>
    <row r="12" spans="1:32" ht="16.149999999999999" customHeight="1" x14ac:dyDescent="0.35">
      <c r="F12" s="151"/>
      <c r="G12" s="151"/>
      <c r="H12" s="151"/>
      <c r="I12" s="151"/>
      <c r="J12" s="151"/>
      <c r="K12" s="151"/>
      <c r="L12" s="151"/>
    </row>
    <row r="13" spans="1:32" ht="16.149999999999999" customHeight="1" x14ac:dyDescent="0.35">
      <c r="F13" s="151"/>
      <c r="G13" s="151"/>
      <c r="H13" s="151"/>
      <c r="I13" s="151"/>
      <c r="J13" s="151"/>
      <c r="K13" s="151"/>
      <c r="L13" s="151"/>
    </row>
    <row r="14" spans="1:32" x14ac:dyDescent="0.35">
      <c r="F14" s="151"/>
      <c r="G14" s="151"/>
      <c r="H14" s="151"/>
      <c r="I14" s="151"/>
      <c r="J14" s="151"/>
      <c r="K14" s="151"/>
      <c r="L14" s="151"/>
    </row>
    <row r="15" spans="1:32" x14ac:dyDescent="0.35">
      <c r="F15" s="151"/>
      <c r="G15" s="151"/>
      <c r="H15" s="151"/>
      <c r="I15" s="151"/>
      <c r="J15" s="151"/>
      <c r="K15" s="151"/>
      <c r="L15" s="151"/>
    </row>
  </sheetData>
  <sheetProtection sheet="1" selectLockedCells="1"/>
  <mergeCells count="5">
    <mergeCell ref="B6:D6"/>
    <mergeCell ref="C7:D7"/>
    <mergeCell ref="B10:D10"/>
    <mergeCell ref="F2:H2"/>
    <mergeCell ref="F6:J6"/>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10" xr:uid="{00000000-0002-0000-1900-000002000000}">
      <formula1>500</formula1>
    </dataValidation>
  </dataValidations>
  <hyperlinks>
    <hyperlink ref="F2:H2" location="'Börja här'!A1" display="PALAA TÄSTÄ KANSISIVULLE" xr:uid="{00000000-0004-0000-1900-00000000000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6D09-248A-4A4E-95E7-3846FC0B9A54}">
  <dimension ref="A1:M54"/>
  <sheetViews>
    <sheetView showGridLines="0" zoomScaleNormal="100" workbookViewId="0">
      <selection activeCell="I3" sqref="I3:K3"/>
    </sheetView>
  </sheetViews>
  <sheetFormatPr defaultColWidth="9.23046875" defaultRowHeight="15.5" x14ac:dyDescent="0.35"/>
  <cols>
    <col min="1" max="1" width="3.765625" style="20" customWidth="1"/>
    <col min="2" max="3" width="9.23046875" style="20"/>
    <col min="4" max="4" width="12" style="20" customWidth="1"/>
    <col min="5" max="5" width="9.23046875" style="20"/>
    <col min="6" max="7" width="9.765625" style="20" customWidth="1"/>
    <col min="8" max="8" width="15.07421875" style="20" customWidth="1"/>
    <col min="9" max="9" width="9.765625" style="20" customWidth="1"/>
    <col min="10" max="10" width="9.23046875" style="20"/>
    <col min="11" max="11" width="7.765625" style="20" customWidth="1"/>
    <col min="12" max="12" width="14.4609375" style="20" customWidth="1"/>
    <col min="13" max="16384" width="9.23046875" style="20"/>
  </cols>
  <sheetData>
    <row r="1" spans="1:13" ht="16.149999999999999" customHeight="1" x14ac:dyDescent="0.35">
      <c r="A1" s="3" t="s">
        <v>279</v>
      </c>
      <c r="B1" s="138"/>
      <c r="C1" s="138"/>
      <c r="D1" s="138"/>
      <c r="E1" s="138"/>
      <c r="F1" s="138"/>
      <c r="G1" s="138"/>
      <c r="H1" s="138"/>
      <c r="I1" s="743"/>
      <c r="J1" s="743"/>
      <c r="K1" s="743"/>
    </row>
    <row r="2" spans="1:13" ht="16.149999999999999" customHeight="1" x14ac:dyDescent="0.35">
      <c r="B2" s="138"/>
      <c r="C2" s="138"/>
      <c r="D2" s="138"/>
      <c r="E2" s="138"/>
      <c r="F2" s="138"/>
      <c r="G2" s="138"/>
      <c r="H2" s="138"/>
      <c r="I2" s="138"/>
      <c r="J2" s="138"/>
      <c r="K2" s="138"/>
    </row>
    <row r="3" spans="1:13" ht="16.149999999999999" customHeight="1" x14ac:dyDescent="0.35">
      <c r="B3" s="138"/>
      <c r="C3" s="138"/>
      <c r="D3" s="138"/>
      <c r="E3" s="138"/>
      <c r="F3" s="138"/>
      <c r="G3" s="138"/>
      <c r="H3" s="138"/>
      <c r="I3" s="593" t="s">
        <v>879</v>
      </c>
      <c r="J3" s="594"/>
      <c r="K3" s="595"/>
    </row>
    <row r="4" spans="1:13" ht="16.149999999999999" customHeight="1" x14ac:dyDescent="0.35">
      <c r="B4" s="138"/>
      <c r="C4" s="138"/>
      <c r="D4" s="138"/>
      <c r="E4" s="138"/>
      <c r="F4" s="138"/>
      <c r="G4" s="138"/>
      <c r="H4" s="138"/>
      <c r="I4" s="138"/>
      <c r="J4" s="138"/>
      <c r="K4" s="138"/>
    </row>
    <row r="5" spans="1:13" ht="16.149999999999999" customHeight="1" x14ac:dyDescent="0.35">
      <c r="B5" s="220"/>
      <c r="C5" s="220"/>
      <c r="D5" s="220"/>
      <c r="E5" s="220"/>
      <c r="F5" s="220"/>
      <c r="G5" s="220"/>
      <c r="H5" s="220"/>
      <c r="I5" s="220"/>
      <c r="J5" s="220"/>
      <c r="K5" s="220"/>
    </row>
    <row r="6" spans="1:13" ht="16.149999999999999" customHeight="1" x14ac:dyDescent="0.35">
      <c r="B6" s="139"/>
      <c r="C6" s="138"/>
      <c r="D6" s="138"/>
      <c r="E6" s="138"/>
      <c r="F6" s="138"/>
      <c r="G6" s="138"/>
      <c r="H6" s="138"/>
      <c r="I6" s="138"/>
      <c r="J6" s="138"/>
      <c r="K6" s="138"/>
    </row>
    <row r="7" spans="1:13" ht="16.149999999999999" customHeight="1" x14ac:dyDescent="0.35">
      <c r="B7" s="118" t="s">
        <v>278</v>
      </c>
      <c r="C7" s="119"/>
      <c r="D7" s="135"/>
      <c r="E7" s="135"/>
      <c r="F7" s="135"/>
      <c r="G7" s="135"/>
      <c r="H7" s="135"/>
      <c r="I7" s="135"/>
      <c r="J7" s="135"/>
      <c r="K7" s="142"/>
    </row>
    <row r="8" spans="1:13" ht="24.75" customHeight="1" x14ac:dyDescent="0.35">
      <c r="B8" s="77" t="s">
        <v>45</v>
      </c>
      <c r="C8" s="49"/>
      <c r="D8" s="49"/>
      <c r="E8" s="49"/>
      <c r="F8" s="49"/>
      <c r="G8" s="49"/>
      <c r="H8" s="49"/>
      <c r="I8" s="49"/>
      <c r="J8" s="49"/>
      <c r="K8" s="46"/>
    </row>
    <row r="9" spans="1:13" ht="24.75" customHeight="1" x14ac:dyDescent="0.35">
      <c r="B9" s="77"/>
      <c r="C9" s="49"/>
      <c r="D9" s="49"/>
      <c r="E9" s="49"/>
      <c r="F9" s="49"/>
      <c r="G9" s="49"/>
      <c r="H9" s="49"/>
      <c r="I9" s="49"/>
      <c r="J9" s="49"/>
      <c r="K9" s="46"/>
    </row>
    <row r="10" spans="1:13" ht="59.65" customHeight="1" x14ac:dyDescent="0.35">
      <c r="B10" s="552" t="s">
        <v>44</v>
      </c>
      <c r="C10" s="553"/>
      <c r="D10" s="553"/>
      <c r="E10" s="553"/>
      <c r="F10" s="553"/>
      <c r="G10" s="553"/>
      <c r="H10" s="553"/>
      <c r="I10" s="553"/>
      <c r="J10" s="553"/>
      <c r="K10" s="554"/>
    </row>
    <row r="11" spans="1:13" ht="118.15" customHeight="1" x14ac:dyDescent="0.35">
      <c r="B11" s="552" t="s">
        <v>502</v>
      </c>
      <c r="C11" s="553"/>
      <c r="D11" s="553"/>
      <c r="E11" s="553"/>
      <c r="F11" s="553"/>
      <c r="G11" s="553"/>
      <c r="H11" s="553"/>
      <c r="I11" s="553"/>
      <c r="J11" s="553"/>
      <c r="K11" s="554"/>
    </row>
    <row r="12" spans="1:13" ht="30" customHeight="1" x14ac:dyDescent="0.35">
      <c r="B12" s="744" t="s">
        <v>1000</v>
      </c>
      <c r="C12" s="745"/>
      <c r="D12" s="745"/>
      <c r="E12" s="745"/>
      <c r="F12" s="745"/>
      <c r="G12" s="745"/>
      <c r="H12" s="745"/>
      <c r="I12" s="745"/>
      <c r="J12" s="745"/>
      <c r="K12" s="746"/>
      <c r="M12" s="459"/>
    </row>
    <row r="13" spans="1:13" ht="16.149999999999999" customHeight="1" x14ac:dyDescent="0.35">
      <c r="B13" s="386"/>
      <c r="C13" s="387"/>
      <c r="D13" s="387"/>
      <c r="E13" s="387"/>
      <c r="F13" s="387"/>
      <c r="G13" s="387"/>
      <c r="H13" s="387"/>
      <c r="I13" s="387"/>
      <c r="J13" s="387"/>
      <c r="K13" s="388"/>
      <c r="M13" s="459"/>
    </row>
    <row r="14" spans="1:13" ht="16.149999999999999" customHeight="1" x14ac:dyDescent="0.35">
      <c r="B14" s="77"/>
      <c r="C14" s="49" t="s">
        <v>259</v>
      </c>
      <c r="D14" s="49"/>
      <c r="E14" s="49"/>
      <c r="F14" s="49"/>
      <c r="G14" s="49"/>
      <c r="H14" s="49"/>
      <c r="I14" s="49"/>
      <c r="J14" s="49"/>
      <c r="K14" s="46"/>
    </row>
    <row r="15" spans="1:13" ht="16.149999999999999" customHeight="1" x14ac:dyDescent="0.35">
      <c r="B15" s="77"/>
      <c r="C15" s="49"/>
      <c r="D15" s="49"/>
      <c r="E15" s="49"/>
      <c r="F15" s="49"/>
      <c r="G15" s="49"/>
      <c r="H15" s="49"/>
      <c r="I15" s="49"/>
      <c r="J15" s="49"/>
      <c r="K15" s="46"/>
    </row>
    <row r="16" spans="1:13" ht="16.149999999999999" customHeight="1" x14ac:dyDescent="0.35">
      <c r="B16" s="77"/>
      <c r="C16" s="460" t="s">
        <v>503</v>
      </c>
      <c r="D16" s="140"/>
      <c r="E16" s="140"/>
      <c r="F16" s="49"/>
      <c r="G16" s="49"/>
      <c r="H16" s="49"/>
      <c r="I16" s="49"/>
      <c r="J16" s="49"/>
      <c r="K16" s="46"/>
    </row>
    <row r="17" spans="2:13" ht="16.149999999999999" customHeight="1" x14ac:dyDescent="0.35">
      <c r="B17" s="76"/>
      <c r="C17" s="460"/>
      <c r="D17" s="140"/>
      <c r="E17" s="140"/>
      <c r="F17" s="49"/>
      <c r="G17" s="49"/>
      <c r="H17" s="49"/>
      <c r="I17" s="49"/>
      <c r="J17" s="49"/>
      <c r="K17" s="46"/>
      <c r="M17" s="461"/>
    </row>
    <row r="18" spans="2:13" s="463" customFormat="1" ht="46.9" customHeight="1" x14ac:dyDescent="0.35">
      <c r="B18" s="77"/>
      <c r="C18" s="628" t="s">
        <v>504</v>
      </c>
      <c r="D18" s="628"/>
      <c r="E18" s="628"/>
      <c r="F18" s="628"/>
      <c r="G18" s="628"/>
      <c r="H18" s="628"/>
      <c r="I18" s="628"/>
      <c r="J18" s="628"/>
      <c r="K18" s="462"/>
    </row>
    <row r="19" spans="2:13" s="463" customFormat="1" ht="16.149999999999999" customHeight="1" x14ac:dyDescent="0.35">
      <c r="B19" s="76"/>
      <c r="C19" s="27"/>
      <c r="D19" s="464"/>
      <c r="E19" s="460"/>
      <c r="F19" s="460"/>
      <c r="G19" s="460"/>
      <c r="H19" s="460"/>
      <c r="I19" s="460"/>
      <c r="J19" s="460"/>
      <c r="K19" s="462"/>
    </row>
    <row r="20" spans="2:13" s="463" customFormat="1" ht="62.25" customHeight="1" x14ac:dyDescent="0.35">
      <c r="B20" s="77"/>
      <c r="C20" s="628" t="s">
        <v>505</v>
      </c>
      <c r="D20" s="628"/>
      <c r="E20" s="628"/>
      <c r="F20" s="628"/>
      <c r="G20" s="628"/>
      <c r="H20" s="628"/>
      <c r="I20" s="628"/>
      <c r="J20" s="628"/>
      <c r="K20" s="462"/>
    </row>
    <row r="21" spans="2:13" ht="16.149999999999999" customHeight="1" x14ac:dyDescent="0.35">
      <c r="B21" s="77"/>
      <c r="C21" s="49"/>
      <c r="D21" s="49"/>
      <c r="E21" s="49"/>
      <c r="F21" s="49"/>
      <c r="G21" s="49"/>
      <c r="H21" s="49"/>
      <c r="I21" s="49"/>
      <c r="J21" s="49"/>
      <c r="K21" s="46"/>
    </row>
    <row r="22" spans="2:13" s="463" customFormat="1" ht="52.5" customHeight="1" x14ac:dyDescent="0.35">
      <c r="B22" s="77"/>
      <c r="C22" s="628" t="s">
        <v>506</v>
      </c>
      <c r="D22" s="628"/>
      <c r="E22" s="628"/>
      <c r="F22" s="628"/>
      <c r="G22" s="628"/>
      <c r="H22" s="628"/>
      <c r="I22" s="628"/>
      <c r="J22" s="628"/>
      <c r="K22" s="462"/>
    </row>
    <row r="23" spans="2:13" ht="16.149999999999999" customHeight="1" x14ac:dyDescent="0.35">
      <c r="B23" s="77"/>
      <c r="C23" s="49"/>
      <c r="D23" s="49"/>
      <c r="E23" s="49"/>
      <c r="F23" s="49"/>
      <c r="G23" s="49"/>
      <c r="H23" s="49"/>
      <c r="I23" s="49"/>
      <c r="J23" s="49"/>
      <c r="K23" s="46"/>
    </row>
    <row r="24" spans="2:13" s="463" customFormat="1" ht="61.9" customHeight="1" x14ac:dyDescent="0.35">
      <c r="B24" s="77"/>
      <c r="C24" s="628" t="s">
        <v>507</v>
      </c>
      <c r="D24" s="628"/>
      <c r="E24" s="628"/>
      <c r="F24" s="628"/>
      <c r="G24" s="628"/>
      <c r="H24" s="628"/>
      <c r="I24" s="628"/>
      <c r="J24" s="628"/>
      <c r="K24" s="462"/>
    </row>
    <row r="25" spans="2:13" ht="16.149999999999999" customHeight="1" x14ac:dyDescent="0.35">
      <c r="B25" s="77"/>
      <c r="C25" s="49"/>
      <c r="D25" s="49"/>
      <c r="E25" s="49"/>
      <c r="F25" s="49"/>
      <c r="G25" s="49"/>
      <c r="H25" s="49"/>
      <c r="I25" s="49"/>
      <c r="J25" s="49"/>
      <c r="K25" s="46"/>
    </row>
    <row r="26" spans="2:13" ht="16.149999999999999" customHeight="1" x14ac:dyDescent="0.35">
      <c r="B26" s="77"/>
      <c r="C26" s="34" t="s">
        <v>508</v>
      </c>
      <c r="D26" s="49"/>
      <c r="E26" s="49"/>
      <c r="F26" s="49"/>
      <c r="G26" s="49"/>
      <c r="H26" s="49"/>
      <c r="I26" s="49"/>
      <c r="J26" s="49"/>
      <c r="K26" s="46"/>
      <c r="M26" s="459"/>
    </row>
    <row r="27" spans="2:13" ht="16.149999999999999" customHeight="1" x14ac:dyDescent="0.35">
      <c r="B27" s="76"/>
      <c r="C27" s="49"/>
      <c r="D27" s="49"/>
      <c r="E27" s="49"/>
      <c r="F27" s="49"/>
      <c r="G27" s="49"/>
      <c r="H27" s="49"/>
      <c r="I27" s="49"/>
      <c r="J27" s="49"/>
      <c r="K27" s="46"/>
    </row>
    <row r="28" spans="2:13" s="463" customFormat="1" ht="36" customHeight="1" x14ac:dyDescent="0.35">
      <c r="B28" s="741" t="s">
        <v>509</v>
      </c>
      <c r="C28" s="681"/>
      <c r="D28" s="681"/>
      <c r="E28" s="681"/>
      <c r="F28" s="681"/>
      <c r="G28" s="681"/>
      <c r="H28" s="681"/>
      <c r="I28" s="681"/>
      <c r="J28" s="681"/>
      <c r="K28" s="742"/>
      <c r="L28" s="465"/>
    </row>
    <row r="29" spans="2:13" s="463" customFormat="1" ht="16.149999999999999" customHeight="1" x14ac:dyDescent="0.35">
      <c r="B29" s="77"/>
      <c r="C29" s="49"/>
      <c r="D29" s="49"/>
      <c r="E29" s="49"/>
      <c r="F29" s="49"/>
      <c r="G29" s="460"/>
      <c r="H29" s="460"/>
      <c r="I29" s="460"/>
      <c r="J29" s="460"/>
      <c r="K29" s="462"/>
      <c r="L29" s="465"/>
    </row>
    <row r="30" spans="2:13" s="463" customFormat="1" ht="58.5" customHeight="1" x14ac:dyDescent="0.35">
      <c r="B30" s="466" t="s">
        <v>992</v>
      </c>
      <c r="C30" s="27"/>
      <c r="D30" s="464"/>
      <c r="E30" s="738"/>
      <c r="F30" s="738"/>
      <c r="G30" s="738"/>
      <c r="H30" s="738"/>
      <c r="I30" s="738"/>
      <c r="J30" s="738"/>
      <c r="K30" s="462"/>
      <c r="L30" s="467"/>
    </row>
    <row r="31" spans="2:13" s="463" customFormat="1" ht="16.149999999999999" customHeight="1" x14ac:dyDescent="0.35">
      <c r="B31" s="468"/>
      <c r="C31" s="460"/>
      <c r="D31" s="460"/>
      <c r="E31" s="460"/>
      <c r="F31" s="460"/>
      <c r="G31" s="460"/>
      <c r="H31" s="460"/>
      <c r="I31" s="460"/>
      <c r="J31" s="460"/>
      <c r="K31" s="462"/>
      <c r="L31" s="467"/>
    </row>
    <row r="32" spans="2:13" s="472" customFormat="1" ht="68.25" customHeight="1" x14ac:dyDescent="0.35">
      <c r="B32" s="466" t="s">
        <v>47</v>
      </c>
      <c r="C32" s="469"/>
      <c r="D32" s="469"/>
      <c r="E32" s="738"/>
      <c r="F32" s="738"/>
      <c r="G32" s="738"/>
      <c r="H32" s="738"/>
      <c r="I32" s="738"/>
      <c r="J32" s="738"/>
      <c r="K32" s="470"/>
      <c r="L32" s="471"/>
    </row>
    <row r="33" spans="2:12" ht="16.149999999999999" customHeight="1" x14ac:dyDescent="0.35">
      <c r="B33" s="76"/>
      <c r="C33" s="49"/>
      <c r="D33" s="49"/>
      <c r="E33" s="49"/>
      <c r="F33" s="49"/>
      <c r="G33" s="49"/>
      <c r="H33" s="49"/>
      <c r="I33" s="49"/>
      <c r="J33" s="49"/>
      <c r="K33" s="46"/>
      <c r="L33" s="23"/>
    </row>
    <row r="34" spans="2:12" ht="16.149999999999999" customHeight="1" x14ac:dyDescent="0.35">
      <c r="B34" s="76"/>
      <c r="C34" s="49"/>
      <c r="D34" s="49"/>
      <c r="E34" s="49"/>
      <c r="F34" s="49"/>
      <c r="G34" s="49"/>
      <c r="H34" s="49"/>
      <c r="I34" s="49"/>
      <c r="J34" s="49"/>
      <c r="K34" s="46"/>
      <c r="L34" s="23"/>
    </row>
    <row r="35" spans="2:12" ht="30.75" customHeight="1" x14ac:dyDescent="0.35">
      <c r="B35" s="76" t="s">
        <v>41</v>
      </c>
      <c r="C35" s="49"/>
      <c r="D35" s="739"/>
      <c r="E35" s="739"/>
      <c r="F35" s="739"/>
      <c r="G35" s="49"/>
      <c r="H35" s="49" t="s">
        <v>43</v>
      </c>
      <c r="I35" s="740"/>
      <c r="J35" s="740"/>
      <c r="K35" s="46"/>
      <c r="L35" s="23"/>
    </row>
    <row r="36" spans="2:12" ht="16.149999999999999" customHeight="1" x14ac:dyDescent="0.35">
      <c r="B36" s="76"/>
      <c r="C36" s="49"/>
      <c r="D36" s="49"/>
      <c r="E36" s="49"/>
      <c r="F36" s="49"/>
      <c r="G36" s="49"/>
      <c r="H36" s="49"/>
      <c r="I36" s="49"/>
      <c r="J36" s="49"/>
      <c r="K36" s="46"/>
      <c r="L36" s="23"/>
    </row>
    <row r="37" spans="2:12" ht="30" customHeight="1" x14ac:dyDescent="0.35">
      <c r="B37" s="76" t="s">
        <v>880</v>
      </c>
      <c r="C37" s="49"/>
      <c r="D37" s="739"/>
      <c r="E37" s="739"/>
      <c r="F37" s="739"/>
      <c r="G37" s="739"/>
      <c r="H37" s="739"/>
      <c r="I37" s="739"/>
      <c r="J37" s="739"/>
      <c r="K37" s="46"/>
      <c r="L37" s="23"/>
    </row>
    <row r="38" spans="2:12" ht="16.149999999999999" customHeight="1" x14ac:dyDescent="0.35">
      <c r="B38" s="76"/>
      <c r="C38" s="49"/>
      <c r="D38" s="49"/>
      <c r="E38" s="49"/>
      <c r="F38" s="49"/>
      <c r="G38" s="49"/>
      <c r="H38" s="49"/>
      <c r="I38" s="49"/>
      <c r="J38" s="49"/>
      <c r="K38" s="46"/>
      <c r="L38" s="23"/>
    </row>
    <row r="39" spans="2:12" ht="16.149999999999999" customHeight="1" x14ac:dyDescent="0.35">
      <c r="B39" s="76"/>
      <c r="C39" s="49"/>
      <c r="D39" s="49"/>
      <c r="E39" s="49"/>
      <c r="F39" s="49"/>
      <c r="G39" s="49"/>
      <c r="H39" s="49"/>
      <c r="I39" s="49"/>
      <c r="J39" s="49"/>
      <c r="K39" s="46"/>
      <c r="L39" s="23"/>
    </row>
    <row r="40" spans="2:12" ht="30" customHeight="1" x14ac:dyDescent="0.35">
      <c r="B40" s="76" t="s">
        <v>42</v>
      </c>
      <c r="C40" s="49"/>
      <c r="D40" s="739"/>
      <c r="E40" s="739"/>
      <c r="F40" s="739"/>
      <c r="G40" s="739"/>
      <c r="H40" s="739"/>
      <c r="I40" s="739"/>
      <c r="J40" s="739"/>
      <c r="K40" s="46"/>
      <c r="L40" s="23"/>
    </row>
    <row r="41" spans="2:12" ht="26.25" customHeight="1" x14ac:dyDescent="0.35">
      <c r="B41" s="76"/>
      <c r="C41" s="49"/>
      <c r="D41" s="49"/>
      <c r="E41" s="49"/>
      <c r="F41" s="49"/>
      <c r="G41" s="49"/>
      <c r="H41" s="49"/>
      <c r="I41" s="49"/>
      <c r="J41" s="49"/>
      <c r="K41" s="46"/>
      <c r="L41" s="23"/>
    </row>
    <row r="42" spans="2:12" ht="16.149999999999999" customHeight="1" x14ac:dyDescent="0.35">
      <c r="B42" s="76" t="s">
        <v>46</v>
      </c>
      <c r="C42" s="49"/>
      <c r="D42" s="49"/>
      <c r="E42" s="49"/>
      <c r="F42" s="49"/>
      <c r="G42" s="49"/>
      <c r="H42" s="49"/>
      <c r="I42" s="49"/>
      <c r="J42" s="49"/>
      <c r="K42" s="46"/>
      <c r="L42" s="23"/>
    </row>
    <row r="43" spans="2:12" ht="30" customHeight="1" x14ac:dyDescent="0.35">
      <c r="B43" s="76"/>
      <c r="C43" s="49"/>
      <c r="D43" s="739"/>
      <c r="E43" s="739"/>
      <c r="F43" s="739"/>
      <c r="G43" s="739"/>
      <c r="H43" s="739"/>
      <c r="I43" s="739"/>
      <c r="J43" s="739"/>
      <c r="K43" s="46"/>
      <c r="L43" s="23"/>
    </row>
    <row r="44" spans="2:12" ht="27" customHeight="1" x14ac:dyDescent="0.35">
      <c r="B44" s="76"/>
      <c r="C44" s="49"/>
      <c r="D44" s="49"/>
      <c r="E44" s="49"/>
      <c r="F44" s="49"/>
      <c r="G44" s="49"/>
      <c r="H44" s="49"/>
      <c r="I44" s="49"/>
      <c r="J44" s="49"/>
      <c r="K44" s="46"/>
      <c r="L44" s="23"/>
    </row>
    <row r="45" spans="2:12" ht="16.149999999999999" customHeight="1" x14ac:dyDescent="0.35">
      <c r="B45" s="76"/>
      <c r="C45" s="49"/>
      <c r="D45" s="49"/>
      <c r="E45" s="49"/>
      <c r="F45" s="49"/>
      <c r="G45" s="49"/>
      <c r="H45" s="49"/>
      <c r="I45" s="49"/>
      <c r="J45" s="49"/>
      <c r="K45" s="46"/>
      <c r="L45" s="23"/>
    </row>
    <row r="46" spans="2:12" ht="30" customHeight="1" x14ac:dyDescent="0.35">
      <c r="B46" s="76" t="s">
        <v>881</v>
      </c>
      <c r="C46" s="49"/>
      <c r="D46" s="739"/>
      <c r="E46" s="739"/>
      <c r="F46" s="739"/>
      <c r="G46" s="739"/>
      <c r="H46" s="739"/>
      <c r="I46" s="739"/>
      <c r="J46" s="739"/>
      <c r="K46" s="46"/>
      <c r="L46" s="23"/>
    </row>
    <row r="47" spans="2:12" ht="16.149999999999999" customHeight="1" x14ac:dyDescent="0.35">
      <c r="B47" s="76"/>
      <c r="C47" s="49"/>
      <c r="D47" s="49"/>
      <c r="E47" s="49"/>
      <c r="F47" s="49"/>
      <c r="G47" s="49"/>
      <c r="H47" s="49"/>
      <c r="I47" s="49"/>
      <c r="J47" s="49"/>
      <c r="K47" s="46"/>
      <c r="L47" s="23"/>
    </row>
    <row r="48" spans="2:12" ht="16.149999999999999" customHeight="1" x14ac:dyDescent="0.35">
      <c r="B48" s="76"/>
      <c r="C48" s="49"/>
      <c r="D48" s="49"/>
      <c r="E48" s="49"/>
      <c r="F48" s="49"/>
      <c r="G48" s="49"/>
      <c r="H48" s="49"/>
      <c r="I48" s="49"/>
      <c r="J48" s="49"/>
      <c r="K48" s="46"/>
      <c r="L48" s="23"/>
    </row>
    <row r="49" spans="2:12" ht="30" customHeight="1" x14ac:dyDescent="0.35">
      <c r="B49" s="76" t="s">
        <v>882</v>
      </c>
      <c r="C49" s="49"/>
      <c r="D49" s="739"/>
      <c r="E49" s="739"/>
      <c r="F49" s="739"/>
      <c r="G49" s="739"/>
      <c r="H49" s="739"/>
      <c r="I49" s="739"/>
      <c r="J49" s="739"/>
      <c r="K49" s="46"/>
      <c r="L49" s="23"/>
    </row>
    <row r="50" spans="2:12" ht="25.5" customHeight="1" x14ac:dyDescent="0.35">
      <c r="B50" s="76"/>
      <c r="C50" s="49"/>
      <c r="D50" s="49"/>
      <c r="E50" s="49"/>
      <c r="F50" s="49"/>
      <c r="G50" s="49"/>
      <c r="H50" s="49"/>
      <c r="I50" s="49"/>
      <c r="J50" s="49"/>
      <c r="K50" s="46"/>
      <c r="L50" s="23"/>
    </row>
    <row r="51" spans="2:12" ht="16.149999999999999" customHeight="1" x14ac:dyDescent="0.35">
      <c r="B51" s="76" t="s">
        <v>883</v>
      </c>
      <c r="C51" s="49"/>
      <c r="D51" s="49"/>
      <c r="E51" s="49"/>
      <c r="F51" s="49"/>
      <c r="G51" s="49"/>
      <c r="H51" s="49"/>
      <c r="I51" s="49"/>
      <c r="J51" s="49"/>
      <c r="K51" s="46"/>
      <c r="L51" s="23"/>
    </row>
    <row r="52" spans="2:12" ht="30" customHeight="1" x14ac:dyDescent="0.35">
      <c r="B52" s="76"/>
      <c r="C52" s="49"/>
      <c r="D52" s="739"/>
      <c r="E52" s="739"/>
      <c r="F52" s="739"/>
      <c r="G52" s="739"/>
      <c r="H52" s="739"/>
      <c r="I52" s="739"/>
      <c r="J52" s="739"/>
      <c r="K52" s="46"/>
      <c r="L52" s="23"/>
    </row>
    <row r="53" spans="2:12" ht="16.149999999999999" customHeight="1" x14ac:dyDescent="0.35">
      <c r="B53" s="78"/>
      <c r="C53" s="60"/>
      <c r="D53" s="60"/>
      <c r="E53" s="60"/>
      <c r="F53" s="60"/>
      <c r="G53" s="60"/>
      <c r="H53" s="60"/>
      <c r="I53" s="60"/>
      <c r="J53" s="60"/>
      <c r="K53" s="79"/>
      <c r="L53" s="23"/>
    </row>
    <row r="54" spans="2:12" ht="16.149999999999999" customHeight="1" x14ac:dyDescent="0.35">
      <c r="B54" s="23"/>
      <c r="C54" s="23"/>
      <c r="D54" s="23"/>
      <c r="E54" s="23"/>
      <c r="F54" s="23"/>
      <c r="G54" s="23"/>
      <c r="H54" s="23"/>
      <c r="I54" s="23"/>
      <c r="J54" s="23"/>
      <c r="K54" s="23"/>
      <c r="L54" s="23"/>
    </row>
  </sheetData>
  <sheetProtection sheet="1" selectLockedCells="1"/>
  <mergeCells count="20">
    <mergeCell ref="C18:J18"/>
    <mergeCell ref="B28:K28"/>
    <mergeCell ref="I1:K1"/>
    <mergeCell ref="I3:K3"/>
    <mergeCell ref="B10:K10"/>
    <mergeCell ref="B11:K11"/>
    <mergeCell ref="B12:K12"/>
    <mergeCell ref="C20:J20"/>
    <mergeCell ref="C22:J22"/>
    <mergeCell ref="C24:J24"/>
    <mergeCell ref="E30:J30"/>
    <mergeCell ref="E32:J32"/>
    <mergeCell ref="D49:J49"/>
    <mergeCell ref="D52:J52"/>
    <mergeCell ref="D35:F35"/>
    <mergeCell ref="I35:J35"/>
    <mergeCell ref="D37:J37"/>
    <mergeCell ref="D40:J40"/>
    <mergeCell ref="D43:J43"/>
    <mergeCell ref="D46:J46"/>
  </mergeCells>
  <hyperlinks>
    <hyperlink ref="I3:K3" location="'Börja här'!A1" display="PALAA TÄSTÄ KANSISIVULLE" xr:uid="{D4F817E5-6B75-49A2-A259-25C66876B502}"/>
    <hyperlink ref="C24" r:id="rId1" location="d1e9516-1-1" display="d1e9516-1-1" xr:uid="{C22233EB-CD90-421F-BD32-9D6279115B7C}"/>
  </hyperlinks>
  <pageMargins left="0.39370078740157483" right="0.39370078740157483" top="0.78740157480314965" bottom="0.78740157480314965" header="0.39370078740157483" footer="0.31496062992125984"/>
  <pageSetup paperSize="9" orientation="landscape" r:id="rId2"/>
  <headerFooter>
    <oddHeader>&amp;L&amp;A&amp;C&amp;R&amp;P(&amp;N)</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23905" r:id="rId5" name="Check Box 1">
              <controlPr defaultSize="0" autoFill="0" autoLine="0" autoPict="0">
                <anchor moveWithCells="1">
                  <from>
                    <xdr:col>1</xdr:col>
                    <xdr:colOff>241300</xdr:colOff>
                    <xdr:row>12</xdr:row>
                    <xdr:rowOff>184150</xdr:rowOff>
                  </from>
                  <to>
                    <xdr:col>1</xdr:col>
                    <xdr:colOff>514350</xdr:colOff>
                    <xdr:row>13</xdr:row>
                    <xdr:rowOff>184150</xdr:rowOff>
                  </to>
                </anchor>
              </controlPr>
            </control>
          </mc:Choice>
        </mc:AlternateContent>
        <mc:AlternateContent xmlns:mc="http://schemas.openxmlformats.org/markup-compatibility/2006">
          <mc:Choice Requires="x14">
            <control shapeId="123906" r:id="rId6" name="Check Box 2">
              <controlPr defaultSize="0" autoFill="0" autoLine="0" autoPict="0">
                <anchor moveWithCells="1">
                  <from>
                    <xdr:col>1</xdr:col>
                    <xdr:colOff>304800</xdr:colOff>
                    <xdr:row>24</xdr:row>
                    <xdr:rowOff>171450</xdr:rowOff>
                  </from>
                  <to>
                    <xdr:col>1</xdr:col>
                    <xdr:colOff>609600</xdr:colOff>
                    <xdr:row>25</xdr:row>
                    <xdr:rowOff>190500</xdr:rowOff>
                  </to>
                </anchor>
              </controlPr>
            </control>
          </mc:Choice>
        </mc:AlternateContent>
        <mc:AlternateContent xmlns:mc="http://schemas.openxmlformats.org/markup-compatibility/2006">
          <mc:Choice Requires="x14">
            <control shapeId="123907" r:id="rId7" name="Check Box 3">
              <controlPr defaultSize="0" autoFill="0" autoLine="0" autoPict="0">
                <anchor moveWithCells="1">
                  <from>
                    <xdr:col>1</xdr:col>
                    <xdr:colOff>279400</xdr:colOff>
                    <xdr:row>14</xdr:row>
                    <xdr:rowOff>184150</xdr:rowOff>
                  </from>
                  <to>
                    <xdr:col>1</xdr:col>
                    <xdr:colOff>565150</xdr:colOff>
                    <xdr:row>15</xdr:row>
                    <xdr:rowOff>190500</xdr:rowOff>
                  </to>
                </anchor>
              </controlPr>
            </control>
          </mc:Choice>
        </mc:AlternateContent>
        <mc:AlternateContent xmlns:mc="http://schemas.openxmlformats.org/markup-compatibility/2006">
          <mc:Choice Requires="x14">
            <control shapeId="123908" r:id="rId8" name="Check Box 4">
              <controlPr defaultSize="0" autoFill="0" autoLine="0" autoPict="0">
                <anchor moveWithCells="1">
                  <from>
                    <xdr:col>1</xdr:col>
                    <xdr:colOff>266700</xdr:colOff>
                    <xdr:row>17</xdr:row>
                    <xdr:rowOff>12700</xdr:rowOff>
                  </from>
                  <to>
                    <xdr:col>1</xdr:col>
                    <xdr:colOff>552450</xdr:colOff>
                    <xdr:row>17</xdr:row>
                    <xdr:rowOff>209550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xdr:col>
                    <xdr:colOff>285750</xdr:colOff>
                    <xdr:row>19</xdr:row>
                    <xdr:rowOff>12700</xdr:rowOff>
                  </from>
                  <to>
                    <xdr:col>1</xdr:col>
                    <xdr:colOff>584200</xdr:colOff>
                    <xdr:row>19</xdr:row>
                    <xdr:rowOff>241300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xdr:col>
                    <xdr:colOff>285750</xdr:colOff>
                    <xdr:row>21</xdr:row>
                    <xdr:rowOff>12700</xdr:rowOff>
                  </from>
                  <to>
                    <xdr:col>1</xdr:col>
                    <xdr:colOff>590550</xdr:colOff>
                    <xdr:row>21</xdr:row>
                    <xdr:rowOff>209550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1</xdr:col>
                    <xdr:colOff>298450</xdr:colOff>
                    <xdr:row>23</xdr:row>
                    <xdr:rowOff>12700</xdr:rowOff>
                  </from>
                  <to>
                    <xdr:col>1</xdr:col>
                    <xdr:colOff>590550</xdr:colOff>
                    <xdr:row>23</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03EB-D829-400E-88E8-E0493CEDDEDE}">
  <dimension ref="A1:T123"/>
  <sheetViews>
    <sheetView showGridLines="0" zoomScaleNormal="100" workbookViewId="0">
      <selection activeCell="M2" sqref="M2:O2"/>
    </sheetView>
  </sheetViews>
  <sheetFormatPr defaultColWidth="9.23046875" defaultRowHeight="16.149999999999999" customHeight="1" x14ac:dyDescent="0.35"/>
  <cols>
    <col min="1" max="1" width="3.765625" style="20" customWidth="1"/>
    <col min="2" max="2" width="10.765625" style="20" customWidth="1"/>
    <col min="3" max="3" width="13.23046875" style="20" customWidth="1"/>
    <col min="4" max="4" width="6.765625" style="20" customWidth="1"/>
    <col min="5" max="5" width="4.765625" style="20" customWidth="1"/>
    <col min="6" max="6" width="7.23046875" style="20" customWidth="1"/>
    <col min="7" max="7" width="9.23046875" style="20"/>
    <col min="8" max="8" width="8.765625" style="20" customWidth="1"/>
    <col min="9" max="9" width="10.765625" style="20" customWidth="1"/>
    <col min="10" max="11" width="3.53515625" style="20" customWidth="1"/>
    <col min="12" max="12" width="1.23046875" style="20" customWidth="1"/>
    <col min="13" max="17" width="9.23046875" style="20"/>
    <col min="18" max="18" width="15.765625" style="20" customWidth="1"/>
    <col min="19" max="16384" width="9.23046875" style="20"/>
  </cols>
  <sheetData>
    <row r="1" spans="1:18" ht="72.75" customHeight="1" x14ac:dyDescent="0.35">
      <c r="A1" s="9" t="s">
        <v>327</v>
      </c>
      <c r="B1" s="23"/>
      <c r="C1" s="23"/>
      <c r="D1" s="23"/>
      <c r="E1" s="23"/>
      <c r="F1" s="23"/>
      <c r="G1" s="23"/>
      <c r="H1" s="23"/>
      <c r="I1" s="23"/>
      <c r="J1" s="23"/>
      <c r="K1" s="23"/>
    </row>
    <row r="2" spans="1:18" ht="21" customHeight="1" x14ac:dyDescent="0.4">
      <c r="B2" s="590" t="s">
        <v>324</v>
      </c>
      <c r="C2" s="591"/>
      <c r="D2" s="591"/>
      <c r="E2" s="591"/>
      <c r="F2" s="591"/>
      <c r="G2" s="591"/>
      <c r="H2" s="591"/>
      <c r="I2" s="591"/>
      <c r="J2" s="592"/>
      <c r="M2" s="593" t="s">
        <v>884</v>
      </c>
      <c r="N2" s="594"/>
      <c r="O2" s="595"/>
    </row>
    <row r="3" spans="1:18" ht="16.149999999999999" customHeight="1" x14ac:dyDescent="0.35">
      <c r="B3" s="596" t="s">
        <v>885</v>
      </c>
      <c r="C3" s="597"/>
      <c r="D3" s="597"/>
      <c r="E3" s="597"/>
      <c r="F3" s="597"/>
      <c r="G3" s="597"/>
      <c r="H3" s="597"/>
      <c r="I3" s="597"/>
      <c r="J3" s="598"/>
    </row>
    <row r="4" spans="1:18" ht="16.149999999999999" customHeight="1" x14ac:dyDescent="0.35">
      <c r="B4" s="596" t="s">
        <v>444</v>
      </c>
      <c r="C4" s="597"/>
      <c r="D4" s="597"/>
      <c r="E4" s="597"/>
      <c r="F4" s="597"/>
      <c r="G4" s="597"/>
      <c r="H4" s="597"/>
      <c r="I4" s="597"/>
      <c r="J4" s="598"/>
      <c r="M4" s="21"/>
    </row>
    <row r="5" spans="1:18" ht="16.149999999999999" customHeight="1" x14ac:dyDescent="0.35">
      <c r="B5" s="230"/>
      <c r="C5" s="231"/>
      <c r="D5" s="232"/>
      <c r="E5" s="232"/>
      <c r="F5" s="232"/>
      <c r="G5" s="232"/>
      <c r="H5" s="233"/>
      <c r="I5" s="233"/>
      <c r="J5" s="234"/>
    </row>
    <row r="6" spans="1:18" ht="16.149999999999999" customHeight="1" x14ac:dyDescent="0.35">
      <c r="B6" s="18" t="s">
        <v>0</v>
      </c>
      <c r="C6" s="19"/>
      <c r="D6" s="599"/>
      <c r="E6" s="599"/>
      <c r="F6" s="19" t="s">
        <v>147</v>
      </c>
      <c r="G6" s="19"/>
      <c r="H6" s="19"/>
      <c r="I6" s="24"/>
      <c r="J6" s="25"/>
    </row>
    <row r="7" spans="1:18" ht="16.149999999999999" customHeight="1" x14ac:dyDescent="0.35">
      <c r="B7" s="26"/>
      <c r="C7" s="27"/>
      <c r="D7" s="27"/>
      <c r="E7" s="27"/>
      <c r="F7" s="27"/>
      <c r="G7" s="27"/>
      <c r="H7" s="27"/>
      <c r="I7" s="27"/>
      <c r="J7" s="28"/>
    </row>
    <row r="8" spans="1:18" ht="16.149999999999999" customHeight="1" x14ac:dyDescent="0.35">
      <c r="B8" s="26"/>
      <c r="C8" s="27"/>
      <c r="D8" s="27"/>
      <c r="E8" s="27"/>
      <c r="F8" s="27"/>
      <c r="G8" s="27"/>
      <c r="H8" s="27"/>
      <c r="I8" s="27"/>
      <c r="J8" s="28"/>
    </row>
    <row r="9" spans="1:18" ht="16.149999999999999" customHeight="1" x14ac:dyDescent="0.35">
      <c r="B9" s="600" t="s">
        <v>4</v>
      </c>
      <c r="C9" s="601"/>
      <c r="D9" s="601"/>
      <c r="E9" s="601"/>
      <c r="F9" s="601"/>
      <c r="G9" s="601"/>
      <c r="H9" s="601"/>
      <c r="I9" s="601"/>
      <c r="J9" s="602"/>
      <c r="L9" s="536" t="s">
        <v>427</v>
      </c>
      <c r="M9" s="536"/>
      <c r="N9" s="536"/>
      <c r="O9" s="536"/>
      <c r="P9" s="536"/>
      <c r="Q9" s="536"/>
      <c r="R9" s="536"/>
    </row>
    <row r="10" spans="1:18" ht="16.149999999999999" customHeight="1" x14ac:dyDescent="0.35">
      <c r="B10" s="391"/>
      <c r="C10" s="392"/>
      <c r="D10" s="392"/>
      <c r="E10" s="392"/>
      <c r="F10" s="392"/>
      <c r="G10" s="392"/>
      <c r="H10" s="392"/>
      <c r="I10" s="392"/>
      <c r="J10" s="393"/>
      <c r="L10" s="536"/>
      <c r="M10" s="536"/>
      <c r="N10" s="536"/>
      <c r="O10" s="536"/>
      <c r="P10" s="536"/>
      <c r="Q10" s="536"/>
      <c r="R10" s="536"/>
    </row>
    <row r="11" spans="1:18" ht="16.149999999999999" customHeight="1" x14ac:dyDescent="0.35">
      <c r="B11" s="603" t="s">
        <v>158</v>
      </c>
      <c r="C11" s="604"/>
      <c r="D11" s="604"/>
      <c r="E11" s="604"/>
      <c r="F11" s="604"/>
      <c r="G11" s="604"/>
      <c r="H11" s="604"/>
      <c r="I11" s="604"/>
      <c r="J11" s="605"/>
      <c r="L11" s="536"/>
      <c r="M11" s="536"/>
      <c r="N11" s="536"/>
      <c r="O11" s="536"/>
      <c r="P11" s="536"/>
      <c r="Q11" s="536"/>
      <c r="R11" s="536"/>
    </row>
    <row r="12" spans="1:18" ht="33" customHeight="1" x14ac:dyDescent="0.35">
      <c r="B12" s="33" t="s">
        <v>990</v>
      </c>
      <c r="C12" s="31"/>
      <c r="D12" s="31"/>
      <c r="E12" s="34" t="s">
        <v>991</v>
      </c>
      <c r="F12" s="31"/>
      <c r="G12" s="31"/>
      <c r="H12" s="31"/>
      <c r="I12" s="31"/>
      <c r="J12" s="32"/>
      <c r="L12" s="536"/>
      <c r="M12" s="536"/>
      <c r="N12" s="536"/>
      <c r="O12" s="536"/>
      <c r="P12" s="536"/>
      <c r="Q12" s="536"/>
      <c r="R12" s="536"/>
    </row>
    <row r="13" spans="1:18" ht="16.149999999999999" customHeight="1" x14ac:dyDescent="0.35">
      <c r="B13" s="33"/>
      <c r="C13" s="31"/>
      <c r="D13" s="31"/>
      <c r="E13" s="34"/>
      <c r="F13" s="31"/>
      <c r="G13" s="31"/>
      <c r="H13" s="31"/>
      <c r="I13" s="31"/>
      <c r="J13" s="32"/>
    </row>
    <row r="14" spans="1:18" ht="16.149999999999999" customHeight="1" x14ac:dyDescent="0.35">
      <c r="B14" s="33"/>
      <c r="C14" s="31"/>
      <c r="D14" s="31"/>
      <c r="E14" s="34"/>
      <c r="F14" s="31"/>
      <c r="G14" s="31"/>
      <c r="H14" s="31"/>
      <c r="I14" s="31"/>
      <c r="J14" s="32"/>
    </row>
    <row r="15" spans="1:18" ht="16.149999999999999" customHeight="1" x14ac:dyDescent="0.35">
      <c r="B15" s="33" t="s">
        <v>407</v>
      </c>
      <c r="C15" s="34"/>
      <c r="D15" s="31"/>
      <c r="E15" s="31"/>
      <c r="F15" s="31"/>
      <c r="G15" s="31"/>
      <c r="H15" s="31"/>
      <c r="I15" s="31"/>
      <c r="J15" s="32"/>
    </row>
    <row r="16" spans="1:18" ht="16.149999999999999" customHeight="1" x14ac:dyDescent="0.35">
      <c r="B16" s="33"/>
      <c r="C16" s="34"/>
      <c r="D16" s="31"/>
      <c r="E16" s="31"/>
      <c r="F16" s="31"/>
      <c r="G16" s="31"/>
      <c r="H16" s="31"/>
      <c r="I16" s="31"/>
      <c r="J16" s="32"/>
    </row>
    <row r="17" spans="2:18" ht="16.149999999999999" customHeight="1" x14ac:dyDescent="0.35">
      <c r="B17" s="33" t="s">
        <v>406</v>
      </c>
      <c r="C17" s="34"/>
      <c r="D17" s="31"/>
      <c r="E17" s="576"/>
      <c r="F17" s="577"/>
      <c r="G17" s="577"/>
      <c r="H17" s="577"/>
      <c r="I17" s="578"/>
      <c r="J17" s="35"/>
    </row>
    <row r="18" spans="2:18" ht="16.149999999999999" customHeight="1" x14ac:dyDescent="0.35">
      <c r="B18" s="33" t="s">
        <v>155</v>
      </c>
      <c r="C18" s="34"/>
      <c r="D18" s="31"/>
      <c r="E18" s="579"/>
      <c r="F18" s="580"/>
      <c r="G18" s="580"/>
      <c r="H18" s="580"/>
      <c r="I18" s="581"/>
      <c r="J18" s="35"/>
    </row>
    <row r="19" spans="2:18" ht="16.149999999999999" customHeight="1" x14ac:dyDescent="0.35">
      <c r="B19" s="33" t="s">
        <v>5</v>
      </c>
      <c r="C19" s="34"/>
      <c r="D19" s="31"/>
      <c r="E19" s="606"/>
      <c r="F19" s="607"/>
      <c r="G19" s="607"/>
      <c r="H19" s="607"/>
      <c r="I19" s="608"/>
      <c r="J19" s="32"/>
    </row>
    <row r="20" spans="2:18" ht="16.149999999999999" customHeight="1" x14ac:dyDescent="0.35">
      <c r="B20" s="33"/>
      <c r="C20" s="34"/>
      <c r="D20" s="31"/>
      <c r="E20" s="36"/>
      <c r="F20" s="31"/>
      <c r="G20" s="31"/>
      <c r="H20" s="31"/>
      <c r="I20" s="31"/>
      <c r="J20" s="32"/>
    </row>
    <row r="21" spans="2:18" ht="16.149999999999999" customHeight="1" x14ac:dyDescent="0.35">
      <c r="B21" s="33" t="s">
        <v>886</v>
      </c>
      <c r="C21" s="34"/>
      <c r="D21" s="31"/>
      <c r="E21" s="572"/>
      <c r="F21" s="572"/>
      <c r="G21" s="572"/>
      <c r="H21" s="572"/>
      <c r="I21" s="572"/>
      <c r="J21" s="32"/>
    </row>
    <row r="22" spans="2:18" ht="16.149999999999999" customHeight="1" x14ac:dyDescent="0.35">
      <c r="B22" s="33" t="s">
        <v>887</v>
      </c>
      <c r="C22" s="34"/>
      <c r="D22" s="31"/>
      <c r="E22" s="585"/>
      <c r="F22" s="585"/>
      <c r="G22" s="585"/>
      <c r="H22" s="585"/>
      <c r="I22" s="585"/>
      <c r="J22" s="32"/>
    </row>
    <row r="23" spans="2:18" ht="16.149999999999999" customHeight="1" x14ac:dyDescent="0.35">
      <c r="B23" s="33" t="s">
        <v>888</v>
      </c>
      <c r="C23" s="34"/>
      <c r="D23" s="31"/>
      <c r="E23" s="586"/>
      <c r="F23" s="586"/>
      <c r="G23" s="586"/>
      <c r="H23" s="586"/>
      <c r="I23" s="586"/>
      <c r="J23" s="32"/>
    </row>
    <row r="24" spans="2:18" ht="16.149999999999999" customHeight="1" x14ac:dyDescent="0.35">
      <c r="B24" s="33"/>
      <c r="C24" s="31"/>
      <c r="D24" s="31"/>
      <c r="E24" s="34"/>
      <c r="F24" s="31"/>
      <c r="G24" s="31"/>
      <c r="H24" s="31"/>
      <c r="I24" s="31"/>
      <c r="J24" s="32"/>
    </row>
    <row r="25" spans="2:18" ht="16.149999999999999" customHeight="1" x14ac:dyDescent="0.35">
      <c r="B25" s="33" t="s">
        <v>107</v>
      </c>
      <c r="C25" s="34"/>
      <c r="D25" s="31"/>
      <c r="E25" s="31"/>
      <c r="F25" s="31"/>
      <c r="G25" s="31"/>
      <c r="H25" s="31"/>
      <c r="I25" s="31"/>
      <c r="J25" s="32"/>
      <c r="L25" s="575" t="s">
        <v>428</v>
      </c>
      <c r="M25" s="575"/>
      <c r="N25" s="575"/>
      <c r="O25" s="575"/>
      <c r="P25" s="575"/>
      <c r="Q25" s="575"/>
      <c r="R25" s="575"/>
    </row>
    <row r="26" spans="2:18" ht="16.149999999999999" customHeight="1" x14ac:dyDescent="0.35">
      <c r="B26" s="33"/>
      <c r="C26" s="34"/>
      <c r="D26" s="31"/>
      <c r="E26" s="31"/>
      <c r="F26" s="31"/>
      <c r="G26" s="31"/>
      <c r="H26" s="31"/>
      <c r="I26" s="31"/>
      <c r="J26" s="32"/>
      <c r="L26" s="575"/>
      <c r="M26" s="575"/>
      <c r="N26" s="575"/>
      <c r="O26" s="575"/>
      <c r="P26" s="575"/>
      <c r="Q26" s="575"/>
      <c r="R26" s="575"/>
    </row>
    <row r="27" spans="2:18" ht="16.149999999999999" customHeight="1" x14ac:dyDescent="0.35">
      <c r="B27" s="33" t="s">
        <v>889</v>
      </c>
      <c r="C27" s="34"/>
      <c r="D27" s="31"/>
      <c r="E27" s="34" t="s">
        <v>890</v>
      </c>
      <c r="F27" s="31"/>
      <c r="G27" s="31"/>
      <c r="H27" s="31"/>
      <c r="I27" s="31"/>
      <c r="J27" s="32"/>
      <c r="L27" s="575"/>
      <c r="M27" s="575"/>
      <c r="N27" s="575"/>
      <c r="O27" s="575"/>
      <c r="P27" s="575"/>
      <c r="Q27" s="575"/>
      <c r="R27" s="575"/>
    </row>
    <row r="28" spans="2:18" ht="16.149999999999999" customHeight="1" x14ac:dyDescent="0.35">
      <c r="B28" s="33"/>
      <c r="C28" s="34"/>
      <c r="D28" s="31"/>
      <c r="E28" s="31"/>
      <c r="F28" s="31"/>
      <c r="G28" s="31"/>
      <c r="H28" s="31"/>
      <c r="I28" s="31"/>
      <c r="J28" s="32"/>
      <c r="L28" s="575"/>
      <c r="M28" s="575"/>
      <c r="N28" s="575"/>
      <c r="O28" s="575"/>
      <c r="P28" s="575"/>
      <c r="Q28" s="575"/>
      <c r="R28" s="575"/>
    </row>
    <row r="29" spans="2:18" ht="16" customHeight="1" x14ac:dyDescent="0.35">
      <c r="B29" s="33" t="s">
        <v>429</v>
      </c>
      <c r="C29" s="34"/>
      <c r="D29" s="31"/>
      <c r="E29" s="31"/>
      <c r="F29" s="31"/>
      <c r="G29" s="31"/>
      <c r="H29" s="31"/>
      <c r="I29" s="31"/>
      <c r="J29" s="32"/>
      <c r="L29" s="575"/>
      <c r="M29" s="575"/>
      <c r="N29" s="575"/>
      <c r="O29" s="575"/>
      <c r="P29" s="575"/>
      <c r="Q29" s="575"/>
      <c r="R29" s="575"/>
    </row>
    <row r="30" spans="2:18" ht="16.149999999999999" customHeight="1" x14ac:dyDescent="0.35">
      <c r="B30" s="33"/>
      <c r="C30" s="34"/>
      <c r="D30" s="31"/>
      <c r="E30" s="31"/>
      <c r="F30" s="31"/>
      <c r="G30" s="31"/>
      <c r="H30" s="31"/>
      <c r="I30" s="31"/>
      <c r="J30" s="32"/>
    </row>
    <row r="31" spans="2:18" ht="16.149999999999999" customHeight="1" x14ac:dyDescent="0.35">
      <c r="B31" s="33" t="s">
        <v>430</v>
      </c>
      <c r="C31" s="34"/>
      <c r="D31" s="31"/>
      <c r="E31" s="576"/>
      <c r="F31" s="577"/>
      <c r="G31" s="577"/>
      <c r="H31" s="577"/>
      <c r="I31" s="578"/>
      <c r="J31" s="35"/>
    </row>
    <row r="32" spans="2:18" ht="16.149999999999999" customHeight="1" x14ac:dyDescent="0.35">
      <c r="B32" s="33" t="s">
        <v>891</v>
      </c>
      <c r="C32" s="34"/>
      <c r="D32" s="31"/>
      <c r="E32" s="579"/>
      <c r="F32" s="580"/>
      <c r="G32" s="580"/>
      <c r="H32" s="580"/>
      <c r="I32" s="581"/>
      <c r="J32" s="35"/>
    </row>
    <row r="33" spans="2:18" ht="16.149999999999999" customHeight="1" x14ac:dyDescent="0.35">
      <c r="B33" s="33" t="s">
        <v>892</v>
      </c>
      <c r="C33" s="34"/>
      <c r="D33" s="31"/>
      <c r="E33" s="582"/>
      <c r="F33" s="583"/>
      <c r="G33" s="583"/>
      <c r="H33" s="583"/>
      <c r="I33" s="584"/>
      <c r="J33" s="32"/>
    </row>
    <row r="34" spans="2:18" ht="16.149999999999999" customHeight="1" x14ac:dyDescent="0.35">
      <c r="B34" s="33"/>
      <c r="C34" s="34"/>
      <c r="D34" s="31"/>
      <c r="E34" s="36"/>
      <c r="F34" s="31"/>
      <c r="G34" s="31"/>
      <c r="H34" s="31"/>
      <c r="I34" s="31"/>
      <c r="J34" s="32"/>
    </row>
    <row r="35" spans="2:18" ht="16.149999999999999" customHeight="1" x14ac:dyDescent="0.35">
      <c r="B35" s="33" t="s">
        <v>893</v>
      </c>
      <c r="C35" s="34"/>
      <c r="D35" s="31"/>
      <c r="E35" s="572"/>
      <c r="F35" s="572"/>
      <c r="G35" s="572"/>
      <c r="H35" s="572"/>
      <c r="I35" s="572"/>
      <c r="J35" s="32"/>
    </row>
    <row r="36" spans="2:18" ht="16.149999999999999" customHeight="1" x14ac:dyDescent="0.35">
      <c r="B36" s="33" t="s">
        <v>894</v>
      </c>
      <c r="C36" s="34"/>
      <c r="D36" s="31"/>
      <c r="E36" s="585"/>
      <c r="F36" s="585"/>
      <c r="G36" s="585"/>
      <c r="H36" s="585"/>
      <c r="I36" s="585"/>
      <c r="J36" s="32"/>
    </row>
    <row r="37" spans="2:18" ht="16.149999999999999" customHeight="1" x14ac:dyDescent="0.35">
      <c r="B37" s="33" t="s">
        <v>895</v>
      </c>
      <c r="C37" s="34"/>
      <c r="D37" s="31"/>
      <c r="E37" s="586"/>
      <c r="F37" s="586"/>
      <c r="G37" s="586"/>
      <c r="H37" s="586"/>
      <c r="I37" s="586"/>
      <c r="J37" s="32"/>
    </row>
    <row r="38" spans="2:18" ht="16.149999999999999" customHeight="1" x14ac:dyDescent="0.35">
      <c r="B38" s="90"/>
      <c r="C38" s="91"/>
      <c r="D38" s="91"/>
      <c r="E38" s="91"/>
      <c r="F38" s="91"/>
      <c r="G38" s="91"/>
      <c r="H38" s="91"/>
      <c r="I38" s="91"/>
      <c r="J38" s="92"/>
    </row>
    <row r="39" spans="2:18" ht="16.149999999999999" customHeight="1" x14ac:dyDescent="0.35">
      <c r="B39" s="33" t="s">
        <v>326</v>
      </c>
      <c r="C39" s="34"/>
      <c r="D39" s="31"/>
      <c r="E39" s="31"/>
      <c r="F39" s="31"/>
      <c r="G39" s="37"/>
      <c r="H39" s="31"/>
      <c r="I39" s="31"/>
      <c r="J39" s="32"/>
    </row>
    <row r="40" spans="2:18" ht="300" customHeight="1" x14ac:dyDescent="0.35">
      <c r="B40" s="537"/>
      <c r="C40" s="538"/>
      <c r="D40" s="538"/>
      <c r="E40" s="538"/>
      <c r="F40" s="538"/>
      <c r="G40" s="538"/>
      <c r="H40" s="538"/>
      <c r="I40" s="539"/>
      <c r="J40" s="89"/>
    </row>
    <row r="41" spans="2:18" ht="16.149999999999999" customHeight="1" x14ac:dyDescent="0.35">
      <c r="B41" s="76" t="str">
        <f>"Max 1500 tecken ("&amp;TEXT(LEN(N_EUrahoitustieto),"0")&amp;" använda)"</f>
        <v>Max 1500 tecken (0 använda)</v>
      </c>
      <c r="C41" s="36"/>
      <c r="D41" s="36"/>
      <c r="E41" s="36"/>
      <c r="F41" s="36"/>
      <c r="G41" s="36"/>
      <c r="H41" s="36"/>
      <c r="I41" s="36"/>
      <c r="J41" s="35"/>
    </row>
    <row r="42" spans="2:18" ht="16.149999999999999" customHeight="1" x14ac:dyDescent="0.35">
      <c r="B42" s="78"/>
      <c r="C42" s="83"/>
      <c r="D42" s="83"/>
      <c r="E42" s="83"/>
      <c r="F42" s="83"/>
      <c r="G42" s="83"/>
      <c r="H42" s="83"/>
      <c r="I42" s="83"/>
      <c r="J42" s="84"/>
    </row>
    <row r="43" spans="2:18" ht="15" customHeight="1" x14ac:dyDescent="0.35">
      <c r="B43" s="85" t="s">
        <v>325</v>
      </c>
      <c r="C43" s="86"/>
      <c r="D43" s="87"/>
      <c r="E43" s="87"/>
      <c r="F43" s="87"/>
      <c r="G43" s="87"/>
      <c r="H43" s="87"/>
      <c r="I43" s="87"/>
      <c r="J43" s="88"/>
    </row>
    <row r="44" spans="2:18" ht="15.5" x14ac:dyDescent="0.35">
      <c r="B44" s="587" t="s">
        <v>408</v>
      </c>
      <c r="C44" s="588"/>
      <c r="D44" s="588"/>
      <c r="E44" s="588"/>
      <c r="F44" s="588"/>
      <c r="G44" s="588"/>
      <c r="H44" s="588"/>
      <c r="I44" s="588"/>
      <c r="J44" s="589"/>
      <c r="L44" s="536" t="s">
        <v>431</v>
      </c>
      <c r="M44" s="536"/>
      <c r="N44" s="536"/>
      <c r="O44" s="536"/>
      <c r="P44" s="536"/>
      <c r="Q44" s="536"/>
      <c r="R44" s="536"/>
    </row>
    <row r="45" spans="2:18" ht="15.5" x14ac:dyDescent="0.35">
      <c r="B45" s="587"/>
      <c r="C45" s="588"/>
      <c r="D45" s="588"/>
      <c r="E45" s="588"/>
      <c r="F45" s="588"/>
      <c r="G45" s="588"/>
      <c r="H45" s="588"/>
      <c r="I45" s="588"/>
      <c r="J45" s="589"/>
      <c r="L45" s="536"/>
      <c r="M45" s="536"/>
      <c r="N45" s="536"/>
      <c r="O45" s="536"/>
      <c r="P45" s="536"/>
      <c r="Q45" s="536"/>
      <c r="R45" s="536"/>
    </row>
    <row r="46" spans="2:18" ht="16.149999999999999" customHeight="1" x14ac:dyDescent="0.35">
      <c r="B46" s="33"/>
      <c r="C46" s="34"/>
      <c r="D46" s="31"/>
      <c r="E46" s="31"/>
      <c r="F46" s="31"/>
      <c r="G46" s="31"/>
      <c r="H46" s="31"/>
      <c r="I46" s="31"/>
      <c r="J46" s="32"/>
      <c r="L46" s="536"/>
      <c r="M46" s="536"/>
      <c r="N46" s="536"/>
      <c r="O46" s="536"/>
      <c r="P46" s="536"/>
      <c r="Q46" s="536"/>
      <c r="R46" s="536"/>
    </row>
    <row r="47" spans="2:18" ht="16.149999999999999" customHeight="1" x14ac:dyDescent="0.35">
      <c r="B47" s="33" t="s">
        <v>896</v>
      </c>
      <c r="C47" s="31"/>
      <c r="D47" s="31"/>
      <c r="E47" s="34" t="s">
        <v>897</v>
      </c>
      <c r="F47" s="31"/>
      <c r="G47" s="31"/>
      <c r="H47" s="31"/>
      <c r="I47" s="31"/>
      <c r="J47" s="32"/>
    </row>
    <row r="48" spans="2:18" ht="16.149999999999999" customHeight="1" x14ac:dyDescent="0.35">
      <c r="B48" s="33"/>
      <c r="C48" s="34"/>
      <c r="D48" s="31"/>
      <c r="E48" s="34"/>
      <c r="F48" s="31"/>
      <c r="G48" s="31"/>
      <c r="H48" s="31"/>
      <c r="I48" s="31"/>
      <c r="J48" s="32"/>
    </row>
    <row r="49" spans="2:18" ht="16.149999999999999" customHeight="1" x14ac:dyDescent="0.35">
      <c r="B49" s="39" t="s">
        <v>135</v>
      </c>
      <c r="C49" s="40"/>
      <c r="D49" s="40"/>
      <c r="E49" s="40"/>
      <c r="F49" s="40"/>
      <c r="G49" s="40"/>
      <c r="H49" s="40"/>
      <c r="I49" s="40"/>
      <c r="J49" s="41"/>
      <c r="L49" s="42"/>
    </row>
    <row r="50" spans="2:18" ht="16.149999999999999" customHeight="1" x14ac:dyDescent="0.35">
      <c r="B50" s="43" t="s">
        <v>6</v>
      </c>
      <c r="C50" s="44"/>
      <c r="D50" s="44"/>
      <c r="E50" s="44"/>
      <c r="F50" s="44"/>
      <c r="G50" s="44"/>
      <c r="H50" s="44"/>
      <c r="I50" s="44"/>
      <c r="J50" s="45"/>
    </row>
    <row r="51" spans="2:18" ht="16.149999999999999" customHeight="1" x14ac:dyDescent="0.35">
      <c r="B51" s="541"/>
      <c r="C51" s="542"/>
      <c r="D51" s="542"/>
      <c r="E51" s="542"/>
      <c r="F51" s="542"/>
      <c r="G51" s="542"/>
      <c r="H51" s="542"/>
      <c r="I51" s="543"/>
      <c r="J51" s="46"/>
    </row>
    <row r="52" spans="2:18" ht="16.149999999999999" customHeight="1" x14ac:dyDescent="0.35">
      <c r="B52" s="47" t="s">
        <v>7</v>
      </c>
      <c r="C52" s="36"/>
      <c r="D52" s="36"/>
      <c r="E52" s="36"/>
      <c r="F52" s="36"/>
      <c r="G52" s="36"/>
      <c r="H52" s="36"/>
      <c r="I52" s="36"/>
      <c r="J52" s="46"/>
    </row>
    <row r="53" spans="2:18" ht="16.149999999999999" customHeight="1" x14ac:dyDescent="0.35">
      <c r="B53" s="541"/>
      <c r="C53" s="542"/>
      <c r="D53" s="542"/>
      <c r="E53" s="542"/>
      <c r="F53" s="542"/>
      <c r="G53" s="542"/>
      <c r="H53" s="542"/>
      <c r="I53" s="543"/>
      <c r="J53" s="46"/>
      <c r="M53" s="573" t="s">
        <v>432</v>
      </c>
      <c r="N53" s="573"/>
      <c r="O53" s="573"/>
      <c r="P53" s="573"/>
      <c r="Q53" s="573"/>
      <c r="R53" s="573"/>
    </row>
    <row r="54" spans="2:18" ht="16.149999999999999" customHeight="1" x14ac:dyDescent="0.35">
      <c r="B54" s="515" t="s">
        <v>433</v>
      </c>
      <c r="C54" s="34"/>
      <c r="D54" s="34"/>
      <c r="E54" s="34"/>
      <c r="F54" s="34"/>
      <c r="G54" s="34"/>
      <c r="H54" s="34"/>
      <c r="I54" s="34"/>
      <c r="J54" s="46"/>
      <c r="M54" s="573"/>
      <c r="N54" s="573"/>
      <c r="O54" s="573"/>
      <c r="P54" s="573"/>
      <c r="Q54" s="573"/>
      <c r="R54" s="573"/>
    </row>
    <row r="55" spans="2:18" ht="16.149999999999999" customHeight="1" x14ac:dyDescent="0.35">
      <c r="B55" s="574"/>
      <c r="C55" s="542"/>
      <c r="D55" s="542"/>
      <c r="E55" s="542"/>
      <c r="F55" s="542"/>
      <c r="G55" s="542"/>
      <c r="H55" s="542"/>
      <c r="I55" s="543"/>
      <c r="J55" s="46"/>
      <c r="M55" s="573"/>
      <c r="N55" s="573"/>
      <c r="O55" s="573"/>
      <c r="P55" s="573"/>
      <c r="Q55" s="573"/>
      <c r="R55" s="573"/>
    </row>
    <row r="56" spans="2:18" ht="16.149999999999999" customHeight="1" x14ac:dyDescent="0.35">
      <c r="B56" s="516" t="s">
        <v>434</v>
      </c>
      <c r="C56" s="48"/>
      <c r="D56" s="48"/>
      <c r="E56" s="49"/>
      <c r="F56" s="49"/>
      <c r="G56" s="50"/>
      <c r="H56" s="50"/>
      <c r="I56" s="48"/>
      <c r="J56" s="46"/>
      <c r="M56" s="573"/>
      <c r="N56" s="573"/>
      <c r="O56" s="573"/>
      <c r="P56" s="573"/>
      <c r="Q56" s="573"/>
      <c r="R56" s="573"/>
    </row>
    <row r="57" spans="2:18" ht="16.149999999999999" customHeight="1" x14ac:dyDescent="0.35">
      <c r="B57" s="569"/>
      <c r="C57" s="570"/>
      <c r="D57" s="570"/>
      <c r="E57" s="570"/>
      <c r="F57" s="570"/>
      <c r="G57" s="570"/>
      <c r="H57" s="570"/>
      <c r="I57" s="571"/>
      <c r="J57" s="46"/>
      <c r="M57" s="432"/>
    </row>
    <row r="58" spans="2:18" ht="16.149999999999999" customHeight="1" x14ac:dyDescent="0.35">
      <c r="B58" s="47" t="s">
        <v>108</v>
      </c>
      <c r="C58" s="48"/>
      <c r="D58" s="48"/>
      <c r="E58" s="49"/>
      <c r="F58" s="49"/>
      <c r="G58" s="50"/>
      <c r="H58" s="50"/>
      <c r="I58" s="48"/>
      <c r="J58" s="46"/>
    </row>
    <row r="59" spans="2:18" ht="16.149999999999999" customHeight="1" x14ac:dyDescent="0.35">
      <c r="B59" s="541"/>
      <c r="C59" s="542"/>
      <c r="D59" s="542"/>
      <c r="E59" s="542"/>
      <c r="F59" s="542"/>
      <c r="G59" s="542"/>
      <c r="H59" s="542"/>
      <c r="I59" s="543"/>
      <c r="J59" s="46"/>
    </row>
    <row r="60" spans="2:18" ht="16.149999999999999" customHeight="1" x14ac:dyDescent="0.35">
      <c r="B60" s="47" t="s">
        <v>159</v>
      </c>
      <c r="C60" s="48"/>
      <c r="D60" s="48"/>
      <c r="E60" s="49"/>
      <c r="F60" s="49"/>
      <c r="G60" s="50"/>
      <c r="H60" s="50"/>
      <c r="I60" s="48"/>
      <c r="J60" s="46"/>
    </row>
    <row r="61" spans="2:18" ht="16.149999999999999" customHeight="1" x14ac:dyDescent="0.35">
      <c r="B61" s="572"/>
      <c r="C61" s="572"/>
      <c r="D61" s="572"/>
      <c r="E61" s="572"/>
      <c r="F61" s="49"/>
      <c r="G61" s="50"/>
      <c r="H61" s="50"/>
      <c r="I61" s="48"/>
      <c r="J61" s="46"/>
    </row>
    <row r="62" spans="2:18" ht="16.149999999999999" customHeight="1" x14ac:dyDescent="0.35">
      <c r="B62" s="47" t="s">
        <v>109</v>
      </c>
      <c r="C62" s="48"/>
      <c r="D62" s="48"/>
      <c r="E62" s="49"/>
      <c r="F62" s="49"/>
      <c r="G62" s="49" t="s">
        <v>110</v>
      </c>
      <c r="H62" s="50"/>
      <c r="I62" s="48"/>
      <c r="J62" s="46"/>
    </row>
    <row r="63" spans="2:18" ht="16.149999999999999" customHeight="1" x14ac:dyDescent="0.35">
      <c r="B63" s="544"/>
      <c r="C63" s="545"/>
      <c r="D63" s="545"/>
      <c r="E63" s="546"/>
      <c r="F63" s="36"/>
      <c r="G63" s="541"/>
      <c r="H63" s="542"/>
      <c r="I63" s="543"/>
      <c r="J63" s="46"/>
    </row>
    <row r="64" spans="2:18" ht="16.149999999999999" customHeight="1" x14ac:dyDescent="0.35">
      <c r="B64" s="47" t="s">
        <v>111</v>
      </c>
      <c r="C64" s="48"/>
      <c r="D64" s="48"/>
      <c r="E64" s="49"/>
      <c r="F64" s="49"/>
      <c r="G64" s="51" t="s">
        <v>112</v>
      </c>
      <c r="H64" s="50"/>
      <c r="I64" s="48"/>
      <c r="J64" s="46"/>
    </row>
    <row r="65" spans="2:18" ht="16.149999999999999" customHeight="1" x14ac:dyDescent="0.35">
      <c r="B65" s="566"/>
      <c r="C65" s="567"/>
      <c r="D65" s="567"/>
      <c r="E65" s="568"/>
      <c r="F65" s="36"/>
      <c r="G65" s="537"/>
      <c r="H65" s="538"/>
      <c r="I65" s="539"/>
      <c r="J65" s="46"/>
      <c r="L65" s="540" t="s">
        <v>435</v>
      </c>
      <c r="M65" s="540"/>
      <c r="N65" s="540"/>
      <c r="O65" s="540"/>
      <c r="P65" s="540"/>
      <c r="Q65" s="540"/>
      <c r="R65" s="540"/>
    </row>
    <row r="66" spans="2:18" ht="16.149999999999999" customHeight="1" x14ac:dyDescent="0.35">
      <c r="B66" s="52" t="s">
        <v>149</v>
      </c>
      <c r="C66" s="53"/>
      <c r="D66" s="53"/>
      <c r="E66" s="53"/>
      <c r="F66" s="36"/>
      <c r="G66" s="36"/>
      <c r="H66" s="36"/>
      <c r="I66" s="36"/>
      <c r="J66" s="46"/>
      <c r="L66" s="540"/>
      <c r="M66" s="540"/>
      <c r="N66" s="540"/>
      <c r="O66" s="540"/>
      <c r="P66" s="540"/>
      <c r="Q66" s="540"/>
      <c r="R66" s="540"/>
    </row>
    <row r="67" spans="2:18" ht="16.149999999999999" customHeight="1" x14ac:dyDescent="0.35">
      <c r="B67" s="562"/>
      <c r="C67" s="563"/>
      <c r="D67" s="563"/>
      <c r="E67" s="564"/>
      <c r="F67" s="36"/>
      <c r="G67" s="36"/>
      <c r="H67" s="36"/>
      <c r="I67" s="36"/>
      <c r="J67" s="46"/>
      <c r="L67" s="540"/>
      <c r="M67" s="540"/>
      <c r="N67" s="540"/>
      <c r="O67" s="540"/>
      <c r="P67" s="540"/>
      <c r="Q67" s="540"/>
      <c r="R67" s="540"/>
    </row>
    <row r="68" spans="2:18" ht="16.149999999999999" customHeight="1" x14ac:dyDescent="0.35">
      <c r="B68" s="47" t="s">
        <v>246</v>
      </c>
      <c r="C68" s="48"/>
      <c r="D68" s="48"/>
      <c r="E68" s="49"/>
      <c r="F68" s="49"/>
      <c r="G68" s="50"/>
      <c r="H68" s="50"/>
      <c r="I68" s="48"/>
      <c r="J68" s="46"/>
      <c r="L68" s="540"/>
      <c r="M68" s="540"/>
      <c r="N68" s="540"/>
      <c r="O68" s="540"/>
      <c r="P68" s="540"/>
      <c r="Q68" s="540"/>
      <c r="R68" s="540"/>
    </row>
    <row r="69" spans="2:18" s="23" customFormat="1" ht="16.149999999999999" customHeight="1" x14ac:dyDescent="0.35">
      <c r="B69" s="541"/>
      <c r="C69" s="542"/>
      <c r="D69" s="542"/>
      <c r="E69" s="542"/>
      <c r="F69" s="542"/>
      <c r="G69" s="542"/>
      <c r="H69" s="542"/>
      <c r="I69" s="543"/>
      <c r="J69" s="46"/>
      <c r="L69" s="565" t="s">
        <v>436</v>
      </c>
      <c r="M69" s="565"/>
      <c r="N69" s="565"/>
      <c r="O69" s="565"/>
      <c r="P69" s="565"/>
      <c r="Q69" s="565"/>
      <c r="R69" s="565"/>
    </row>
    <row r="70" spans="2:18" s="23" customFormat="1" ht="16.149999999999999" customHeight="1" x14ac:dyDescent="0.35">
      <c r="B70" s="47" t="s">
        <v>247</v>
      </c>
      <c r="C70" s="48"/>
      <c r="D70" s="48"/>
      <c r="E70" s="49"/>
      <c r="F70" s="49" t="s">
        <v>248</v>
      </c>
      <c r="G70" s="50"/>
      <c r="H70" s="50"/>
      <c r="I70" s="48"/>
      <c r="J70" s="46"/>
      <c r="L70" s="565"/>
      <c r="M70" s="565"/>
      <c r="N70" s="565"/>
      <c r="O70" s="565"/>
      <c r="P70" s="565"/>
      <c r="Q70" s="565"/>
      <c r="R70" s="565"/>
    </row>
    <row r="71" spans="2:18" s="23" customFormat="1" ht="16.149999999999999" customHeight="1" x14ac:dyDescent="0.35">
      <c r="B71" s="544"/>
      <c r="C71" s="545"/>
      <c r="D71" s="546"/>
      <c r="E71" s="49"/>
      <c r="F71" s="547"/>
      <c r="G71" s="548"/>
      <c r="H71" s="548"/>
      <c r="I71" s="549"/>
      <c r="J71" s="46"/>
      <c r="L71" s="565"/>
      <c r="M71" s="565"/>
      <c r="N71" s="565"/>
      <c r="O71" s="565"/>
      <c r="P71" s="565"/>
      <c r="Q71" s="565"/>
      <c r="R71" s="565"/>
    </row>
    <row r="72" spans="2:18" s="23" customFormat="1" ht="16.149999999999999" customHeight="1" x14ac:dyDescent="0.35">
      <c r="B72" s="47"/>
      <c r="C72" s="48"/>
      <c r="D72" s="48"/>
      <c r="E72" s="49"/>
      <c r="F72" s="49"/>
      <c r="G72" s="50"/>
      <c r="H72" s="50"/>
      <c r="I72" s="48"/>
      <c r="J72" s="46"/>
      <c r="L72" s="565"/>
      <c r="M72" s="565"/>
      <c r="N72" s="565"/>
      <c r="O72" s="565"/>
      <c r="P72" s="565"/>
      <c r="Q72" s="565"/>
      <c r="R72" s="565"/>
    </row>
    <row r="73" spans="2:18" s="23" customFormat="1" ht="34.15" customHeight="1" x14ac:dyDescent="0.35">
      <c r="B73" s="47" t="s">
        <v>113</v>
      </c>
      <c r="C73" s="48"/>
      <c r="D73" s="48"/>
      <c r="E73" s="49"/>
      <c r="F73" s="49"/>
      <c r="G73" s="50"/>
      <c r="H73" s="50"/>
      <c r="I73" s="48"/>
      <c r="J73" s="46"/>
      <c r="L73" s="565"/>
      <c r="M73" s="565"/>
      <c r="N73" s="565"/>
      <c r="O73" s="565"/>
      <c r="P73" s="565"/>
      <c r="Q73" s="565"/>
      <c r="R73" s="565"/>
    </row>
    <row r="74" spans="2:18" s="23" customFormat="1" ht="16.149999999999999" customHeight="1" x14ac:dyDescent="0.35">
      <c r="B74" s="47"/>
      <c r="C74" s="48"/>
      <c r="D74" s="48"/>
      <c r="E74" s="49"/>
      <c r="F74" s="49"/>
      <c r="G74" s="50"/>
      <c r="H74" s="50"/>
      <c r="I74" s="48"/>
      <c r="J74" s="46"/>
      <c r="L74" s="262" t="s">
        <v>437</v>
      </c>
      <c r="M74" s="262"/>
      <c r="N74" s="262"/>
      <c r="O74" s="262"/>
      <c r="P74" s="262"/>
      <c r="Q74" s="262"/>
      <c r="R74" s="262"/>
    </row>
    <row r="75" spans="2:18" s="23" customFormat="1" ht="16.149999999999999" customHeight="1" x14ac:dyDescent="0.35">
      <c r="B75" s="33" t="s">
        <v>898</v>
      </c>
      <c r="C75" s="48"/>
      <c r="D75" s="48"/>
      <c r="E75" s="50" t="s">
        <v>899</v>
      </c>
      <c r="F75" s="49"/>
      <c r="G75" s="50"/>
      <c r="H75" s="50"/>
      <c r="I75" s="48"/>
      <c r="J75" s="46"/>
      <c r="L75" s="262"/>
      <c r="M75" s="262"/>
      <c r="N75" s="262"/>
      <c r="O75" s="262"/>
      <c r="P75" s="262"/>
      <c r="Q75" s="262"/>
      <c r="R75" s="262"/>
    </row>
    <row r="76" spans="2:18" s="23" customFormat="1" ht="30" customHeight="1" x14ac:dyDescent="0.35">
      <c r="B76" s="33"/>
      <c r="C76" s="48"/>
      <c r="D76" s="48"/>
      <c r="E76" s="34"/>
      <c r="F76" s="49"/>
      <c r="G76" s="50"/>
      <c r="H76" s="50"/>
      <c r="I76" s="48"/>
      <c r="J76" s="46"/>
      <c r="L76" s="262"/>
      <c r="M76" s="262"/>
      <c r="N76" s="262"/>
      <c r="O76" s="262"/>
      <c r="P76" s="262"/>
      <c r="Q76" s="262"/>
      <c r="R76" s="262"/>
    </row>
    <row r="77" spans="2:18" s="23" customFormat="1" ht="16.149999999999999" customHeight="1" x14ac:dyDescent="0.35">
      <c r="B77" s="33" t="s">
        <v>249</v>
      </c>
      <c r="C77" s="48"/>
      <c r="D77" s="48"/>
      <c r="E77" s="34"/>
      <c r="F77" s="49"/>
      <c r="G77" s="50"/>
      <c r="H77" s="50"/>
      <c r="I77" s="48"/>
      <c r="J77" s="46"/>
      <c r="L77" s="540" t="s">
        <v>438</v>
      </c>
      <c r="M77" s="540"/>
      <c r="N77" s="540"/>
      <c r="O77" s="540"/>
      <c r="P77" s="540"/>
      <c r="Q77" s="540"/>
      <c r="R77" s="540"/>
    </row>
    <row r="78" spans="2:18" s="23" customFormat="1" ht="16.149999999999999" customHeight="1" x14ac:dyDescent="0.35">
      <c r="B78" s="541"/>
      <c r="C78" s="542"/>
      <c r="D78" s="542"/>
      <c r="E78" s="542"/>
      <c r="F78" s="542"/>
      <c r="G78" s="542"/>
      <c r="H78" s="542"/>
      <c r="I78" s="543"/>
      <c r="J78" s="46"/>
      <c r="L78" s="540"/>
      <c r="M78" s="540"/>
      <c r="N78" s="540"/>
      <c r="O78" s="540"/>
      <c r="P78" s="540"/>
      <c r="Q78" s="540"/>
      <c r="R78" s="540"/>
    </row>
    <row r="79" spans="2:18" s="23" customFormat="1" ht="16.149999999999999" customHeight="1" x14ac:dyDescent="0.35">
      <c r="B79" s="33" t="s">
        <v>250</v>
      </c>
      <c r="C79" s="48"/>
      <c r="D79" s="48"/>
      <c r="E79" s="34"/>
      <c r="F79" s="49" t="s">
        <v>251</v>
      </c>
      <c r="G79" s="50"/>
      <c r="H79" s="50"/>
      <c r="I79" s="48"/>
      <c r="J79" s="46"/>
      <c r="L79" s="540"/>
      <c r="M79" s="540"/>
      <c r="N79" s="540"/>
      <c r="O79" s="540"/>
      <c r="P79" s="540"/>
      <c r="Q79" s="540"/>
      <c r="R79" s="540"/>
    </row>
    <row r="80" spans="2:18" s="55" customFormat="1" ht="16.149999999999999" customHeight="1" x14ac:dyDescent="0.35">
      <c r="B80" s="544"/>
      <c r="C80" s="545"/>
      <c r="D80" s="546"/>
      <c r="E80" s="34"/>
      <c r="F80" s="547"/>
      <c r="G80" s="548"/>
      <c r="H80" s="548"/>
      <c r="I80" s="549"/>
      <c r="J80" s="56"/>
      <c r="K80" s="433"/>
      <c r="L80" s="540"/>
      <c r="M80" s="540"/>
      <c r="N80" s="540"/>
      <c r="O80" s="540"/>
      <c r="P80" s="540"/>
      <c r="Q80" s="540"/>
      <c r="R80" s="540"/>
    </row>
    <row r="81" spans="2:20" ht="16.149999999999999" customHeight="1" x14ac:dyDescent="0.35">
      <c r="B81" s="33"/>
      <c r="C81" s="48"/>
      <c r="D81" s="48"/>
      <c r="E81" s="34"/>
      <c r="F81" s="49"/>
      <c r="G81" s="50"/>
      <c r="H81" s="50"/>
      <c r="I81" s="48"/>
      <c r="J81" s="46"/>
      <c r="K81" s="141"/>
      <c r="L81" s="540"/>
      <c r="M81" s="540"/>
      <c r="N81" s="540"/>
      <c r="O81" s="540"/>
      <c r="P81" s="540"/>
      <c r="Q81" s="540"/>
      <c r="R81" s="540"/>
    </row>
    <row r="82" spans="2:20" ht="16.149999999999999" customHeight="1" x14ac:dyDescent="0.35">
      <c r="B82" s="33" t="s">
        <v>900</v>
      </c>
      <c r="C82" s="48"/>
      <c r="D82" s="48"/>
      <c r="E82" s="34"/>
      <c r="F82" s="49"/>
      <c r="G82" s="50"/>
      <c r="H82" s="50"/>
      <c r="I82" s="48"/>
      <c r="J82" s="396"/>
      <c r="K82" s="141"/>
      <c r="L82" s="540"/>
      <c r="M82" s="540"/>
      <c r="N82" s="540"/>
      <c r="O82" s="540"/>
      <c r="P82" s="540"/>
      <c r="Q82" s="540"/>
      <c r="R82" s="540"/>
    </row>
    <row r="83" spans="2:20" ht="16.149999999999999" customHeight="1" x14ac:dyDescent="0.35">
      <c r="B83" s="33"/>
      <c r="C83" s="48"/>
      <c r="D83" s="48"/>
      <c r="E83" s="34"/>
      <c r="F83" s="49"/>
      <c r="G83" s="50"/>
      <c r="H83" s="50"/>
      <c r="I83" s="48"/>
      <c r="J83" s="396"/>
      <c r="K83" s="141"/>
      <c r="L83" s="540"/>
      <c r="M83" s="540"/>
      <c r="N83" s="540"/>
      <c r="O83" s="540"/>
      <c r="P83" s="540"/>
      <c r="Q83" s="540"/>
      <c r="R83" s="540"/>
    </row>
    <row r="84" spans="2:20" ht="16.149999999999999" customHeight="1" x14ac:dyDescent="0.35">
      <c r="B84" s="33" t="s">
        <v>901</v>
      </c>
      <c r="C84" s="48"/>
      <c r="D84" s="48"/>
      <c r="E84" s="50" t="s">
        <v>902</v>
      </c>
      <c r="F84" s="57"/>
      <c r="G84" s="50"/>
      <c r="H84" s="50"/>
      <c r="I84" s="48"/>
      <c r="J84" s="396"/>
      <c r="K84" s="141"/>
      <c r="L84" s="540"/>
      <c r="M84" s="540"/>
      <c r="N84" s="540"/>
      <c r="O84" s="540"/>
      <c r="P84" s="540"/>
      <c r="Q84" s="540"/>
      <c r="R84" s="540"/>
    </row>
    <row r="85" spans="2:20" ht="16.149999999999999" customHeight="1" x14ac:dyDescent="0.35">
      <c r="B85" s="58"/>
      <c r="C85" s="59"/>
      <c r="D85" s="59"/>
      <c r="E85" s="60"/>
      <c r="F85" s="60"/>
      <c r="G85" s="61"/>
      <c r="H85" s="61"/>
      <c r="I85" s="59"/>
      <c r="J85" s="62"/>
    </row>
    <row r="86" spans="2:20" ht="16.149999999999999" customHeight="1" x14ac:dyDescent="0.35">
      <c r="B86" s="63" t="s">
        <v>439</v>
      </c>
      <c r="C86" s="64"/>
      <c r="D86" s="65"/>
      <c r="E86" s="65"/>
      <c r="F86" s="65"/>
      <c r="G86" s="65"/>
      <c r="H86" s="65"/>
      <c r="I86" s="65"/>
      <c r="J86" s="66"/>
      <c r="L86" s="550"/>
      <c r="M86" s="551"/>
      <c r="N86" s="551"/>
      <c r="O86" s="551"/>
      <c r="P86" s="551"/>
      <c r="Q86" s="551"/>
      <c r="R86" s="551"/>
      <c r="S86" s="141"/>
      <c r="T86" s="141"/>
    </row>
    <row r="87" spans="2:20" ht="16.149999999999999" customHeight="1" x14ac:dyDescent="0.35">
      <c r="B87" s="552" t="s">
        <v>440</v>
      </c>
      <c r="C87" s="553"/>
      <c r="D87" s="553"/>
      <c r="E87" s="553"/>
      <c r="F87" s="553"/>
      <c r="G87" s="553"/>
      <c r="H87" s="553"/>
      <c r="I87" s="553"/>
      <c r="J87" s="554"/>
      <c r="L87" s="551"/>
      <c r="M87" s="551"/>
      <c r="N87" s="551"/>
      <c r="O87" s="551"/>
      <c r="P87" s="551"/>
      <c r="Q87" s="551"/>
      <c r="R87" s="551"/>
      <c r="S87" s="434"/>
      <c r="T87" s="141"/>
    </row>
    <row r="88" spans="2:20" ht="16.149999999999999" customHeight="1" x14ac:dyDescent="0.35">
      <c r="B88" s="552"/>
      <c r="C88" s="553"/>
      <c r="D88" s="553"/>
      <c r="E88" s="553"/>
      <c r="F88" s="553"/>
      <c r="G88" s="553"/>
      <c r="H88" s="553"/>
      <c r="I88" s="553"/>
      <c r="J88" s="554"/>
      <c r="L88" s="551"/>
      <c r="M88" s="551"/>
      <c r="N88" s="551"/>
      <c r="O88" s="551"/>
      <c r="P88" s="551"/>
      <c r="Q88" s="551"/>
      <c r="R88" s="551"/>
      <c r="S88" s="434"/>
      <c r="T88" s="141"/>
    </row>
    <row r="89" spans="2:20" ht="16.149999999999999" customHeight="1" x14ac:dyDescent="0.35">
      <c r="B89" s="394"/>
      <c r="C89" s="395"/>
      <c r="D89" s="395"/>
      <c r="E89" s="395"/>
      <c r="F89" s="395"/>
      <c r="G89" s="395"/>
      <c r="H89" s="395"/>
      <c r="I89" s="395"/>
      <c r="J89" s="396"/>
      <c r="L89" s="551"/>
      <c r="M89" s="551"/>
      <c r="N89" s="551"/>
      <c r="O89" s="551"/>
      <c r="P89" s="551"/>
      <c r="Q89" s="551"/>
      <c r="R89" s="551"/>
      <c r="S89" s="434"/>
      <c r="T89" s="141"/>
    </row>
    <row r="90" spans="2:20" ht="16.149999999999999" customHeight="1" x14ac:dyDescent="0.35">
      <c r="B90" s="33" t="s">
        <v>903</v>
      </c>
      <c r="C90" s="48"/>
      <c r="D90" s="48"/>
      <c r="E90" s="50" t="s">
        <v>904</v>
      </c>
      <c r="F90" s="57"/>
      <c r="G90" s="50"/>
      <c r="H90" s="68"/>
      <c r="I90" s="48"/>
      <c r="J90" s="396"/>
      <c r="L90" s="551"/>
      <c r="M90" s="551"/>
      <c r="N90" s="551"/>
      <c r="O90" s="551"/>
      <c r="P90" s="551"/>
      <c r="Q90" s="551"/>
      <c r="R90" s="551"/>
      <c r="S90" s="434"/>
      <c r="T90" s="141"/>
    </row>
    <row r="91" spans="2:20" ht="16.149999999999999" customHeight="1" x14ac:dyDescent="0.35">
      <c r="B91" s="33"/>
      <c r="C91" s="48"/>
      <c r="D91" s="48"/>
      <c r="E91" s="34"/>
      <c r="F91" s="57"/>
      <c r="G91" s="50"/>
      <c r="H91" s="50"/>
      <c r="I91" s="48"/>
      <c r="J91" s="396"/>
      <c r="L91" s="551"/>
      <c r="M91" s="551"/>
      <c r="N91" s="551"/>
      <c r="O91" s="551"/>
      <c r="P91" s="551"/>
      <c r="Q91" s="551"/>
      <c r="R91" s="551"/>
      <c r="S91" s="434"/>
      <c r="T91" s="141"/>
    </row>
    <row r="92" spans="2:20" ht="16.149999999999999" customHeight="1" x14ac:dyDescent="0.35">
      <c r="B92" s="555" t="s">
        <v>441</v>
      </c>
      <c r="C92" s="556"/>
      <c r="D92" s="556"/>
      <c r="E92" s="556"/>
      <c r="F92" s="556"/>
      <c r="G92" s="556"/>
      <c r="H92" s="556"/>
      <c r="I92" s="556"/>
      <c r="J92" s="557"/>
      <c r="L92" s="434"/>
      <c r="M92" s="434"/>
      <c r="N92" s="434"/>
      <c r="O92" s="434"/>
      <c r="P92" s="434"/>
      <c r="Q92" s="434"/>
      <c r="R92" s="434"/>
      <c r="S92" s="434"/>
      <c r="T92" s="141"/>
    </row>
    <row r="93" spans="2:20" ht="16.149999999999999" customHeight="1" x14ac:dyDescent="0.35">
      <c r="B93" s="558" t="s">
        <v>442</v>
      </c>
      <c r="C93" s="559"/>
      <c r="D93" s="559"/>
      <c r="E93" s="559"/>
      <c r="F93" s="559"/>
      <c r="G93" s="559"/>
      <c r="H93" s="559"/>
      <c r="I93" s="559"/>
      <c r="J93" s="560"/>
      <c r="L93" s="561" t="s">
        <v>1001</v>
      </c>
      <c r="M93" s="561"/>
      <c r="N93" s="561"/>
      <c r="O93" s="561"/>
      <c r="P93" s="561"/>
      <c r="Q93" s="561"/>
      <c r="R93" s="561"/>
      <c r="S93" s="434"/>
      <c r="T93" s="141"/>
    </row>
    <row r="94" spans="2:20" ht="16.149999999999999" customHeight="1" x14ac:dyDescent="0.35">
      <c r="B94" s="558"/>
      <c r="C94" s="559"/>
      <c r="D94" s="559"/>
      <c r="E94" s="559"/>
      <c r="F94" s="559"/>
      <c r="G94" s="559"/>
      <c r="H94" s="559"/>
      <c r="I94" s="559"/>
      <c r="J94" s="560"/>
      <c r="L94" s="561"/>
      <c r="M94" s="561"/>
      <c r="N94" s="561"/>
      <c r="O94" s="561"/>
      <c r="P94" s="561"/>
      <c r="Q94" s="561"/>
      <c r="R94" s="561"/>
      <c r="S94" s="434"/>
      <c r="T94" s="141"/>
    </row>
    <row r="95" spans="2:20" ht="45" customHeight="1" x14ac:dyDescent="0.35">
      <c r="B95" s="558"/>
      <c r="C95" s="559"/>
      <c r="D95" s="559"/>
      <c r="E95" s="559"/>
      <c r="F95" s="559"/>
      <c r="G95" s="559"/>
      <c r="H95" s="559"/>
      <c r="I95" s="559"/>
      <c r="J95" s="560"/>
      <c r="L95" s="561"/>
      <c r="M95" s="561"/>
      <c r="N95" s="561"/>
      <c r="O95" s="561"/>
      <c r="P95" s="561"/>
      <c r="Q95" s="561"/>
      <c r="R95" s="561"/>
      <c r="S95" s="434"/>
      <c r="T95" s="141"/>
    </row>
    <row r="96" spans="2:20" ht="16.149999999999999" customHeight="1" x14ac:dyDescent="0.35">
      <c r="B96" s="558"/>
      <c r="C96" s="559"/>
      <c r="D96" s="559"/>
      <c r="E96" s="559"/>
      <c r="F96" s="559"/>
      <c r="G96" s="559"/>
      <c r="H96" s="559"/>
      <c r="I96" s="559"/>
      <c r="J96" s="560"/>
      <c r="L96" s="561"/>
      <c r="M96" s="561"/>
      <c r="N96" s="561"/>
      <c r="O96" s="561"/>
      <c r="P96" s="561"/>
      <c r="Q96" s="561"/>
      <c r="R96" s="561"/>
      <c r="S96" s="434"/>
      <c r="T96" s="141"/>
    </row>
    <row r="97" spans="2:20" ht="16.149999999999999" customHeight="1" x14ac:dyDescent="0.35">
      <c r="B97" s="383"/>
      <c r="C97" s="384"/>
      <c r="D97" s="384"/>
      <c r="E97" s="384"/>
      <c r="F97" s="384"/>
      <c r="G97" s="384"/>
      <c r="H97" s="384"/>
      <c r="I97" s="384"/>
      <c r="J97" s="385"/>
      <c r="L97" s="561"/>
      <c r="M97" s="561"/>
      <c r="N97" s="561"/>
      <c r="O97" s="561"/>
      <c r="P97" s="561"/>
      <c r="Q97" s="561"/>
      <c r="R97" s="561"/>
      <c r="S97" s="434"/>
      <c r="T97" s="141"/>
    </row>
    <row r="98" spans="2:20" ht="16.149999999999999" customHeight="1" x14ac:dyDescent="0.35">
      <c r="B98" s="383" t="s">
        <v>243</v>
      </c>
      <c r="C98" s="384"/>
      <c r="D98" s="384"/>
      <c r="E98" s="384"/>
      <c r="F98" s="384"/>
      <c r="G98" s="384"/>
      <c r="H98" s="384"/>
      <c r="I98" s="384"/>
      <c r="J98" s="385"/>
      <c r="L98" s="561"/>
      <c r="M98" s="561"/>
      <c r="N98" s="561"/>
      <c r="O98" s="561"/>
      <c r="P98" s="561"/>
      <c r="Q98" s="561"/>
      <c r="R98" s="561"/>
      <c r="S98" s="434"/>
      <c r="T98" s="141"/>
    </row>
    <row r="99" spans="2:20" ht="16.149999999999999" customHeight="1" x14ac:dyDescent="0.35">
      <c r="B99" s="532"/>
      <c r="C99" s="533"/>
      <c r="D99" s="533"/>
      <c r="E99" s="533"/>
      <c r="F99" s="533"/>
      <c r="G99" s="533"/>
      <c r="H99" s="533"/>
      <c r="I99" s="534"/>
      <c r="J99" s="396"/>
      <c r="L99" s="561"/>
      <c r="M99" s="561"/>
      <c r="N99" s="561"/>
      <c r="O99" s="561"/>
      <c r="P99" s="561"/>
      <c r="Q99" s="561"/>
      <c r="R99" s="561"/>
      <c r="T99" s="141"/>
    </row>
    <row r="100" spans="2:20" ht="16.149999999999999" customHeight="1" x14ac:dyDescent="0.35">
      <c r="B100" s="80" t="s">
        <v>1002</v>
      </c>
      <c r="C100" s="302"/>
      <c r="D100" s="302"/>
      <c r="E100" s="302"/>
      <c r="F100" s="302"/>
      <c r="G100" s="302"/>
      <c r="H100" s="302"/>
      <c r="I100" s="302"/>
      <c r="J100" s="69"/>
      <c r="T100" s="141"/>
    </row>
    <row r="101" spans="2:20" ht="16.149999999999999" customHeight="1" x14ac:dyDescent="0.35">
      <c r="B101" s="532"/>
      <c r="C101" s="533"/>
      <c r="D101" s="534"/>
      <c r="E101" s="302"/>
      <c r="F101" s="302"/>
      <c r="G101" s="302"/>
      <c r="H101" s="302"/>
      <c r="I101" s="302"/>
      <c r="J101" s="396"/>
      <c r="T101" s="141"/>
    </row>
    <row r="102" spans="2:20" ht="16.149999999999999" customHeight="1" x14ac:dyDescent="0.35">
      <c r="B102" s="383" t="s">
        <v>905</v>
      </c>
      <c r="C102" s="398"/>
      <c r="D102" s="398"/>
      <c r="E102" s="398"/>
      <c r="F102" s="398"/>
      <c r="G102" s="398"/>
      <c r="H102" s="398"/>
      <c r="I102" s="398"/>
      <c r="J102" s="396"/>
      <c r="T102" s="141"/>
    </row>
    <row r="103" spans="2:20" ht="16.149999999999999" customHeight="1" x14ac:dyDescent="0.35">
      <c r="B103" s="532"/>
      <c r="C103" s="533"/>
      <c r="D103" s="533"/>
      <c r="E103" s="533"/>
      <c r="F103" s="533"/>
      <c r="G103" s="533"/>
      <c r="H103" s="533"/>
      <c r="I103" s="534"/>
      <c r="J103" s="396"/>
      <c r="T103" s="141"/>
    </row>
    <row r="104" spans="2:20" ht="16.149999999999999" customHeight="1" x14ac:dyDescent="0.35">
      <c r="B104" s="80" t="s">
        <v>1002</v>
      </c>
      <c r="C104" s="302"/>
      <c r="D104" s="302"/>
      <c r="E104" s="302"/>
      <c r="F104" s="302"/>
      <c r="G104" s="302"/>
      <c r="H104" s="302"/>
      <c r="I104" s="302"/>
      <c r="J104" s="396"/>
      <c r="T104" s="141"/>
    </row>
    <row r="105" spans="2:20" ht="16.149999999999999" customHeight="1" x14ac:dyDescent="0.35">
      <c r="B105" s="532"/>
      <c r="C105" s="533"/>
      <c r="D105" s="534"/>
      <c r="E105" s="302"/>
      <c r="F105" s="302"/>
      <c r="G105" s="302"/>
      <c r="H105" s="302"/>
      <c r="I105" s="302"/>
      <c r="J105" s="396"/>
      <c r="T105" s="141"/>
    </row>
    <row r="106" spans="2:20" ht="16.149999999999999" customHeight="1" x14ac:dyDescent="0.35">
      <c r="B106" s="383" t="s">
        <v>906</v>
      </c>
      <c r="C106" s="398"/>
      <c r="D106" s="398"/>
      <c r="E106" s="398"/>
      <c r="F106" s="398"/>
      <c r="G106" s="398"/>
      <c r="H106" s="398"/>
      <c r="I106" s="398"/>
      <c r="J106" s="396"/>
      <c r="T106" s="141"/>
    </row>
    <row r="107" spans="2:20" ht="16.149999999999999" customHeight="1" x14ac:dyDescent="0.35">
      <c r="B107" s="532"/>
      <c r="C107" s="533"/>
      <c r="D107" s="533"/>
      <c r="E107" s="533"/>
      <c r="F107" s="533"/>
      <c r="G107" s="533"/>
      <c r="H107" s="533"/>
      <c r="I107" s="534"/>
      <c r="J107" s="396"/>
      <c r="T107" s="141"/>
    </row>
    <row r="108" spans="2:20" ht="16.149999999999999" customHeight="1" x14ac:dyDescent="0.35">
      <c r="B108" s="80" t="s">
        <v>1002</v>
      </c>
      <c r="C108" s="302"/>
      <c r="D108" s="302"/>
      <c r="E108" s="302"/>
      <c r="F108" s="302"/>
      <c r="G108" s="302"/>
      <c r="H108" s="302"/>
      <c r="I108" s="302"/>
      <c r="J108" s="396"/>
      <c r="T108" s="141"/>
    </row>
    <row r="109" spans="2:20" ht="16.149999999999999" customHeight="1" x14ac:dyDescent="0.35">
      <c r="B109" s="532"/>
      <c r="C109" s="533"/>
      <c r="D109" s="534"/>
      <c r="E109" s="302"/>
      <c r="F109" s="302"/>
      <c r="G109" s="302"/>
      <c r="H109" s="302"/>
      <c r="I109" s="302"/>
      <c r="J109" s="396"/>
      <c r="T109" s="141"/>
    </row>
    <row r="110" spans="2:20" ht="16.149999999999999" customHeight="1" x14ac:dyDescent="0.35">
      <c r="B110" s="70"/>
      <c r="C110" s="71"/>
      <c r="D110" s="71"/>
      <c r="E110" s="71"/>
      <c r="F110" s="71"/>
      <c r="G110" s="71"/>
      <c r="H110" s="71"/>
      <c r="I110" s="72"/>
      <c r="J110" s="62"/>
      <c r="T110" s="141"/>
    </row>
    <row r="111" spans="2:20" ht="16.149999999999999" customHeight="1" x14ac:dyDescent="0.35">
      <c r="B111" s="63" t="s">
        <v>907</v>
      </c>
      <c r="C111" s="65"/>
      <c r="D111" s="65"/>
      <c r="E111" s="65"/>
      <c r="F111" s="65"/>
      <c r="G111" s="65"/>
      <c r="H111" s="65"/>
      <c r="I111" s="65"/>
      <c r="J111" s="73"/>
      <c r="L111" s="74"/>
    </row>
    <row r="112" spans="2:20" ht="16.149999999999999" customHeight="1" x14ac:dyDescent="0.35">
      <c r="B112" s="75"/>
      <c r="C112" s="395"/>
      <c r="D112" s="395"/>
      <c r="E112" s="395"/>
      <c r="F112" s="395"/>
      <c r="G112" s="395"/>
      <c r="H112" s="395"/>
      <c r="I112" s="395"/>
      <c r="J112" s="396"/>
    </row>
    <row r="113" spans="2:18" ht="16.149999999999999" customHeight="1" x14ac:dyDescent="0.35">
      <c r="B113" s="394" t="s">
        <v>226</v>
      </c>
      <c r="C113" s="395"/>
      <c r="D113" s="395"/>
      <c r="E113" s="395"/>
      <c r="F113" s="67"/>
      <c r="G113" s="395"/>
      <c r="H113" s="395"/>
      <c r="I113" s="395"/>
      <c r="J113" s="396"/>
      <c r="L113" s="29" t="s">
        <v>10</v>
      </c>
      <c r="M113" s="29"/>
      <c r="N113" s="29"/>
      <c r="O113" s="29"/>
      <c r="P113" s="29"/>
      <c r="Q113" s="29"/>
      <c r="R113" s="29"/>
    </row>
    <row r="114" spans="2:18" ht="16.149999999999999" customHeight="1" x14ac:dyDescent="0.35">
      <c r="B114" s="394" t="s">
        <v>409</v>
      </c>
      <c r="C114" s="395"/>
      <c r="D114" s="395"/>
      <c r="E114" s="395"/>
      <c r="F114" s="395"/>
      <c r="G114" s="395"/>
      <c r="H114" s="68"/>
      <c r="I114" s="395"/>
      <c r="J114" s="396"/>
      <c r="L114" s="535" t="s">
        <v>11</v>
      </c>
      <c r="M114" s="535"/>
      <c r="N114" s="535"/>
      <c r="O114" s="535"/>
      <c r="P114" s="535"/>
      <c r="Q114" s="535"/>
      <c r="R114" s="535"/>
    </row>
    <row r="115" spans="2:18" ht="16.149999999999999" customHeight="1" x14ac:dyDescent="0.35">
      <c r="B115" s="33" t="s">
        <v>908</v>
      </c>
      <c r="C115" s="48"/>
      <c r="D115" s="48"/>
      <c r="E115" s="50" t="s">
        <v>909</v>
      </c>
      <c r="F115" s="57"/>
      <c r="G115" s="395"/>
      <c r="H115" s="68"/>
      <c r="I115" s="395"/>
      <c r="J115" s="396"/>
      <c r="L115" s="535"/>
      <c r="M115" s="535"/>
      <c r="N115" s="535"/>
      <c r="O115" s="535"/>
      <c r="P115" s="535"/>
      <c r="Q115" s="535"/>
      <c r="R115" s="535"/>
    </row>
    <row r="116" spans="2:18" ht="16.149999999999999" customHeight="1" x14ac:dyDescent="0.35">
      <c r="B116" s="394"/>
      <c r="C116" s="395"/>
      <c r="D116" s="395"/>
      <c r="E116" s="395"/>
      <c r="F116" s="395"/>
      <c r="G116" s="395"/>
      <c r="H116" s="395"/>
      <c r="I116" s="395"/>
      <c r="J116" s="396"/>
      <c r="L116" s="29" t="s">
        <v>12</v>
      </c>
      <c r="M116" s="29"/>
      <c r="N116" s="29"/>
      <c r="O116" s="29"/>
      <c r="P116" s="29"/>
      <c r="Q116" s="29"/>
      <c r="R116" s="29"/>
    </row>
    <row r="117" spans="2:18" ht="16.149999999999999" customHeight="1" x14ac:dyDescent="0.35">
      <c r="B117" s="394"/>
      <c r="C117" s="395"/>
      <c r="D117" s="395"/>
      <c r="E117" s="395"/>
      <c r="F117" s="395"/>
      <c r="G117" s="395"/>
      <c r="H117" s="395"/>
      <c r="I117" s="395"/>
      <c r="J117" s="396"/>
      <c r="L117" s="29" t="s">
        <v>13</v>
      </c>
      <c r="M117" s="29"/>
      <c r="N117" s="29"/>
      <c r="O117" s="29"/>
      <c r="P117" s="29"/>
      <c r="Q117" s="29"/>
      <c r="R117" s="29"/>
    </row>
    <row r="118" spans="2:18" ht="16.149999999999999" customHeight="1" x14ac:dyDescent="0.35">
      <c r="B118" s="76"/>
      <c r="C118" s="49"/>
      <c r="D118" s="49"/>
      <c r="E118" s="49"/>
      <c r="F118" s="49"/>
      <c r="G118" s="49"/>
      <c r="H118" s="49"/>
      <c r="I118" s="49"/>
      <c r="J118" s="46"/>
      <c r="L118" s="435" t="s">
        <v>14</v>
      </c>
      <c r="M118" s="29"/>
      <c r="N118" s="29"/>
      <c r="O118" s="29"/>
      <c r="P118" s="29"/>
      <c r="Q118" s="29"/>
      <c r="R118" s="29"/>
    </row>
    <row r="119" spans="2:18" ht="16.149999999999999" customHeight="1" x14ac:dyDescent="0.35">
      <c r="B119" s="77" t="s">
        <v>9</v>
      </c>
      <c r="C119" s="49"/>
      <c r="D119" s="49"/>
      <c r="E119" s="49"/>
      <c r="F119" s="49"/>
      <c r="G119" s="49"/>
      <c r="H119" s="49"/>
      <c r="I119" s="49"/>
      <c r="J119" s="46"/>
    </row>
    <row r="120" spans="2:18" ht="16.149999999999999" customHeight="1" x14ac:dyDescent="0.35">
      <c r="B120" s="77"/>
      <c r="C120" s="49"/>
      <c r="D120" s="49"/>
      <c r="E120" s="49"/>
      <c r="F120" s="49"/>
      <c r="G120" s="49"/>
      <c r="H120" s="49"/>
      <c r="I120" s="49"/>
      <c r="J120" s="46"/>
    </row>
    <row r="121" spans="2:18" ht="16.149999999999999" customHeight="1" x14ac:dyDescent="0.35">
      <c r="B121" s="76" t="s">
        <v>160</v>
      </c>
      <c r="C121" s="49"/>
      <c r="D121" s="49"/>
      <c r="E121" s="49"/>
      <c r="F121" s="49"/>
      <c r="G121" s="49"/>
      <c r="H121" s="49"/>
      <c r="I121" s="49"/>
      <c r="J121" s="46"/>
      <c r="L121" s="536" t="s">
        <v>443</v>
      </c>
      <c r="M121" s="536"/>
      <c r="N121" s="536"/>
      <c r="O121" s="536"/>
      <c r="P121" s="536"/>
      <c r="Q121" s="536"/>
      <c r="R121" s="536"/>
    </row>
    <row r="122" spans="2:18" ht="300" customHeight="1" x14ac:dyDescent="0.35">
      <c r="B122" s="537"/>
      <c r="C122" s="538"/>
      <c r="D122" s="538"/>
      <c r="E122" s="538"/>
      <c r="F122" s="538"/>
      <c r="G122" s="538"/>
      <c r="H122" s="538"/>
      <c r="I122" s="539"/>
      <c r="J122" s="388"/>
      <c r="L122" s="536"/>
      <c r="M122" s="536"/>
      <c r="N122" s="536"/>
      <c r="O122" s="536"/>
      <c r="P122" s="536"/>
      <c r="Q122" s="536"/>
      <c r="R122" s="536"/>
    </row>
    <row r="123" spans="2:18" ht="16.149999999999999" customHeight="1" x14ac:dyDescent="0.35">
      <c r="B123" s="78" t="str">
        <f>"1500 tecken ("&amp;TEXT(LEN(B122),"0")&amp;" använda)"</f>
        <v>1500 tecken (0 använda)</v>
      </c>
      <c r="C123" s="60"/>
      <c r="D123" s="60"/>
      <c r="E123" s="60"/>
      <c r="F123" s="60"/>
      <c r="G123" s="60"/>
      <c r="H123" s="60"/>
      <c r="I123" s="60"/>
      <c r="J123" s="79"/>
    </row>
  </sheetData>
  <sheetProtection sheet="1" selectLockedCells="1"/>
  <mergeCells count="59">
    <mergeCell ref="E23:I23"/>
    <mergeCell ref="B2:J2"/>
    <mergeCell ref="M2:O2"/>
    <mergeCell ref="B3:J3"/>
    <mergeCell ref="B4:J4"/>
    <mergeCell ref="D6:E6"/>
    <mergeCell ref="B9:J9"/>
    <mergeCell ref="L9:R12"/>
    <mergeCell ref="B11:J11"/>
    <mergeCell ref="E17:I17"/>
    <mergeCell ref="E18:I18"/>
    <mergeCell ref="E19:I19"/>
    <mergeCell ref="E21:I21"/>
    <mergeCell ref="E22:I22"/>
    <mergeCell ref="B53:I53"/>
    <mergeCell ref="M53:R56"/>
    <mergeCell ref="B55:I55"/>
    <mergeCell ref="L25:R29"/>
    <mergeCell ref="E31:I31"/>
    <mergeCell ref="E32:I32"/>
    <mergeCell ref="E33:I33"/>
    <mergeCell ref="E35:I35"/>
    <mergeCell ref="E36:I36"/>
    <mergeCell ref="E37:I37"/>
    <mergeCell ref="B40:I40"/>
    <mergeCell ref="B44:J45"/>
    <mergeCell ref="L44:R46"/>
    <mergeCell ref="B51:I51"/>
    <mergeCell ref="B57:I57"/>
    <mergeCell ref="B59:I59"/>
    <mergeCell ref="B61:E61"/>
    <mergeCell ref="B63:E63"/>
    <mergeCell ref="G63:I63"/>
    <mergeCell ref="L65:R68"/>
    <mergeCell ref="B67:E67"/>
    <mergeCell ref="B69:I69"/>
    <mergeCell ref="L69:R73"/>
    <mergeCell ref="B71:D71"/>
    <mergeCell ref="F71:I71"/>
    <mergeCell ref="B65:E65"/>
    <mergeCell ref="G65:I65"/>
    <mergeCell ref="B103:I103"/>
    <mergeCell ref="L77:R84"/>
    <mergeCell ref="B78:I78"/>
    <mergeCell ref="B80:D80"/>
    <mergeCell ref="F80:I80"/>
    <mergeCell ref="L86:R91"/>
    <mergeCell ref="B87:J88"/>
    <mergeCell ref="B92:J92"/>
    <mergeCell ref="B93:J96"/>
    <mergeCell ref="L93:R99"/>
    <mergeCell ref="B99:I99"/>
    <mergeCell ref="B101:D101"/>
    <mergeCell ref="B105:D105"/>
    <mergeCell ref="B107:I107"/>
    <mergeCell ref="B109:D109"/>
    <mergeCell ref="L114:R115"/>
    <mergeCell ref="L121:R122"/>
    <mergeCell ref="B122:I122"/>
  </mergeCells>
  <dataValidations count="1">
    <dataValidation type="textLength" operator="lessThanOrEqual" allowBlank="1" showInputMessage="1" showErrorMessage="1" errorTitle="Rajoitettu merkkimäärä" error="Tähän kenttään voi kirjoittaa vain 1500 merkkiä._x000a__x000a_Yritä uudelleen (Retry), vähennä merkkejä ja hyväksy teksti sitten uudelleen." sqref="B122:I122 B40:I40" xr:uid="{9A880B94-A5C5-477D-917E-899F0C13C15B}">
      <formula1>1500</formula1>
    </dataValidation>
  </dataValidations>
  <hyperlinks>
    <hyperlink ref="M2:O2" location="'Börja här'!A1" display="PALAA TÄSTÄ KANSISIVULLE" xr:uid="{E00B3EDE-CF6F-4654-A0D7-E450B2DE7B10}"/>
  </hyperlinks>
  <pageMargins left="0.39370078740157483" right="0.39370078740157483" top="0.78740157480314965" bottom="0.78740157480314965" header="0.39370078740157483" footer="0.31496062992125984"/>
  <pageSetup paperSize="9" fitToWidth="0" fitToHeight="0" orientation="portrait" r:id="rId1"/>
  <headerFooter>
    <oddHeader>&amp;L&amp;A&amp;C&amp;R&amp;P(&amp;N)</oddHeader>
  </headerFooter>
  <rowBreaks count="3" manualBreakCount="3">
    <brk id="38" max="16383" man="1"/>
    <brk id="48" max="16383" man="1"/>
    <brk id="1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UusiHakemus">
              <controlPr defaultSize="0" autoFill="0" autoLine="0" autoPict="0">
                <anchor moveWithCells="1">
                  <from>
                    <xdr:col>2</xdr:col>
                    <xdr:colOff>133350</xdr:colOff>
                    <xdr:row>4</xdr:row>
                    <xdr:rowOff>190500</xdr:rowOff>
                  </from>
                  <to>
                    <xdr:col>2</xdr:col>
                    <xdr:colOff>438150</xdr:colOff>
                    <xdr:row>6</xdr:row>
                    <xdr:rowOff>19050</xdr:rowOff>
                  </to>
                </anchor>
              </controlPr>
            </control>
          </mc:Choice>
        </mc:AlternateContent>
        <mc:AlternateContent xmlns:mc="http://schemas.openxmlformats.org/markup-compatibility/2006">
          <mc:Choice Requires="x14">
            <control shapeId="113666" r:id="rId5" name="KorjattuHakemus">
              <controlPr defaultSize="0" autoFill="0" autoLine="0" autoPict="0">
                <anchor moveWithCells="1">
                  <from>
                    <xdr:col>8</xdr:col>
                    <xdr:colOff>57150</xdr:colOff>
                    <xdr:row>5</xdr:row>
                    <xdr:rowOff>0</xdr:rowOff>
                  </from>
                  <to>
                    <xdr:col>8</xdr:col>
                    <xdr:colOff>361950</xdr:colOff>
                    <xdr:row>6</xdr:row>
                    <xdr:rowOff>19050</xdr:rowOff>
                  </to>
                </anchor>
              </controlPr>
            </control>
          </mc:Choice>
        </mc:AlternateContent>
        <mc:AlternateContent xmlns:mc="http://schemas.openxmlformats.org/markup-compatibility/2006">
          <mc:Choice Requires="x14">
            <control shapeId="113667" r:id="rId6" name="HaettuMuutaEUKYLLÄ">
              <controlPr defaultSize="0" autoFill="0" autoLine="0" autoPict="0">
                <anchor moveWithCells="1">
                  <from>
                    <xdr:col>1</xdr:col>
                    <xdr:colOff>400050</xdr:colOff>
                    <xdr:row>25</xdr:row>
                    <xdr:rowOff>184150</xdr:rowOff>
                  </from>
                  <to>
                    <xdr:col>1</xdr:col>
                    <xdr:colOff>685800</xdr:colOff>
                    <xdr:row>27</xdr:row>
                    <xdr:rowOff>0</xdr:rowOff>
                  </to>
                </anchor>
              </controlPr>
            </control>
          </mc:Choice>
        </mc:AlternateContent>
        <mc:AlternateContent xmlns:mc="http://schemas.openxmlformats.org/markup-compatibility/2006">
          <mc:Choice Requires="x14">
            <control shapeId="113668" r:id="rId7" name="HaettuMuutaEUEI">
              <controlPr defaultSize="0" autoFill="0" autoLine="0" autoPict="0">
                <anchor moveWithCells="1">
                  <from>
                    <xdr:col>4</xdr:col>
                    <xdr:colOff>247650</xdr:colOff>
                    <xdr:row>26</xdr:row>
                    <xdr:rowOff>0</xdr:rowOff>
                  </from>
                  <to>
                    <xdr:col>5</xdr:col>
                    <xdr:colOff>133350</xdr:colOff>
                    <xdr:row>27</xdr:row>
                    <xdr:rowOff>19050</xdr:rowOff>
                  </to>
                </anchor>
              </controlPr>
            </control>
          </mc:Choice>
        </mc:AlternateContent>
        <mc:AlternateContent xmlns:mc="http://schemas.openxmlformats.org/markup-compatibility/2006">
          <mc:Choice Requires="x14">
            <control shapeId="113669" r:id="rId8" name="SähköpostiosoitettaKYLLÄ">
              <controlPr defaultSize="0" autoFill="0" autoLine="0" autoPict="0">
                <anchor moveWithCells="1">
                  <from>
                    <xdr:col>1</xdr:col>
                    <xdr:colOff>412750</xdr:colOff>
                    <xdr:row>74</xdr:row>
                    <xdr:rowOff>0</xdr:rowOff>
                  </from>
                  <to>
                    <xdr:col>1</xdr:col>
                    <xdr:colOff>704850</xdr:colOff>
                    <xdr:row>75</xdr:row>
                    <xdr:rowOff>19050</xdr:rowOff>
                  </to>
                </anchor>
              </controlPr>
            </control>
          </mc:Choice>
        </mc:AlternateContent>
        <mc:AlternateContent xmlns:mc="http://schemas.openxmlformats.org/markup-compatibility/2006">
          <mc:Choice Requires="x14">
            <control shapeId="113670" r:id="rId9" name="SähköpostiosoitettaEI">
              <controlPr defaultSize="0" autoFill="0" autoLine="0" autoPict="0">
                <anchor moveWithCells="1">
                  <from>
                    <xdr:col>4</xdr:col>
                    <xdr:colOff>412750</xdr:colOff>
                    <xdr:row>74</xdr:row>
                    <xdr:rowOff>0</xdr:rowOff>
                  </from>
                  <to>
                    <xdr:col>5</xdr:col>
                    <xdr:colOff>285750</xdr:colOff>
                    <xdr:row>75</xdr:row>
                    <xdr:rowOff>19050</xdr:rowOff>
                  </to>
                </anchor>
              </controlPr>
            </control>
          </mc:Choice>
        </mc:AlternateContent>
        <mc:AlternateContent xmlns:mc="http://schemas.openxmlformats.org/markup-compatibility/2006">
          <mc:Choice Requires="x14">
            <control shapeId="113671" r:id="rId10" name="SähköpostiosoitettaVaraEI">
              <controlPr defaultSize="0" autoFill="0" autoLine="0" autoPict="0">
                <anchor moveWithCells="1">
                  <from>
                    <xdr:col>1</xdr:col>
                    <xdr:colOff>412750</xdr:colOff>
                    <xdr:row>82</xdr:row>
                    <xdr:rowOff>190500</xdr:rowOff>
                  </from>
                  <to>
                    <xdr:col>1</xdr:col>
                    <xdr:colOff>704850</xdr:colOff>
                    <xdr:row>84</xdr:row>
                    <xdr:rowOff>19050</xdr:rowOff>
                  </to>
                </anchor>
              </controlPr>
            </control>
          </mc:Choice>
        </mc:AlternateContent>
        <mc:AlternateContent xmlns:mc="http://schemas.openxmlformats.org/markup-compatibility/2006">
          <mc:Choice Requires="x14">
            <control shapeId="113672" r:id="rId11" name="SähköpostiosoitettaVaraKYLLÄ">
              <controlPr defaultSize="0" autoFill="0" autoLine="0" autoPict="0">
                <anchor moveWithCells="1">
                  <from>
                    <xdr:col>4</xdr:col>
                    <xdr:colOff>412750</xdr:colOff>
                    <xdr:row>82</xdr:row>
                    <xdr:rowOff>190500</xdr:rowOff>
                  </from>
                  <to>
                    <xdr:col>5</xdr:col>
                    <xdr:colOff>285750</xdr:colOff>
                    <xdr:row>84</xdr:row>
                    <xdr:rowOff>19050</xdr:rowOff>
                  </to>
                </anchor>
              </controlPr>
            </control>
          </mc:Choice>
        </mc:AlternateContent>
        <mc:AlternateContent xmlns:mc="http://schemas.openxmlformats.org/markup-compatibility/2006">
          <mc:Choice Requires="x14">
            <control shapeId="113673" r:id="rId12" name="MyönnettuMuutaEUKYLLÄ">
              <controlPr defaultSize="0" autoFill="0" autoLine="0" autoPict="0">
                <anchor moveWithCells="1">
                  <from>
                    <xdr:col>1</xdr:col>
                    <xdr:colOff>412750</xdr:colOff>
                    <xdr:row>11</xdr:row>
                    <xdr:rowOff>190500</xdr:rowOff>
                  </from>
                  <to>
                    <xdr:col>1</xdr:col>
                    <xdr:colOff>704850</xdr:colOff>
                    <xdr:row>12</xdr:row>
                    <xdr:rowOff>6350</xdr:rowOff>
                  </to>
                </anchor>
              </controlPr>
            </control>
          </mc:Choice>
        </mc:AlternateContent>
        <mc:AlternateContent xmlns:mc="http://schemas.openxmlformats.org/markup-compatibility/2006">
          <mc:Choice Requires="x14">
            <control shapeId="113674" r:id="rId13" name="MyönnettyMuutaEUEI">
              <controlPr defaultSize="0" autoFill="0" autoLine="0" autoPict="0">
                <anchor moveWithCells="1">
                  <from>
                    <xdr:col>4</xdr:col>
                    <xdr:colOff>260350</xdr:colOff>
                    <xdr:row>11</xdr:row>
                    <xdr:rowOff>190500</xdr:rowOff>
                  </from>
                  <to>
                    <xdr:col>5</xdr:col>
                    <xdr:colOff>146050</xdr:colOff>
                    <xdr:row>11</xdr:row>
                    <xdr:rowOff>406400</xdr:rowOff>
                  </to>
                </anchor>
              </controlPr>
            </control>
          </mc:Choice>
        </mc:AlternateContent>
        <mc:AlternateContent xmlns:mc="http://schemas.openxmlformats.org/markup-compatibility/2006">
          <mc:Choice Requires="x14">
            <control shapeId="113675" r:id="rId14" name="EUrahoitusKYLLÄ">
              <controlPr defaultSize="0" autoFill="0" autoLine="0" autoPict="0">
                <anchor moveWithCells="1">
                  <from>
                    <xdr:col>1</xdr:col>
                    <xdr:colOff>412750</xdr:colOff>
                    <xdr:row>45</xdr:row>
                    <xdr:rowOff>190500</xdr:rowOff>
                  </from>
                  <to>
                    <xdr:col>1</xdr:col>
                    <xdr:colOff>704850</xdr:colOff>
                    <xdr:row>47</xdr:row>
                    <xdr:rowOff>19050</xdr:rowOff>
                  </to>
                </anchor>
              </controlPr>
            </control>
          </mc:Choice>
        </mc:AlternateContent>
        <mc:AlternateContent xmlns:mc="http://schemas.openxmlformats.org/markup-compatibility/2006">
          <mc:Choice Requires="x14">
            <control shapeId="113676" r:id="rId15" name="EUrahoitusEI">
              <controlPr defaultSize="0" autoFill="0" autoLine="0" autoPict="0">
                <anchor moveWithCells="1">
                  <from>
                    <xdr:col>4</xdr:col>
                    <xdr:colOff>260350</xdr:colOff>
                    <xdr:row>45</xdr:row>
                    <xdr:rowOff>190500</xdr:rowOff>
                  </from>
                  <to>
                    <xdr:col>5</xdr:col>
                    <xdr:colOff>146050</xdr:colOff>
                    <xdr:row>47</xdr:row>
                    <xdr:rowOff>0</xdr:rowOff>
                  </to>
                </anchor>
              </controlPr>
            </control>
          </mc:Choice>
        </mc:AlternateContent>
        <mc:AlternateContent xmlns:mc="http://schemas.openxmlformats.org/markup-compatibility/2006">
          <mc:Choice Requires="x14">
            <control shapeId="113677" r:id="rId16" name="SiirronsaajatKYLLÄ">
              <controlPr defaultSize="0" autoFill="0" autoLine="0" autoPict="0">
                <anchor moveWithCells="1">
                  <from>
                    <xdr:col>1</xdr:col>
                    <xdr:colOff>412750</xdr:colOff>
                    <xdr:row>88</xdr:row>
                    <xdr:rowOff>190500</xdr:rowOff>
                  </from>
                  <to>
                    <xdr:col>1</xdr:col>
                    <xdr:colOff>704850</xdr:colOff>
                    <xdr:row>90</xdr:row>
                    <xdr:rowOff>19050</xdr:rowOff>
                  </to>
                </anchor>
              </controlPr>
            </control>
          </mc:Choice>
        </mc:AlternateContent>
        <mc:AlternateContent xmlns:mc="http://schemas.openxmlformats.org/markup-compatibility/2006">
          <mc:Choice Requires="x14">
            <control shapeId="113678" r:id="rId17" name="SiirronsaajatEI">
              <controlPr defaultSize="0" autoFill="0" autoLine="0" autoPict="0">
                <anchor moveWithCells="1">
                  <from>
                    <xdr:col>4</xdr:col>
                    <xdr:colOff>412750</xdr:colOff>
                    <xdr:row>88</xdr:row>
                    <xdr:rowOff>190500</xdr:rowOff>
                  </from>
                  <to>
                    <xdr:col>5</xdr:col>
                    <xdr:colOff>285750</xdr:colOff>
                    <xdr:row>90</xdr:row>
                    <xdr:rowOff>19050</xdr:rowOff>
                  </to>
                </anchor>
              </controlPr>
            </control>
          </mc:Choice>
        </mc:AlternateContent>
        <mc:AlternateContent xmlns:mc="http://schemas.openxmlformats.org/markup-compatibility/2006">
          <mc:Choice Requires="x14">
            <control shapeId="113679" r:id="rId18" name="YhteistyötahoKYLLÄ">
              <controlPr defaultSize="0" autoFill="0" autoLine="0" autoPict="0">
                <anchor moveWithCells="1">
                  <from>
                    <xdr:col>1</xdr:col>
                    <xdr:colOff>412750</xdr:colOff>
                    <xdr:row>113</xdr:row>
                    <xdr:rowOff>190500</xdr:rowOff>
                  </from>
                  <to>
                    <xdr:col>1</xdr:col>
                    <xdr:colOff>704850</xdr:colOff>
                    <xdr:row>115</xdr:row>
                    <xdr:rowOff>19050</xdr:rowOff>
                  </to>
                </anchor>
              </controlPr>
            </control>
          </mc:Choice>
        </mc:AlternateContent>
        <mc:AlternateContent xmlns:mc="http://schemas.openxmlformats.org/markup-compatibility/2006">
          <mc:Choice Requires="x14">
            <control shapeId="113680" r:id="rId19" name="YhteistyötahoEI">
              <controlPr defaultSize="0" autoFill="0" autoLine="0" autoPict="0">
                <anchor moveWithCells="1">
                  <from>
                    <xdr:col>4</xdr:col>
                    <xdr:colOff>412750</xdr:colOff>
                    <xdr:row>113</xdr:row>
                    <xdr:rowOff>190500</xdr:rowOff>
                  </from>
                  <to>
                    <xdr:col>5</xdr:col>
                    <xdr:colOff>285750</xdr:colOff>
                    <xdr:row>115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3"/>
  <dimension ref="A1:J32"/>
  <sheetViews>
    <sheetView zoomScale="80" zoomScaleNormal="80" workbookViewId="0">
      <selection activeCell="H4" sqref="H4:J4"/>
    </sheetView>
  </sheetViews>
  <sheetFormatPr defaultColWidth="9.23046875" defaultRowHeight="15.5" x14ac:dyDescent="0.35"/>
  <cols>
    <col min="1" max="1" width="3.765625" style="151" customWidth="1"/>
    <col min="2" max="2" width="4.765625" style="151" customWidth="1"/>
    <col min="3" max="4" width="40.765625" style="151" customWidth="1"/>
    <col min="5" max="5" width="19.765625" style="151" customWidth="1"/>
    <col min="6" max="6" width="3.23046875" style="151" customWidth="1"/>
    <col min="7" max="7" width="7.23046875" style="151" customWidth="1"/>
    <col min="8" max="16384" width="9.23046875" style="151"/>
  </cols>
  <sheetData>
    <row r="1" spans="1:10" x14ac:dyDescent="0.35">
      <c r="A1" s="11" t="s">
        <v>260</v>
      </c>
    </row>
    <row r="2" spans="1:10" x14ac:dyDescent="0.35">
      <c r="C2" s="204"/>
    </row>
    <row r="3" spans="1:10" x14ac:dyDescent="0.35">
      <c r="C3" s="204"/>
    </row>
    <row r="4" spans="1:10" x14ac:dyDescent="0.35">
      <c r="B4" s="224"/>
      <c r="C4" s="227"/>
      <c r="D4" s="119"/>
      <c r="E4" s="119"/>
      <c r="F4" s="120"/>
      <c r="H4" s="593" t="s">
        <v>910</v>
      </c>
      <c r="I4" s="594"/>
      <c r="J4" s="595"/>
    </row>
    <row r="5" spans="1:10" x14ac:dyDescent="0.35">
      <c r="B5" s="26"/>
      <c r="C5" s="123" t="s">
        <v>261</v>
      </c>
      <c r="D5" s="27"/>
      <c r="E5" s="27"/>
      <c r="F5" s="28"/>
    </row>
    <row r="6" spans="1:10" x14ac:dyDescent="0.35">
      <c r="B6" s="26"/>
      <c r="C6" s="123"/>
      <c r="D6" s="27"/>
      <c r="E6" s="27"/>
      <c r="F6" s="28"/>
    </row>
    <row r="7" spans="1:10" x14ac:dyDescent="0.35">
      <c r="B7" s="26"/>
      <c r="C7" s="27"/>
      <c r="D7" s="27"/>
      <c r="E7" s="27"/>
      <c r="F7" s="28"/>
    </row>
    <row r="8" spans="1:10" x14ac:dyDescent="0.35">
      <c r="B8" s="26"/>
      <c r="C8" s="228" t="s">
        <v>412</v>
      </c>
      <c r="D8" s="228" t="s">
        <v>911</v>
      </c>
      <c r="E8" s="228" t="s">
        <v>262</v>
      </c>
      <c r="F8" s="28"/>
    </row>
    <row r="9" spans="1:10" ht="30" customHeight="1" x14ac:dyDescent="0.35">
      <c r="B9" s="26"/>
      <c r="C9" s="229"/>
      <c r="D9" s="229"/>
      <c r="E9" s="360"/>
      <c r="F9" s="28"/>
    </row>
    <row r="10" spans="1:10" ht="30" customHeight="1" x14ac:dyDescent="0.35">
      <c r="B10" s="26"/>
      <c r="C10" s="229"/>
      <c r="D10" s="229"/>
      <c r="E10" s="360"/>
      <c r="F10" s="28"/>
    </row>
    <row r="11" spans="1:10" ht="30" customHeight="1" x14ac:dyDescent="0.35">
      <c r="B11" s="26"/>
      <c r="C11" s="229"/>
      <c r="D11" s="229"/>
      <c r="E11" s="360"/>
      <c r="F11" s="28"/>
    </row>
    <row r="12" spans="1:10" ht="30" customHeight="1" x14ac:dyDescent="0.35">
      <c r="B12" s="26"/>
      <c r="C12" s="229"/>
      <c r="D12" s="229"/>
      <c r="E12" s="360"/>
      <c r="F12" s="28"/>
    </row>
    <row r="13" spans="1:10" ht="30" customHeight="1" x14ac:dyDescent="0.35">
      <c r="B13" s="26"/>
      <c r="C13" s="229"/>
      <c r="D13" s="229"/>
      <c r="E13" s="360"/>
      <c r="F13" s="28"/>
    </row>
    <row r="14" spans="1:10" ht="30" customHeight="1" x14ac:dyDescent="0.35">
      <c r="B14" s="26"/>
      <c r="C14" s="229"/>
      <c r="D14" s="229"/>
      <c r="E14" s="360"/>
      <c r="F14" s="28"/>
    </row>
    <row r="15" spans="1:10" ht="30" customHeight="1" x14ac:dyDescent="0.35">
      <c r="B15" s="26"/>
      <c r="C15" s="229"/>
      <c r="D15" s="229"/>
      <c r="E15" s="360"/>
      <c r="F15" s="28"/>
    </row>
    <row r="16" spans="1:10" ht="30" customHeight="1" x14ac:dyDescent="0.35">
      <c r="B16" s="26"/>
      <c r="C16" s="229"/>
      <c r="D16" s="229"/>
      <c r="E16" s="360"/>
      <c r="F16" s="28"/>
    </row>
    <row r="17" spans="2:6" ht="30" customHeight="1" x14ac:dyDescent="0.35">
      <c r="B17" s="26"/>
      <c r="C17" s="229"/>
      <c r="D17" s="229"/>
      <c r="E17" s="360"/>
      <c r="F17" s="28"/>
    </row>
    <row r="18" spans="2:6" ht="30" customHeight="1" x14ac:dyDescent="0.35">
      <c r="B18" s="26"/>
      <c r="C18" s="229"/>
      <c r="D18" s="229"/>
      <c r="E18" s="360"/>
      <c r="F18" s="28"/>
    </row>
    <row r="19" spans="2:6" ht="30" customHeight="1" x14ac:dyDescent="0.35">
      <c r="B19" s="26"/>
      <c r="C19" s="229"/>
      <c r="D19" s="229"/>
      <c r="E19" s="360"/>
      <c r="F19" s="28"/>
    </row>
    <row r="20" spans="2:6" ht="30" customHeight="1" x14ac:dyDescent="0.35">
      <c r="B20" s="26"/>
      <c r="C20" s="229"/>
      <c r="D20" s="229"/>
      <c r="E20" s="360"/>
      <c r="F20" s="28"/>
    </row>
    <row r="21" spans="2:6" ht="30" customHeight="1" x14ac:dyDescent="0.35">
      <c r="B21" s="26"/>
      <c r="C21" s="229"/>
      <c r="D21" s="229"/>
      <c r="E21" s="360"/>
      <c r="F21" s="28"/>
    </row>
    <row r="22" spans="2:6" ht="30" customHeight="1" x14ac:dyDescent="0.35">
      <c r="B22" s="26"/>
      <c r="C22" s="229"/>
      <c r="D22" s="229"/>
      <c r="E22" s="360"/>
      <c r="F22" s="28"/>
    </row>
    <row r="23" spans="2:6" ht="30" customHeight="1" x14ac:dyDescent="0.35">
      <c r="B23" s="26"/>
      <c r="C23" s="229"/>
      <c r="D23" s="229"/>
      <c r="E23" s="360"/>
      <c r="F23" s="28"/>
    </row>
    <row r="24" spans="2:6" ht="30" customHeight="1" x14ac:dyDescent="0.35">
      <c r="B24" s="26"/>
      <c r="C24" s="229"/>
      <c r="D24" s="229"/>
      <c r="E24" s="360"/>
      <c r="F24" s="28"/>
    </row>
    <row r="25" spans="2:6" ht="30" customHeight="1" x14ac:dyDescent="0.35">
      <c r="B25" s="26"/>
      <c r="C25" s="229"/>
      <c r="D25" s="229"/>
      <c r="E25" s="360"/>
      <c r="F25" s="28"/>
    </row>
    <row r="26" spans="2:6" ht="30" customHeight="1" x14ac:dyDescent="0.35">
      <c r="B26" s="26"/>
      <c r="C26" s="229"/>
      <c r="D26" s="229"/>
      <c r="E26" s="360"/>
      <c r="F26" s="28"/>
    </row>
    <row r="27" spans="2:6" ht="30" customHeight="1" x14ac:dyDescent="0.35">
      <c r="B27" s="26"/>
      <c r="C27" s="229"/>
      <c r="D27" s="229"/>
      <c r="E27" s="360"/>
      <c r="F27" s="28"/>
    </row>
    <row r="28" spans="2:6" ht="30" customHeight="1" x14ac:dyDescent="0.35">
      <c r="B28" s="26"/>
      <c r="C28" s="229"/>
      <c r="D28" s="229"/>
      <c r="E28" s="360"/>
      <c r="F28" s="28"/>
    </row>
    <row r="29" spans="2:6" ht="30" customHeight="1" x14ac:dyDescent="0.35">
      <c r="B29" s="26"/>
      <c r="C29" s="229"/>
      <c r="D29" s="229"/>
      <c r="E29" s="360"/>
      <c r="F29" s="28"/>
    </row>
    <row r="30" spans="2:6" ht="30" customHeight="1" x14ac:dyDescent="0.35">
      <c r="B30" s="26"/>
      <c r="C30" s="229"/>
      <c r="D30" s="229"/>
      <c r="E30" s="360"/>
      <c r="F30" s="28"/>
    </row>
    <row r="31" spans="2:6" x14ac:dyDescent="0.35">
      <c r="B31" s="26"/>
      <c r="C31" s="27"/>
      <c r="D31" s="27"/>
      <c r="E31" s="27"/>
      <c r="F31" s="28"/>
    </row>
    <row r="32" spans="2:6" x14ac:dyDescent="0.35">
      <c r="B32" s="225"/>
      <c r="C32" s="124"/>
      <c r="D32" s="124"/>
      <c r="E32" s="124"/>
      <c r="F32" s="125"/>
    </row>
  </sheetData>
  <sheetProtection sheet="1" selectLockedCells="1"/>
  <mergeCells count="1">
    <mergeCell ref="H4:J4"/>
  </mergeCells>
  <hyperlinks>
    <hyperlink ref="H4:J4" location="'Börja här'!A1" display="PALAA TÄSTÄ KANSISIVULLE" xr:uid="{00000000-0004-0000-0300-000000000000}"/>
  </hyperlinks>
  <pageMargins left="0.39370078740157483" right="0.39370078740157483" top="0.78740157480314965" bottom="0.78740157480314965" header="0.39370078740157483" footer="0.31496062992125984"/>
  <pageSetup paperSize="9" fitToHeight="0" orientation="landscape" r:id="rId1"/>
  <headerFooter>
    <oddHeader>&amp;L&amp;A&amp;C&amp;R&amp;P(&amp;N)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2F0B-0227-4655-98D2-513E4CC3300F}">
  <dimension ref="A1:P104"/>
  <sheetViews>
    <sheetView zoomScaleNormal="100" workbookViewId="0">
      <selection activeCell="M5" sqref="M5:O5"/>
    </sheetView>
  </sheetViews>
  <sheetFormatPr defaultColWidth="9.23046875" defaultRowHeight="15.5" x14ac:dyDescent="0.35"/>
  <cols>
    <col min="1" max="1" width="4.23046875" style="151" customWidth="1"/>
    <col min="2" max="2" width="3" style="151" customWidth="1"/>
    <col min="3" max="7" width="9.23046875" style="151"/>
    <col min="8" max="8" width="11.07421875" style="151" customWidth="1"/>
    <col min="9" max="9" width="10.69140625" style="151" customWidth="1"/>
    <col min="10" max="10" width="9.23046875" style="151"/>
    <col min="11" max="11" width="3.23046875" style="151" customWidth="1"/>
    <col min="12" max="16384" width="9.23046875" style="151"/>
  </cols>
  <sheetData>
    <row r="1" spans="1:16" x14ac:dyDescent="0.35">
      <c r="A1" s="11" t="s">
        <v>265</v>
      </c>
      <c r="B1" s="11"/>
    </row>
    <row r="3" spans="1:16" ht="32.65" customHeight="1" x14ac:dyDescent="0.35">
      <c r="B3" s="614" t="s">
        <v>445</v>
      </c>
      <c r="C3" s="614"/>
      <c r="D3" s="614"/>
      <c r="E3" s="614"/>
      <c r="F3" s="614"/>
      <c r="G3" s="614"/>
      <c r="H3" s="614"/>
      <c r="I3" s="614"/>
      <c r="J3" s="614"/>
      <c r="K3" s="614"/>
    </row>
    <row r="4" spans="1:16" ht="16.5" customHeight="1" x14ac:dyDescent="0.35"/>
    <row r="5" spans="1:16" x14ac:dyDescent="0.35">
      <c r="B5" s="224"/>
      <c r="C5" s="336"/>
      <c r="D5" s="64"/>
      <c r="E5" s="65"/>
      <c r="F5" s="65"/>
      <c r="G5" s="65"/>
      <c r="H5" s="65"/>
      <c r="I5" s="65"/>
      <c r="J5" s="65"/>
      <c r="K5" s="66"/>
      <c r="M5" s="593" t="s">
        <v>912</v>
      </c>
      <c r="N5" s="594"/>
      <c r="O5" s="595"/>
    </row>
    <row r="6" spans="1:16" x14ac:dyDescent="0.35">
      <c r="B6" s="26"/>
      <c r="C6" s="269" t="s">
        <v>266</v>
      </c>
      <c r="D6" s="67"/>
      <c r="E6" s="395"/>
      <c r="F6" s="395"/>
      <c r="G6" s="395"/>
      <c r="H6" s="395"/>
      <c r="I6" s="395"/>
      <c r="J6" s="395"/>
      <c r="K6" s="396"/>
    </row>
    <row r="7" spans="1:16" x14ac:dyDescent="0.35">
      <c r="B7" s="26"/>
      <c r="C7" s="269"/>
      <c r="D7" s="67"/>
      <c r="E7" s="395"/>
      <c r="F7" s="395"/>
      <c r="G7" s="395"/>
      <c r="H7" s="395"/>
      <c r="I7" s="395"/>
      <c r="J7" s="395"/>
      <c r="K7" s="396"/>
    </row>
    <row r="8" spans="1:16" ht="15" customHeight="1" x14ac:dyDescent="0.35">
      <c r="B8" s="26"/>
      <c r="C8" s="395" t="s">
        <v>115</v>
      </c>
      <c r="D8" s="395"/>
      <c r="E8" s="395"/>
      <c r="F8" s="395"/>
      <c r="G8" s="395"/>
      <c r="H8" s="395"/>
      <c r="I8" s="395"/>
      <c r="J8" s="395"/>
      <c r="K8" s="396"/>
      <c r="M8" s="536" t="s">
        <v>446</v>
      </c>
      <c r="N8" s="536"/>
      <c r="O8" s="536"/>
      <c r="P8" s="536"/>
    </row>
    <row r="9" spans="1:16" ht="15" customHeight="1" x14ac:dyDescent="0.35">
      <c r="B9" s="26"/>
      <c r="C9" s="612"/>
      <c r="D9" s="613"/>
      <c r="E9" s="613"/>
      <c r="F9" s="613"/>
      <c r="G9" s="613"/>
      <c r="H9" s="613"/>
      <c r="I9" s="613"/>
      <c r="J9" s="613"/>
      <c r="K9" s="396"/>
      <c r="M9" s="536"/>
      <c r="N9" s="536"/>
      <c r="O9" s="536"/>
      <c r="P9" s="536"/>
    </row>
    <row r="10" spans="1:16" x14ac:dyDescent="0.35">
      <c r="B10" s="26"/>
      <c r="C10" s="395"/>
      <c r="D10" s="395"/>
      <c r="E10" s="395"/>
      <c r="F10" s="395"/>
      <c r="G10" s="395"/>
      <c r="H10" s="395"/>
      <c r="I10" s="395"/>
      <c r="J10" s="395"/>
      <c r="K10" s="396"/>
      <c r="M10" s="536"/>
      <c r="N10" s="536"/>
      <c r="O10" s="536"/>
      <c r="P10" s="536"/>
    </row>
    <row r="11" spans="1:16" x14ac:dyDescent="0.35">
      <c r="B11" s="26"/>
      <c r="C11" s="395" t="s">
        <v>341</v>
      </c>
      <c r="D11" s="395"/>
      <c r="E11" s="395"/>
      <c r="F11" s="395"/>
      <c r="G11" s="395"/>
      <c r="H11" s="351"/>
      <c r="I11" s="395" t="str">
        <f>"500 tecken ("&amp;TEXT(LEN(C12),"0")&amp;" använda)"</f>
        <v>500 tecken (0 använda)</v>
      </c>
      <c r="J11" s="395"/>
      <c r="K11" s="396"/>
      <c r="M11" s="536"/>
      <c r="N11" s="536"/>
      <c r="O11" s="536"/>
      <c r="P11" s="536"/>
    </row>
    <row r="12" spans="1:16" ht="138" customHeight="1" x14ac:dyDescent="0.35">
      <c r="B12" s="26"/>
      <c r="C12" s="615"/>
      <c r="D12" s="615"/>
      <c r="E12" s="615"/>
      <c r="F12" s="615"/>
      <c r="G12" s="615"/>
      <c r="H12" s="615"/>
      <c r="I12" s="615"/>
      <c r="J12" s="615"/>
      <c r="K12" s="388"/>
    </row>
    <row r="13" spans="1:16" x14ac:dyDescent="0.35">
      <c r="B13" s="225"/>
      <c r="C13" s="405"/>
      <c r="D13" s="405"/>
      <c r="E13" s="405"/>
      <c r="F13" s="405"/>
      <c r="G13" s="405"/>
      <c r="H13" s="405"/>
      <c r="I13" s="405"/>
      <c r="J13" s="405"/>
      <c r="K13" s="265"/>
    </row>
    <row r="14" spans="1:16" x14ac:dyDescent="0.35">
      <c r="B14" s="26"/>
      <c r="C14" s="398"/>
      <c r="D14" s="398"/>
      <c r="E14" s="398"/>
      <c r="F14" s="398"/>
      <c r="G14" s="398"/>
      <c r="H14" s="398"/>
      <c r="I14" s="398"/>
      <c r="J14" s="398"/>
      <c r="K14" s="388"/>
    </row>
    <row r="15" spans="1:16" x14ac:dyDescent="0.35">
      <c r="B15" s="26"/>
      <c r="C15" s="395" t="s">
        <v>136</v>
      </c>
      <c r="D15" s="395"/>
      <c r="E15" s="395"/>
      <c r="F15" s="395"/>
      <c r="G15" s="395"/>
      <c r="H15" s="395"/>
      <c r="I15" s="395"/>
      <c r="J15" s="395"/>
      <c r="K15" s="396"/>
    </row>
    <row r="16" spans="1:16" x14ac:dyDescent="0.35">
      <c r="B16" s="26"/>
      <c r="C16" s="612"/>
      <c r="D16" s="613"/>
      <c r="E16" s="613"/>
      <c r="F16" s="613"/>
      <c r="G16" s="613"/>
      <c r="H16" s="613"/>
      <c r="I16" s="613"/>
      <c r="J16" s="613"/>
      <c r="K16" s="396"/>
    </row>
    <row r="17" spans="2:11" x14ac:dyDescent="0.35">
      <c r="B17" s="26"/>
      <c r="C17" s="395"/>
      <c r="D17" s="395"/>
      <c r="E17" s="395"/>
      <c r="F17" s="395"/>
      <c r="G17" s="395"/>
      <c r="H17" s="395"/>
      <c r="I17" s="395"/>
      <c r="J17" s="395"/>
      <c r="K17" s="396"/>
    </row>
    <row r="18" spans="2:11" x14ac:dyDescent="0.35">
      <c r="B18" s="26"/>
      <c r="C18" s="395" t="s">
        <v>913</v>
      </c>
      <c r="D18" s="395"/>
      <c r="E18" s="395"/>
      <c r="F18" s="395"/>
      <c r="G18" s="395"/>
      <c r="H18" s="351"/>
      <c r="I18" s="395" t="str">
        <f>"500 tecken ("&amp;TEXT(LEN(C19),"0")&amp;" använda)"</f>
        <v>500 tecken (0 använda)</v>
      </c>
      <c r="J18" s="395"/>
      <c r="K18" s="396"/>
    </row>
    <row r="19" spans="2:11" ht="138" customHeight="1" x14ac:dyDescent="0.35">
      <c r="B19" s="26"/>
      <c r="C19" s="615"/>
      <c r="D19" s="615"/>
      <c r="E19" s="615"/>
      <c r="F19" s="615"/>
      <c r="G19" s="615"/>
      <c r="H19" s="615"/>
      <c r="I19" s="615"/>
      <c r="J19" s="615"/>
      <c r="K19" s="388"/>
    </row>
    <row r="20" spans="2:11" x14ac:dyDescent="0.35">
      <c r="B20" s="225"/>
      <c r="C20" s="405"/>
      <c r="D20" s="405"/>
      <c r="E20" s="405"/>
      <c r="F20" s="405"/>
      <c r="G20" s="405"/>
      <c r="H20" s="405"/>
      <c r="I20" s="405"/>
      <c r="J20" s="405"/>
      <c r="K20" s="265"/>
    </row>
    <row r="21" spans="2:11" x14ac:dyDescent="0.35">
      <c r="B21" s="26"/>
      <c r="C21" s="398"/>
      <c r="D21" s="398"/>
      <c r="E21" s="398"/>
      <c r="F21" s="398"/>
      <c r="G21" s="398"/>
      <c r="H21" s="398"/>
      <c r="I21" s="398"/>
      <c r="J21" s="398"/>
      <c r="K21" s="388"/>
    </row>
    <row r="22" spans="2:11" x14ac:dyDescent="0.35">
      <c r="B22" s="26"/>
      <c r="C22" s="395" t="s">
        <v>166</v>
      </c>
      <c r="D22" s="395"/>
      <c r="E22" s="395"/>
      <c r="F22" s="395"/>
      <c r="G22" s="395"/>
      <c r="H22" s="395"/>
      <c r="I22" s="395"/>
      <c r="J22" s="395"/>
      <c r="K22" s="396"/>
    </row>
    <row r="23" spans="2:11" x14ac:dyDescent="0.35">
      <c r="B23" s="26"/>
      <c r="C23" s="612"/>
      <c r="D23" s="613"/>
      <c r="E23" s="613"/>
      <c r="F23" s="613"/>
      <c r="G23" s="613"/>
      <c r="H23" s="613"/>
      <c r="I23" s="613"/>
      <c r="J23" s="613"/>
      <c r="K23" s="396"/>
    </row>
    <row r="24" spans="2:11" x14ac:dyDescent="0.35">
      <c r="B24" s="26"/>
      <c r="C24" s="395"/>
      <c r="D24" s="395"/>
      <c r="E24" s="395"/>
      <c r="F24" s="395"/>
      <c r="G24" s="395"/>
      <c r="H24" s="395"/>
      <c r="I24" s="395"/>
      <c r="J24" s="395"/>
      <c r="K24" s="396"/>
    </row>
    <row r="25" spans="2:11" x14ac:dyDescent="0.35">
      <c r="B25" s="26"/>
      <c r="C25" s="395" t="s">
        <v>914</v>
      </c>
      <c r="D25" s="395"/>
      <c r="E25" s="395"/>
      <c r="F25" s="395"/>
      <c r="G25" s="395"/>
      <c r="H25" s="351"/>
      <c r="I25" s="395" t="str">
        <f>"500 tecken ("&amp;TEXT(LEN(C26),"0")&amp;" använda)"</f>
        <v>500 tecken (0 använda)</v>
      </c>
      <c r="J25" s="395"/>
      <c r="K25" s="396"/>
    </row>
    <row r="26" spans="2:11" ht="138" customHeight="1" x14ac:dyDescent="0.35">
      <c r="B26" s="26"/>
      <c r="C26" s="615"/>
      <c r="D26" s="615"/>
      <c r="E26" s="615"/>
      <c r="F26" s="615"/>
      <c r="G26" s="615"/>
      <c r="H26" s="615"/>
      <c r="I26" s="615"/>
      <c r="J26" s="615"/>
      <c r="K26" s="388"/>
    </row>
    <row r="27" spans="2:11" x14ac:dyDescent="0.35">
      <c r="B27" s="225"/>
      <c r="C27" s="405"/>
      <c r="D27" s="405"/>
      <c r="E27" s="405"/>
      <c r="F27" s="405"/>
      <c r="G27" s="405"/>
      <c r="H27" s="405"/>
      <c r="I27" s="405"/>
      <c r="J27" s="405"/>
      <c r="K27" s="265"/>
    </row>
    <row r="28" spans="2:11" x14ac:dyDescent="0.35">
      <c r="B28" s="26"/>
      <c r="C28" s="398"/>
      <c r="D28" s="398"/>
      <c r="E28" s="398"/>
      <c r="F28" s="398"/>
      <c r="G28" s="398"/>
      <c r="H28" s="398"/>
      <c r="I28" s="398"/>
      <c r="J28" s="398"/>
      <c r="K28" s="388"/>
    </row>
    <row r="29" spans="2:11" x14ac:dyDescent="0.35">
      <c r="B29" s="26"/>
      <c r="C29" s="395" t="s">
        <v>167</v>
      </c>
      <c r="D29" s="395"/>
      <c r="E29" s="395"/>
      <c r="F29" s="395"/>
      <c r="G29" s="395"/>
      <c r="H29" s="395"/>
      <c r="I29" s="395"/>
      <c r="J29" s="395"/>
      <c r="K29" s="396"/>
    </row>
    <row r="30" spans="2:11" x14ac:dyDescent="0.35">
      <c r="B30" s="26"/>
      <c r="C30" s="612"/>
      <c r="D30" s="613"/>
      <c r="E30" s="613"/>
      <c r="F30" s="613"/>
      <c r="G30" s="613"/>
      <c r="H30" s="613"/>
      <c r="I30" s="613"/>
      <c r="J30" s="613"/>
      <c r="K30" s="396"/>
    </row>
    <row r="31" spans="2:11" x14ac:dyDescent="0.35">
      <c r="B31" s="26"/>
      <c r="C31" s="395"/>
      <c r="D31" s="395"/>
      <c r="E31" s="395"/>
      <c r="F31" s="395"/>
      <c r="G31" s="395"/>
      <c r="H31" s="395"/>
      <c r="I31" s="395"/>
      <c r="J31" s="395"/>
      <c r="K31" s="396"/>
    </row>
    <row r="32" spans="2:11" x14ac:dyDescent="0.35">
      <c r="B32" s="26"/>
      <c r="C32" s="395" t="s">
        <v>915</v>
      </c>
      <c r="D32" s="395"/>
      <c r="E32" s="395"/>
      <c r="F32" s="395"/>
      <c r="G32" s="395"/>
      <c r="H32" s="351"/>
      <c r="I32" s="395" t="str">
        <f>"500 tecken ("&amp;TEXT(LEN(C33),"0")&amp;" använda)"</f>
        <v>500 tecken (0 använda)</v>
      </c>
      <c r="J32" s="395"/>
      <c r="K32" s="396"/>
    </row>
    <row r="33" spans="2:11" ht="138" customHeight="1" x14ac:dyDescent="0.35">
      <c r="B33" s="26"/>
      <c r="C33" s="615"/>
      <c r="D33" s="615"/>
      <c r="E33" s="615"/>
      <c r="F33" s="615"/>
      <c r="G33" s="615"/>
      <c r="H33" s="615"/>
      <c r="I33" s="615"/>
      <c r="J33" s="615"/>
      <c r="K33" s="388"/>
    </row>
    <row r="34" spans="2:11" x14ac:dyDescent="0.35">
      <c r="B34" s="225"/>
      <c r="C34" s="405"/>
      <c r="D34" s="405"/>
      <c r="E34" s="405"/>
      <c r="F34" s="405"/>
      <c r="G34" s="405"/>
      <c r="H34" s="405"/>
      <c r="I34" s="405"/>
      <c r="J34" s="405"/>
      <c r="K34" s="265"/>
    </row>
    <row r="35" spans="2:11" x14ac:dyDescent="0.35">
      <c r="B35" s="26"/>
      <c r="C35" s="398"/>
      <c r="D35" s="398"/>
      <c r="E35" s="398"/>
      <c r="F35" s="398"/>
      <c r="G35" s="398"/>
      <c r="H35" s="398"/>
      <c r="I35" s="398"/>
      <c r="J35" s="398"/>
      <c r="K35" s="388"/>
    </row>
    <row r="36" spans="2:11" x14ac:dyDescent="0.35">
      <c r="B36" s="26"/>
      <c r="C36" s="395" t="s">
        <v>168</v>
      </c>
      <c r="D36" s="395"/>
      <c r="E36" s="395"/>
      <c r="F36" s="395"/>
      <c r="G36" s="395"/>
      <c r="H36" s="395"/>
      <c r="I36" s="395"/>
      <c r="J36" s="395"/>
      <c r="K36" s="396"/>
    </row>
    <row r="37" spans="2:11" x14ac:dyDescent="0.35">
      <c r="B37" s="26"/>
      <c r="C37" s="612"/>
      <c r="D37" s="613"/>
      <c r="E37" s="613"/>
      <c r="F37" s="613"/>
      <c r="G37" s="613"/>
      <c r="H37" s="613"/>
      <c r="I37" s="613"/>
      <c r="J37" s="613"/>
      <c r="K37" s="396"/>
    </row>
    <row r="38" spans="2:11" x14ac:dyDescent="0.35">
      <c r="B38" s="26"/>
      <c r="C38" s="395"/>
      <c r="D38" s="395"/>
      <c r="E38" s="395"/>
      <c r="F38" s="395"/>
      <c r="G38" s="395"/>
      <c r="H38" s="395"/>
      <c r="I38" s="395"/>
      <c r="J38" s="395"/>
      <c r="K38" s="396"/>
    </row>
    <row r="39" spans="2:11" x14ac:dyDescent="0.35">
      <c r="B39" s="26"/>
      <c r="C39" s="395" t="s">
        <v>916</v>
      </c>
      <c r="D39" s="395"/>
      <c r="E39" s="395"/>
      <c r="F39" s="395"/>
      <c r="G39" s="395"/>
      <c r="H39" s="351"/>
      <c r="I39" s="395" t="str">
        <f>"500 tecken ("&amp;TEXT(LEN(C40),"0")&amp;" använda)"</f>
        <v>500 tecken (0 använda)</v>
      </c>
      <c r="J39" s="395"/>
      <c r="K39" s="396"/>
    </row>
    <row r="40" spans="2:11" ht="138" customHeight="1" x14ac:dyDescent="0.35">
      <c r="B40" s="26"/>
      <c r="C40" s="609"/>
      <c r="D40" s="610"/>
      <c r="E40" s="610"/>
      <c r="F40" s="610"/>
      <c r="G40" s="610"/>
      <c r="H40" s="610"/>
      <c r="I40" s="610"/>
      <c r="J40" s="611"/>
      <c r="K40" s="388"/>
    </row>
    <row r="41" spans="2:11" x14ac:dyDescent="0.35">
      <c r="B41" s="225"/>
      <c r="C41" s="405"/>
      <c r="D41" s="405"/>
      <c r="E41" s="405"/>
      <c r="F41" s="405"/>
      <c r="G41" s="405"/>
      <c r="H41" s="405"/>
      <c r="I41" s="405"/>
      <c r="J41" s="405"/>
      <c r="K41" s="265"/>
    </row>
    <row r="42" spans="2:11" x14ac:dyDescent="0.35">
      <c r="B42" s="26"/>
      <c r="C42" s="398"/>
      <c r="D42" s="398"/>
      <c r="E42" s="398"/>
      <c r="F42" s="398"/>
      <c r="G42" s="398"/>
      <c r="H42" s="398"/>
      <c r="I42" s="398"/>
      <c r="J42" s="398"/>
      <c r="K42" s="388"/>
    </row>
    <row r="43" spans="2:11" x14ac:dyDescent="0.35">
      <c r="B43" s="26"/>
      <c r="C43" s="395" t="s">
        <v>169</v>
      </c>
      <c r="D43" s="395"/>
      <c r="E43" s="395"/>
      <c r="F43" s="395"/>
      <c r="G43" s="395"/>
      <c r="H43" s="395"/>
      <c r="I43" s="395"/>
      <c r="J43" s="395"/>
      <c r="K43" s="396"/>
    </row>
    <row r="44" spans="2:11" ht="15" customHeight="1" x14ac:dyDescent="0.35">
      <c r="B44" s="26"/>
      <c r="C44" s="537"/>
      <c r="D44" s="538"/>
      <c r="E44" s="538"/>
      <c r="F44" s="538"/>
      <c r="G44" s="538"/>
      <c r="H44" s="538"/>
      <c r="I44" s="538"/>
      <c r="J44" s="539"/>
      <c r="K44" s="396"/>
    </row>
    <row r="45" spans="2:11" x14ac:dyDescent="0.35">
      <c r="B45" s="26"/>
      <c r="C45" s="395"/>
      <c r="D45" s="395"/>
      <c r="E45" s="395"/>
      <c r="F45" s="395"/>
      <c r="G45" s="395"/>
      <c r="H45" s="395"/>
      <c r="I45" s="395"/>
      <c r="J45" s="395"/>
      <c r="K45" s="396"/>
    </row>
    <row r="46" spans="2:11" x14ac:dyDescent="0.35">
      <c r="B46" s="26"/>
      <c r="C46" s="395" t="s">
        <v>917</v>
      </c>
      <c r="D46" s="395"/>
      <c r="E46" s="395"/>
      <c r="F46" s="395"/>
      <c r="G46" s="395"/>
      <c r="H46" s="351"/>
      <c r="I46" s="395" t="str">
        <f>"500 tecken ("&amp;TEXT(LEN(C47),"0")&amp;" använda)"</f>
        <v>500 tecken (0 använda)</v>
      </c>
      <c r="J46" s="395"/>
      <c r="K46" s="396"/>
    </row>
    <row r="47" spans="2:11" ht="138" customHeight="1" x14ac:dyDescent="0.35">
      <c r="B47" s="26"/>
      <c r="C47" s="609"/>
      <c r="D47" s="610"/>
      <c r="E47" s="610"/>
      <c r="F47" s="610"/>
      <c r="G47" s="610"/>
      <c r="H47" s="610"/>
      <c r="I47" s="610"/>
      <c r="J47" s="611"/>
      <c r="K47" s="388"/>
    </row>
    <row r="48" spans="2:11" x14ac:dyDescent="0.35">
      <c r="B48" s="225"/>
      <c r="C48" s="405"/>
      <c r="D48" s="405"/>
      <c r="E48" s="405"/>
      <c r="F48" s="405"/>
      <c r="G48" s="405"/>
      <c r="H48" s="405"/>
      <c r="I48" s="405"/>
      <c r="J48" s="405"/>
      <c r="K48" s="265"/>
    </row>
    <row r="49" spans="2:11" x14ac:dyDescent="0.35">
      <c r="B49" s="26"/>
      <c r="C49" s="398"/>
      <c r="D49" s="398"/>
      <c r="E49" s="398"/>
      <c r="F49" s="398"/>
      <c r="G49" s="398"/>
      <c r="H49" s="398"/>
      <c r="I49" s="398"/>
      <c r="J49" s="398"/>
      <c r="K49" s="388"/>
    </row>
    <row r="50" spans="2:11" x14ac:dyDescent="0.35">
      <c r="B50" s="26"/>
      <c r="C50" s="395" t="s">
        <v>170</v>
      </c>
      <c r="D50" s="395"/>
      <c r="E50" s="395"/>
      <c r="F50" s="395"/>
      <c r="G50" s="395"/>
      <c r="H50" s="395"/>
      <c r="I50" s="395"/>
      <c r="J50" s="395"/>
      <c r="K50" s="396"/>
    </row>
    <row r="51" spans="2:11" x14ac:dyDescent="0.35">
      <c r="B51" s="26"/>
      <c r="C51" s="537"/>
      <c r="D51" s="538"/>
      <c r="E51" s="538"/>
      <c r="F51" s="538"/>
      <c r="G51" s="538"/>
      <c r="H51" s="538"/>
      <c r="I51" s="538"/>
      <c r="J51" s="539"/>
      <c r="K51" s="396"/>
    </row>
    <row r="52" spans="2:11" x14ac:dyDescent="0.35">
      <c r="B52" s="26"/>
      <c r="C52" s="395"/>
      <c r="D52" s="395"/>
      <c r="E52" s="395"/>
      <c r="F52" s="395"/>
      <c r="G52" s="395"/>
      <c r="H52" s="395"/>
      <c r="I52" s="395"/>
      <c r="J52" s="395"/>
      <c r="K52" s="396"/>
    </row>
    <row r="53" spans="2:11" x14ac:dyDescent="0.35">
      <c r="B53" s="26"/>
      <c r="C53" s="395" t="s">
        <v>918</v>
      </c>
      <c r="D53" s="395"/>
      <c r="E53" s="395"/>
      <c r="F53" s="395"/>
      <c r="G53" s="395"/>
      <c r="H53" s="351"/>
      <c r="I53" s="395" t="str">
        <f>"500 tecken ("&amp;TEXT(LEN(C54),"0")&amp;" använda)"</f>
        <v>500 tecken (0 använda)</v>
      </c>
      <c r="J53" s="395"/>
      <c r="K53" s="396"/>
    </row>
    <row r="54" spans="2:11" ht="138" customHeight="1" x14ac:dyDescent="0.35">
      <c r="B54" s="26"/>
      <c r="C54" s="609"/>
      <c r="D54" s="610"/>
      <c r="E54" s="610"/>
      <c r="F54" s="610"/>
      <c r="G54" s="610"/>
      <c r="H54" s="610"/>
      <c r="I54" s="610"/>
      <c r="J54" s="611"/>
      <c r="K54" s="388"/>
    </row>
    <row r="55" spans="2:11" x14ac:dyDescent="0.35">
      <c r="B55" s="225"/>
      <c r="C55" s="405"/>
      <c r="D55" s="405"/>
      <c r="E55" s="405"/>
      <c r="F55" s="405"/>
      <c r="G55" s="405"/>
      <c r="H55" s="405"/>
      <c r="I55" s="405"/>
      <c r="J55" s="405"/>
      <c r="K55" s="265"/>
    </row>
    <row r="56" spans="2:11" x14ac:dyDescent="0.35">
      <c r="B56" s="26"/>
      <c r="C56" s="395"/>
      <c r="D56" s="395"/>
      <c r="E56" s="395"/>
      <c r="F56" s="395"/>
      <c r="G56" s="395"/>
      <c r="H56" s="395"/>
      <c r="I56" s="395"/>
      <c r="J56" s="395"/>
      <c r="K56" s="396"/>
    </row>
    <row r="57" spans="2:11" x14ac:dyDescent="0.35">
      <c r="B57" s="26"/>
      <c r="C57" s="395" t="s">
        <v>171</v>
      </c>
      <c r="D57" s="395"/>
      <c r="E57" s="395"/>
      <c r="F57" s="395"/>
      <c r="G57" s="395"/>
      <c r="H57" s="395"/>
      <c r="I57" s="395"/>
      <c r="J57" s="395"/>
      <c r="K57" s="396"/>
    </row>
    <row r="58" spans="2:11" x14ac:dyDescent="0.35">
      <c r="B58" s="26"/>
      <c r="C58" s="537"/>
      <c r="D58" s="538"/>
      <c r="E58" s="538"/>
      <c r="F58" s="538"/>
      <c r="G58" s="538"/>
      <c r="H58" s="538"/>
      <c r="I58" s="538"/>
      <c r="J58" s="539"/>
      <c r="K58" s="396"/>
    </row>
    <row r="59" spans="2:11" x14ac:dyDescent="0.35">
      <c r="B59" s="26"/>
      <c r="C59" s="395"/>
      <c r="D59" s="395"/>
      <c r="E59" s="395"/>
      <c r="F59" s="395"/>
      <c r="G59" s="395"/>
      <c r="H59" s="395"/>
      <c r="I59" s="395"/>
      <c r="J59" s="395"/>
      <c r="K59" s="396"/>
    </row>
    <row r="60" spans="2:11" x14ac:dyDescent="0.35">
      <c r="B60" s="26"/>
      <c r="C60" s="395" t="s">
        <v>919</v>
      </c>
      <c r="D60" s="395"/>
      <c r="E60" s="395"/>
      <c r="F60" s="395"/>
      <c r="G60" s="395"/>
      <c r="H60" s="351"/>
      <c r="I60" s="395" t="str">
        <f>"500 tecken ("&amp;TEXT(LEN(C61),"0")&amp;" använda)"</f>
        <v>500 tecken (0 använda)</v>
      </c>
      <c r="J60" s="395"/>
      <c r="K60" s="396"/>
    </row>
    <row r="61" spans="2:11" ht="138" customHeight="1" x14ac:dyDescent="0.35">
      <c r="B61" s="26"/>
      <c r="C61" s="609"/>
      <c r="D61" s="610"/>
      <c r="E61" s="610"/>
      <c r="F61" s="610"/>
      <c r="G61" s="610"/>
      <c r="H61" s="610"/>
      <c r="I61" s="610"/>
      <c r="J61" s="611"/>
      <c r="K61" s="388"/>
    </row>
    <row r="62" spans="2:11" x14ac:dyDescent="0.35">
      <c r="B62" s="225"/>
      <c r="C62" s="405"/>
      <c r="D62" s="405"/>
      <c r="E62" s="405"/>
      <c r="F62" s="405"/>
      <c r="G62" s="405"/>
      <c r="H62" s="405"/>
      <c r="I62" s="405"/>
      <c r="J62" s="405"/>
      <c r="K62" s="265"/>
    </row>
    <row r="63" spans="2:11" x14ac:dyDescent="0.35">
      <c r="B63" s="26"/>
      <c r="C63" s="395"/>
      <c r="D63" s="395"/>
      <c r="E63" s="395"/>
      <c r="F63" s="395"/>
      <c r="G63" s="395"/>
      <c r="H63" s="395"/>
      <c r="I63" s="395"/>
      <c r="J63" s="395"/>
      <c r="K63" s="396"/>
    </row>
    <row r="64" spans="2:11" x14ac:dyDescent="0.35">
      <c r="B64" s="26"/>
      <c r="C64" s="395" t="s">
        <v>172</v>
      </c>
      <c r="D64" s="395"/>
      <c r="E64" s="395"/>
      <c r="F64" s="395"/>
      <c r="G64" s="395"/>
      <c r="H64" s="395"/>
      <c r="I64" s="395"/>
      <c r="J64" s="395"/>
      <c r="K64" s="396"/>
    </row>
    <row r="65" spans="2:11" x14ac:dyDescent="0.35">
      <c r="B65" s="26"/>
      <c r="C65" s="537"/>
      <c r="D65" s="538"/>
      <c r="E65" s="538"/>
      <c r="F65" s="538"/>
      <c r="G65" s="538"/>
      <c r="H65" s="538"/>
      <c r="I65" s="538"/>
      <c r="J65" s="539"/>
      <c r="K65" s="396"/>
    </row>
    <row r="66" spans="2:11" x14ac:dyDescent="0.35">
      <c r="B66" s="26"/>
      <c r="C66" s="395"/>
      <c r="D66" s="395"/>
      <c r="E66" s="395"/>
      <c r="F66" s="395"/>
      <c r="G66" s="395"/>
      <c r="H66" s="395"/>
      <c r="I66" s="395"/>
      <c r="J66" s="395"/>
      <c r="K66" s="396"/>
    </row>
    <row r="67" spans="2:11" x14ac:dyDescent="0.35">
      <c r="B67" s="26"/>
      <c r="C67" s="395" t="s">
        <v>920</v>
      </c>
      <c r="D67" s="395"/>
      <c r="E67" s="395"/>
      <c r="F67" s="395"/>
      <c r="G67" s="395"/>
      <c r="H67" s="351"/>
      <c r="I67" s="395" t="str">
        <f>"500 tecken ("&amp;TEXT(LEN(C68),"0")&amp;" använda)"</f>
        <v>500 tecken (0 använda)</v>
      </c>
      <c r="J67" s="395"/>
      <c r="K67" s="396"/>
    </row>
    <row r="68" spans="2:11" ht="138" customHeight="1" x14ac:dyDescent="0.35">
      <c r="B68" s="26"/>
      <c r="C68" s="609"/>
      <c r="D68" s="610"/>
      <c r="E68" s="610"/>
      <c r="F68" s="610"/>
      <c r="G68" s="610"/>
      <c r="H68" s="610"/>
      <c r="I68" s="610"/>
      <c r="J68" s="611"/>
      <c r="K68" s="388"/>
    </row>
    <row r="69" spans="2:11" x14ac:dyDescent="0.35">
      <c r="B69" s="225"/>
      <c r="C69" s="405"/>
      <c r="D69" s="405"/>
      <c r="E69" s="405"/>
      <c r="F69" s="405"/>
      <c r="G69" s="405"/>
      <c r="H69" s="405"/>
      <c r="I69" s="405"/>
      <c r="J69" s="405"/>
      <c r="K69" s="265"/>
    </row>
    <row r="70" spans="2:11" x14ac:dyDescent="0.35">
      <c r="B70" s="26"/>
      <c r="C70" s="395"/>
      <c r="D70" s="395"/>
      <c r="E70" s="395"/>
      <c r="F70" s="395"/>
      <c r="G70" s="395"/>
      <c r="H70" s="395"/>
      <c r="I70" s="395"/>
      <c r="J70" s="395"/>
      <c r="K70" s="396"/>
    </row>
    <row r="71" spans="2:11" x14ac:dyDescent="0.35">
      <c r="B71" s="26"/>
      <c r="C71" s="395" t="s">
        <v>173</v>
      </c>
      <c r="D71" s="395"/>
      <c r="E71" s="395"/>
      <c r="F71" s="395"/>
      <c r="G71" s="395"/>
      <c r="H71" s="395"/>
      <c r="I71" s="395"/>
      <c r="J71" s="395"/>
      <c r="K71" s="396"/>
    </row>
    <row r="72" spans="2:11" x14ac:dyDescent="0.35">
      <c r="B72" s="26"/>
      <c r="C72" s="537"/>
      <c r="D72" s="538"/>
      <c r="E72" s="538"/>
      <c r="F72" s="538"/>
      <c r="G72" s="538"/>
      <c r="H72" s="538"/>
      <c r="I72" s="538"/>
      <c r="J72" s="539"/>
      <c r="K72" s="396"/>
    </row>
    <row r="73" spans="2:11" x14ac:dyDescent="0.35">
      <c r="B73" s="26"/>
      <c r="C73" s="395"/>
      <c r="D73" s="395"/>
      <c r="E73" s="395"/>
      <c r="F73" s="395"/>
      <c r="G73" s="395"/>
      <c r="H73" s="395"/>
      <c r="I73" s="395"/>
      <c r="J73" s="395"/>
      <c r="K73" s="396"/>
    </row>
    <row r="74" spans="2:11" x14ac:dyDescent="0.35">
      <c r="B74" s="26"/>
      <c r="C74" s="395" t="s">
        <v>921</v>
      </c>
      <c r="D74" s="395"/>
      <c r="E74" s="395"/>
      <c r="F74" s="395"/>
      <c r="G74" s="395"/>
      <c r="H74" s="351"/>
      <c r="I74" s="395" t="str">
        <f>"500 tecken ("&amp;TEXT(LEN(C75),"0")&amp;" använda)"</f>
        <v>500 tecken (0 använda)</v>
      </c>
      <c r="J74" s="395"/>
      <c r="K74" s="396"/>
    </row>
    <row r="75" spans="2:11" ht="138" customHeight="1" x14ac:dyDescent="0.35">
      <c r="B75" s="26"/>
      <c r="C75" s="609"/>
      <c r="D75" s="610"/>
      <c r="E75" s="610"/>
      <c r="F75" s="610"/>
      <c r="G75" s="610"/>
      <c r="H75" s="610"/>
      <c r="I75" s="610"/>
      <c r="J75" s="611"/>
      <c r="K75" s="388"/>
    </row>
    <row r="76" spans="2:11" x14ac:dyDescent="0.35">
      <c r="B76" s="225"/>
      <c r="C76" s="405"/>
      <c r="D76" s="405"/>
      <c r="E76" s="405"/>
      <c r="F76" s="405"/>
      <c r="G76" s="405"/>
      <c r="H76" s="405"/>
      <c r="I76" s="405"/>
      <c r="J76" s="405"/>
      <c r="K76" s="265"/>
    </row>
    <row r="77" spans="2:11" x14ac:dyDescent="0.35">
      <c r="B77" s="26"/>
      <c r="C77" s="395"/>
      <c r="D77" s="395"/>
      <c r="E77" s="395"/>
      <c r="F77" s="395"/>
      <c r="G77" s="395"/>
      <c r="H77" s="395"/>
      <c r="I77" s="395"/>
      <c r="J77" s="395"/>
      <c r="K77" s="396"/>
    </row>
    <row r="78" spans="2:11" x14ac:dyDescent="0.35">
      <c r="B78" s="26"/>
      <c r="C78" s="395" t="s">
        <v>174</v>
      </c>
      <c r="D78" s="395"/>
      <c r="E78" s="395"/>
      <c r="F78" s="395"/>
      <c r="G78" s="395"/>
      <c r="H78" s="395"/>
      <c r="I78" s="395"/>
      <c r="J78" s="395"/>
      <c r="K78" s="396"/>
    </row>
    <row r="79" spans="2:11" x14ac:dyDescent="0.35">
      <c r="B79" s="26"/>
      <c r="C79" s="537"/>
      <c r="D79" s="538"/>
      <c r="E79" s="538"/>
      <c r="F79" s="538"/>
      <c r="G79" s="538"/>
      <c r="H79" s="538"/>
      <c r="I79" s="538"/>
      <c r="J79" s="539"/>
      <c r="K79" s="396"/>
    </row>
    <row r="80" spans="2:11" x14ac:dyDescent="0.35">
      <c r="B80" s="26"/>
      <c r="C80" s="395"/>
      <c r="D80" s="395"/>
      <c r="E80" s="395"/>
      <c r="F80" s="395"/>
      <c r="G80" s="395"/>
      <c r="H80" s="395"/>
      <c r="I80" s="395"/>
      <c r="J80" s="395"/>
      <c r="K80" s="396"/>
    </row>
    <row r="81" spans="2:11" x14ac:dyDescent="0.35">
      <c r="B81" s="26"/>
      <c r="C81" s="395" t="s">
        <v>922</v>
      </c>
      <c r="D81" s="395"/>
      <c r="E81" s="395"/>
      <c r="F81" s="395"/>
      <c r="G81" s="395"/>
      <c r="H81" s="351"/>
      <c r="I81" s="395" t="str">
        <f>"500 tecken ("&amp;TEXT(LEN(C82),"0")&amp;" använda)"</f>
        <v>500 tecken (0 använda)</v>
      </c>
      <c r="J81" s="395"/>
      <c r="K81" s="396"/>
    </row>
    <row r="82" spans="2:11" ht="138" customHeight="1" x14ac:dyDescent="0.35">
      <c r="B82" s="26"/>
      <c r="C82" s="609"/>
      <c r="D82" s="610"/>
      <c r="E82" s="610"/>
      <c r="F82" s="610"/>
      <c r="G82" s="610"/>
      <c r="H82" s="610"/>
      <c r="I82" s="610"/>
      <c r="J82" s="611"/>
      <c r="K82" s="388"/>
    </row>
    <row r="83" spans="2:11" x14ac:dyDescent="0.35">
      <c r="B83" s="225"/>
      <c r="C83" s="405"/>
      <c r="D83" s="405"/>
      <c r="E83" s="405"/>
      <c r="F83" s="405"/>
      <c r="G83" s="405"/>
      <c r="H83" s="405"/>
      <c r="I83" s="405"/>
      <c r="J83" s="405"/>
      <c r="K83" s="265"/>
    </row>
    <row r="84" spans="2:11" x14ac:dyDescent="0.35">
      <c r="B84" s="26"/>
      <c r="C84" s="395"/>
      <c r="D84" s="395"/>
      <c r="E84" s="395"/>
      <c r="F84" s="395"/>
      <c r="G84" s="395"/>
      <c r="H84" s="395"/>
      <c r="I84" s="395"/>
      <c r="J84" s="395"/>
      <c r="K84" s="396"/>
    </row>
    <row r="85" spans="2:11" x14ac:dyDescent="0.35">
      <c r="B85" s="26"/>
      <c r="C85" s="395" t="s">
        <v>175</v>
      </c>
      <c r="D85" s="395"/>
      <c r="E85" s="395"/>
      <c r="F85" s="395"/>
      <c r="G85" s="395"/>
      <c r="H85" s="395"/>
      <c r="I85" s="395"/>
      <c r="J85" s="395"/>
      <c r="K85" s="396"/>
    </row>
    <row r="86" spans="2:11" x14ac:dyDescent="0.35">
      <c r="B86" s="26"/>
      <c r="C86" s="537"/>
      <c r="D86" s="538"/>
      <c r="E86" s="538"/>
      <c r="F86" s="538"/>
      <c r="G86" s="538"/>
      <c r="H86" s="538"/>
      <c r="I86" s="538"/>
      <c r="J86" s="539"/>
      <c r="K86" s="396"/>
    </row>
    <row r="87" spans="2:11" x14ac:dyDescent="0.35">
      <c r="B87" s="26"/>
      <c r="C87" s="395"/>
      <c r="D87" s="395"/>
      <c r="E87" s="395"/>
      <c r="F87" s="395"/>
      <c r="G87" s="395"/>
      <c r="H87" s="395"/>
      <c r="I87" s="395"/>
      <c r="J87" s="395"/>
      <c r="K87" s="396"/>
    </row>
    <row r="88" spans="2:11" x14ac:dyDescent="0.35">
      <c r="B88" s="26"/>
      <c r="C88" s="395" t="s">
        <v>923</v>
      </c>
      <c r="D88" s="395"/>
      <c r="E88" s="395"/>
      <c r="F88" s="395"/>
      <c r="G88" s="395"/>
      <c r="H88" s="351"/>
      <c r="I88" s="395" t="str">
        <f>"500 tecken ("&amp;TEXT(LEN(C89),"0")&amp;" använda)"</f>
        <v>500 tecken (0 använda)</v>
      </c>
      <c r="J88" s="395"/>
      <c r="K88" s="396"/>
    </row>
    <row r="89" spans="2:11" ht="138" customHeight="1" x14ac:dyDescent="0.35">
      <c r="B89" s="26"/>
      <c r="C89" s="609"/>
      <c r="D89" s="610"/>
      <c r="E89" s="610"/>
      <c r="F89" s="610"/>
      <c r="G89" s="610"/>
      <c r="H89" s="610"/>
      <c r="I89" s="610"/>
      <c r="J89" s="611"/>
      <c r="K89" s="388"/>
    </row>
    <row r="90" spans="2:11" x14ac:dyDescent="0.35">
      <c r="B90" s="225"/>
      <c r="C90" s="405"/>
      <c r="D90" s="405"/>
      <c r="E90" s="405"/>
      <c r="F90" s="405"/>
      <c r="G90" s="405"/>
      <c r="H90" s="405"/>
      <c r="I90" s="405"/>
      <c r="J90" s="405"/>
      <c r="K90" s="265"/>
    </row>
    <row r="91" spans="2:11" x14ac:dyDescent="0.35">
      <c r="B91" s="26"/>
      <c r="C91" s="395"/>
      <c r="D91" s="395"/>
      <c r="E91" s="395"/>
      <c r="F91" s="395"/>
      <c r="G91" s="395"/>
      <c r="H91" s="395"/>
      <c r="I91" s="395"/>
      <c r="J91" s="395"/>
      <c r="K91" s="396"/>
    </row>
    <row r="92" spans="2:11" x14ac:dyDescent="0.35">
      <c r="B92" s="26"/>
      <c r="C92" s="395" t="s">
        <v>176</v>
      </c>
      <c r="D92" s="395"/>
      <c r="E92" s="395"/>
      <c r="F92" s="395"/>
      <c r="G92" s="395"/>
      <c r="H92" s="395"/>
      <c r="I92" s="395"/>
      <c r="J92" s="395"/>
      <c r="K92" s="396"/>
    </row>
    <row r="93" spans="2:11" x14ac:dyDescent="0.35">
      <c r="B93" s="26"/>
      <c r="C93" s="537"/>
      <c r="D93" s="538"/>
      <c r="E93" s="538"/>
      <c r="F93" s="538"/>
      <c r="G93" s="538"/>
      <c r="H93" s="538"/>
      <c r="I93" s="538"/>
      <c r="J93" s="539"/>
      <c r="K93" s="396"/>
    </row>
    <row r="94" spans="2:11" x14ac:dyDescent="0.35">
      <c r="B94" s="26"/>
      <c r="C94" s="395"/>
      <c r="D94" s="395"/>
      <c r="E94" s="395"/>
      <c r="F94" s="395"/>
      <c r="G94" s="395"/>
      <c r="H94" s="395"/>
      <c r="I94" s="395"/>
      <c r="J94" s="395"/>
      <c r="K94" s="396"/>
    </row>
    <row r="95" spans="2:11" x14ac:dyDescent="0.35">
      <c r="B95" s="26"/>
      <c r="C95" s="395" t="s">
        <v>924</v>
      </c>
      <c r="D95" s="395"/>
      <c r="E95" s="395"/>
      <c r="F95" s="395"/>
      <c r="G95" s="395"/>
      <c r="H95" s="351"/>
      <c r="I95" s="395" t="str">
        <f>"500 tecken ("&amp;TEXT(LEN(C96),"0")&amp;" använda)"</f>
        <v>500 tecken (0 använda)</v>
      </c>
      <c r="J95" s="395"/>
      <c r="K95" s="396"/>
    </row>
    <row r="96" spans="2:11" ht="138" customHeight="1" x14ac:dyDescent="0.35">
      <c r="B96" s="26"/>
      <c r="C96" s="609"/>
      <c r="D96" s="610"/>
      <c r="E96" s="610"/>
      <c r="F96" s="610"/>
      <c r="G96" s="610"/>
      <c r="H96" s="610"/>
      <c r="I96" s="610"/>
      <c r="J96" s="611"/>
      <c r="K96" s="388"/>
    </row>
    <row r="97" spans="2:11" x14ac:dyDescent="0.35">
      <c r="B97" s="225"/>
      <c r="C97" s="405"/>
      <c r="D97" s="405"/>
      <c r="E97" s="405"/>
      <c r="F97" s="405"/>
      <c r="G97" s="405"/>
      <c r="H97" s="405"/>
      <c r="I97" s="405"/>
      <c r="J97" s="405"/>
      <c r="K97" s="265"/>
    </row>
    <row r="98" spans="2:11" x14ac:dyDescent="0.35">
      <c r="B98" s="26"/>
      <c r="C98" s="395"/>
      <c r="D98" s="395"/>
      <c r="E98" s="395"/>
      <c r="F98" s="395"/>
      <c r="G98" s="395"/>
      <c r="H98" s="395"/>
      <c r="I98" s="395"/>
      <c r="J98" s="395"/>
      <c r="K98" s="396"/>
    </row>
    <row r="99" spans="2:11" x14ac:dyDescent="0.35">
      <c r="B99" s="26"/>
      <c r="C99" s="395" t="s">
        <v>177</v>
      </c>
      <c r="D99" s="395"/>
      <c r="E99" s="395"/>
      <c r="F99" s="395"/>
      <c r="G99" s="395"/>
      <c r="H99" s="395"/>
      <c r="I99" s="395"/>
      <c r="J99" s="395"/>
      <c r="K99" s="396"/>
    </row>
    <row r="100" spans="2:11" x14ac:dyDescent="0.35">
      <c r="B100" s="26"/>
      <c r="C100" s="537"/>
      <c r="D100" s="538"/>
      <c r="E100" s="538"/>
      <c r="F100" s="538"/>
      <c r="G100" s="538"/>
      <c r="H100" s="538"/>
      <c r="I100" s="538"/>
      <c r="J100" s="539"/>
      <c r="K100" s="396"/>
    </row>
    <row r="101" spans="2:11" x14ac:dyDescent="0.35">
      <c r="B101" s="26"/>
      <c r="C101" s="395"/>
      <c r="D101" s="395"/>
      <c r="E101" s="395"/>
      <c r="F101" s="395"/>
      <c r="G101" s="395"/>
      <c r="H101" s="395"/>
      <c r="I101" s="395"/>
      <c r="J101" s="395"/>
      <c r="K101" s="396"/>
    </row>
    <row r="102" spans="2:11" x14ac:dyDescent="0.35">
      <c r="B102" s="26"/>
      <c r="C102" s="395" t="s">
        <v>925</v>
      </c>
      <c r="D102" s="395"/>
      <c r="E102" s="395"/>
      <c r="F102" s="395"/>
      <c r="G102" s="395"/>
      <c r="H102" s="351"/>
      <c r="I102" s="395" t="str">
        <f>"500 tecken ("&amp;TEXT(LEN(C103),"0")&amp;" använda)"</f>
        <v>500 tecken (0 använda)</v>
      </c>
      <c r="J102" s="395"/>
      <c r="K102" s="396"/>
    </row>
    <row r="103" spans="2:11" ht="138" customHeight="1" x14ac:dyDescent="0.35">
      <c r="B103" s="26"/>
      <c r="C103" s="609"/>
      <c r="D103" s="610"/>
      <c r="E103" s="610"/>
      <c r="F103" s="610"/>
      <c r="G103" s="610"/>
      <c r="H103" s="610"/>
      <c r="I103" s="610"/>
      <c r="J103" s="611"/>
      <c r="K103" s="388"/>
    </row>
    <row r="104" spans="2:11" x14ac:dyDescent="0.35">
      <c r="B104" s="225"/>
      <c r="C104" s="405"/>
      <c r="D104" s="405"/>
      <c r="E104" s="405"/>
      <c r="F104" s="405"/>
      <c r="G104" s="405"/>
      <c r="H104" s="405"/>
      <c r="I104" s="405"/>
      <c r="J104" s="405"/>
      <c r="K104" s="265"/>
    </row>
  </sheetData>
  <sheetProtection sheet="1" selectLockedCells="1"/>
  <mergeCells count="31">
    <mergeCell ref="C37:J37"/>
    <mergeCell ref="B3:K3"/>
    <mergeCell ref="M5:O5"/>
    <mergeCell ref="M8:P11"/>
    <mergeCell ref="C9:J9"/>
    <mergeCell ref="C12:J12"/>
    <mergeCell ref="C16:J16"/>
    <mergeCell ref="C19:J19"/>
    <mergeCell ref="C23:J23"/>
    <mergeCell ref="C26:J26"/>
    <mergeCell ref="C30:J30"/>
    <mergeCell ref="C33:J33"/>
    <mergeCell ref="C79:J79"/>
    <mergeCell ref="C40:J40"/>
    <mergeCell ref="C44:J44"/>
    <mergeCell ref="C47:J47"/>
    <mergeCell ref="C51:J51"/>
    <mergeCell ref="C54:J54"/>
    <mergeCell ref="C58:J58"/>
    <mergeCell ref="C61:J61"/>
    <mergeCell ref="C65:J65"/>
    <mergeCell ref="C68:J68"/>
    <mergeCell ref="C72:J72"/>
    <mergeCell ref="C75:J75"/>
    <mergeCell ref="C103:J103"/>
    <mergeCell ref="C82:J82"/>
    <mergeCell ref="C86:J86"/>
    <mergeCell ref="C89:J89"/>
    <mergeCell ref="C93:J93"/>
    <mergeCell ref="C96:J96"/>
    <mergeCell ref="C100:J100"/>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C54:J55 C96:J96 C89:J89 C82:J82 C75:J75 C68:J68 C61:J61 C47:J49 C40:J42 C33:J35 C26:J28 C19:J21 C103:J104 C12:J14" xr:uid="{6899E685-1F22-4BF1-8810-366D56A0204C}">
      <formula1>500</formula1>
    </dataValidation>
  </dataValidations>
  <hyperlinks>
    <hyperlink ref="M5:O5" location="'Börja här'!A1" display="PALAA TÄSTÄ KANSISIVULLE" xr:uid="{DB82F7DC-1D9B-41EE-96F9-A3D0EC2513BA}"/>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rowBreaks count="4" manualBreakCount="4">
    <brk id="27" max="16383" man="1"/>
    <brk id="48" max="16383" man="1"/>
    <brk id="69" max="16383" man="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F95F1-427C-4C1F-B44E-F90F644319EC}">
  <dimension ref="A1:R91"/>
  <sheetViews>
    <sheetView zoomScaleNormal="100" workbookViewId="0">
      <selection activeCell="M5" sqref="M5:O5"/>
    </sheetView>
  </sheetViews>
  <sheetFormatPr defaultColWidth="9.23046875" defaultRowHeight="15.5" x14ac:dyDescent="0.35"/>
  <cols>
    <col min="1" max="1" width="3.23046875" style="12" customWidth="1"/>
    <col min="2" max="2" width="3" style="12" customWidth="1"/>
    <col min="3" max="10" width="9.23046875" style="12"/>
    <col min="11" max="11" width="3.07421875" style="12" customWidth="1"/>
    <col min="12" max="12" width="4.53515625" style="12" customWidth="1"/>
    <col min="13" max="16384" width="9.23046875" style="12"/>
  </cols>
  <sheetData>
    <row r="1" spans="1:18" ht="16.149999999999999" customHeight="1" x14ac:dyDescent="0.35">
      <c r="A1" s="11" t="s">
        <v>264</v>
      </c>
    </row>
    <row r="2" spans="1:18" ht="16.149999999999999" customHeight="1" x14ac:dyDescent="0.35">
      <c r="A2" s="11"/>
    </row>
    <row r="3" spans="1:18" s="151" customFormat="1" ht="33" customHeight="1" x14ac:dyDescent="0.35">
      <c r="B3" s="614" t="s">
        <v>447</v>
      </c>
      <c r="C3" s="614"/>
      <c r="D3" s="614"/>
      <c r="E3" s="614"/>
      <c r="F3" s="614"/>
      <c r="G3" s="614"/>
      <c r="H3" s="614"/>
      <c r="I3" s="614"/>
      <c r="J3" s="614"/>
      <c r="K3" s="614"/>
    </row>
    <row r="4" spans="1:18" s="151" customFormat="1" x14ac:dyDescent="0.35"/>
    <row r="5" spans="1:18" x14ac:dyDescent="0.35">
      <c r="B5" s="270"/>
      <c r="C5" s="278"/>
      <c r="D5" s="64"/>
      <c r="E5" s="65"/>
      <c r="F5" s="65"/>
      <c r="G5" s="65"/>
      <c r="H5" s="65"/>
      <c r="I5" s="65"/>
      <c r="J5" s="65"/>
      <c r="K5" s="66"/>
      <c r="L5" s="151"/>
      <c r="M5" s="593" t="s">
        <v>926</v>
      </c>
      <c r="N5" s="594"/>
      <c r="O5" s="595"/>
      <c r="P5" s="151"/>
      <c r="Q5" s="151"/>
      <c r="R5" s="151"/>
    </row>
    <row r="6" spans="1:18" x14ac:dyDescent="0.35">
      <c r="B6" s="271"/>
      <c r="C6" s="337" t="s">
        <v>263</v>
      </c>
      <c r="D6" s="67"/>
      <c r="E6" s="395"/>
      <c r="F6" s="395"/>
      <c r="G6" s="395"/>
      <c r="H6" s="395"/>
      <c r="I6" s="395"/>
      <c r="J6" s="395"/>
      <c r="K6" s="396"/>
      <c r="L6" s="151"/>
      <c r="M6" s="151"/>
      <c r="N6" s="151"/>
      <c r="O6" s="151"/>
      <c r="P6" s="151"/>
      <c r="Q6" s="151"/>
      <c r="R6" s="151"/>
    </row>
    <row r="7" spans="1:18" ht="16.149999999999999" customHeight="1" x14ac:dyDescent="0.35">
      <c r="B7" s="271"/>
      <c r="C7" s="269"/>
      <c r="D7" s="67"/>
      <c r="E7" s="395"/>
      <c r="F7" s="395"/>
      <c r="G7" s="395"/>
      <c r="H7" s="395"/>
      <c r="I7" s="395"/>
      <c r="J7" s="395"/>
      <c r="K7" s="396"/>
      <c r="L7" s="151"/>
      <c r="M7" s="151"/>
      <c r="N7" s="151"/>
      <c r="O7" s="151"/>
      <c r="P7" s="151"/>
      <c r="Q7" s="151"/>
      <c r="R7" s="151"/>
    </row>
    <row r="8" spans="1:18" ht="16.149999999999999" customHeight="1" x14ac:dyDescent="0.35">
      <c r="B8" s="272"/>
      <c r="C8" s="275" t="s">
        <v>225</v>
      </c>
      <c r="D8" s="395"/>
      <c r="E8" s="395"/>
      <c r="F8" s="395"/>
      <c r="G8" s="395"/>
      <c r="H8" s="395"/>
      <c r="I8" s="395"/>
      <c r="J8" s="395"/>
      <c r="K8" s="396"/>
      <c r="L8" s="151"/>
      <c r="M8" s="151"/>
      <c r="N8" s="151"/>
      <c r="O8" s="151"/>
      <c r="P8" s="151"/>
      <c r="Q8" s="151"/>
      <c r="R8" s="151"/>
    </row>
    <row r="9" spans="1:18" ht="16.149999999999999" customHeight="1" x14ac:dyDescent="0.35">
      <c r="B9" s="274"/>
      <c r="C9" s="537"/>
      <c r="D9" s="616"/>
      <c r="E9" s="616"/>
      <c r="F9" s="616"/>
      <c r="G9" s="616"/>
      <c r="H9" s="616"/>
      <c r="I9" s="616"/>
      <c r="J9" s="617"/>
      <c r="K9" s="396"/>
      <c r="L9" s="151"/>
      <c r="M9" s="436"/>
      <c r="N9" s="436"/>
      <c r="O9" s="436"/>
      <c r="P9" s="436"/>
      <c r="Q9" s="436"/>
      <c r="R9" s="436"/>
    </row>
    <row r="10" spans="1:18" ht="16.149999999999999" customHeight="1" x14ac:dyDescent="0.35">
      <c r="B10" s="272"/>
      <c r="C10" s="65"/>
      <c r="D10" s="395"/>
      <c r="E10" s="395"/>
      <c r="F10" s="395"/>
      <c r="G10" s="395"/>
      <c r="H10" s="395"/>
      <c r="I10" s="395"/>
      <c r="J10" s="395"/>
      <c r="K10" s="396"/>
      <c r="L10" s="151"/>
      <c r="M10" s="436"/>
      <c r="N10" s="436"/>
      <c r="O10" s="436"/>
      <c r="P10" s="436"/>
      <c r="Q10" s="436"/>
      <c r="R10" s="436"/>
    </row>
    <row r="11" spans="1:18" ht="16.149999999999999" customHeight="1" x14ac:dyDescent="0.35">
      <c r="B11" s="272"/>
      <c r="C11" s="275" t="s">
        <v>340</v>
      </c>
      <c r="D11" s="395"/>
      <c r="E11" s="395"/>
      <c r="F11" s="395"/>
      <c r="G11" s="395"/>
      <c r="H11" s="370"/>
      <c r="I11" s="395" t="str">
        <f>"500 tecken ("&amp;TEXT(LEN(C12),"0")&amp;" använda)"</f>
        <v>500 tecken (0 använda)</v>
      </c>
      <c r="J11" s="395"/>
      <c r="K11" s="396"/>
      <c r="L11" s="151"/>
      <c r="M11" s="436"/>
      <c r="N11" s="436"/>
      <c r="O11" s="436"/>
      <c r="P11" s="436"/>
      <c r="Q11" s="436"/>
      <c r="R11" s="436"/>
    </row>
    <row r="12" spans="1:18" ht="138" customHeight="1" x14ac:dyDescent="0.35">
      <c r="B12" s="274"/>
      <c r="C12" s="609"/>
      <c r="D12" s="610"/>
      <c r="E12" s="610"/>
      <c r="F12" s="610"/>
      <c r="G12" s="610"/>
      <c r="H12" s="610"/>
      <c r="I12" s="610"/>
      <c r="J12" s="611"/>
      <c r="K12" s="388"/>
      <c r="L12" s="151"/>
      <c r="M12" s="436"/>
      <c r="N12" s="436"/>
      <c r="O12" s="436"/>
      <c r="P12" s="436"/>
      <c r="Q12" s="436"/>
      <c r="R12" s="436"/>
    </row>
    <row r="13" spans="1:18" ht="16.149999999999999" customHeight="1" x14ac:dyDescent="0.35">
      <c r="B13" s="383"/>
      <c r="C13" s="276"/>
      <c r="D13" s="398"/>
      <c r="E13" s="398"/>
      <c r="F13" s="398"/>
      <c r="G13" s="398"/>
      <c r="H13" s="398"/>
      <c r="I13" s="398"/>
      <c r="J13" s="398"/>
      <c r="K13" s="388"/>
      <c r="L13" s="151"/>
      <c r="M13" s="151"/>
      <c r="N13" s="151"/>
      <c r="O13" s="151"/>
      <c r="P13" s="151"/>
      <c r="Q13" s="151"/>
      <c r="R13" s="151"/>
    </row>
    <row r="14" spans="1:18" ht="16.149999999999999" customHeight="1" x14ac:dyDescent="0.35">
      <c r="B14" s="272"/>
      <c r="C14" s="275" t="s">
        <v>229</v>
      </c>
      <c r="D14" s="395"/>
      <c r="E14" s="395"/>
      <c r="F14" s="395"/>
      <c r="G14" s="395"/>
      <c r="H14" s="395"/>
      <c r="I14" s="395"/>
      <c r="J14" s="395"/>
      <c r="K14" s="396"/>
      <c r="L14" s="151"/>
      <c r="M14" s="151"/>
      <c r="N14" s="151"/>
      <c r="O14" s="151"/>
      <c r="P14" s="151"/>
      <c r="Q14" s="151"/>
      <c r="R14" s="151"/>
    </row>
    <row r="15" spans="1:18" ht="16.149999999999999" customHeight="1" x14ac:dyDescent="0.35">
      <c r="B15" s="277"/>
      <c r="C15" s="537"/>
      <c r="D15" s="616"/>
      <c r="E15" s="616"/>
      <c r="F15" s="616"/>
      <c r="G15" s="616"/>
      <c r="H15" s="616"/>
      <c r="I15" s="616"/>
      <c r="J15" s="617"/>
      <c r="K15" s="396"/>
      <c r="L15" s="151"/>
      <c r="M15" s="151"/>
      <c r="N15" s="151"/>
      <c r="O15" s="151"/>
      <c r="P15" s="151"/>
      <c r="Q15" s="151"/>
      <c r="R15" s="151"/>
    </row>
    <row r="16" spans="1:18" ht="16.149999999999999" customHeight="1" x14ac:dyDescent="0.35">
      <c r="B16" s="272"/>
      <c r="C16" s="65"/>
      <c r="D16" s="395"/>
      <c r="E16" s="395"/>
      <c r="F16" s="395"/>
      <c r="G16" s="395"/>
      <c r="H16" s="395"/>
      <c r="I16" s="395"/>
      <c r="J16" s="395"/>
      <c r="K16" s="396"/>
      <c r="L16" s="151"/>
      <c r="M16" s="151"/>
      <c r="N16" s="151"/>
      <c r="O16" s="151"/>
      <c r="P16" s="151"/>
      <c r="Q16" s="151"/>
      <c r="R16" s="151"/>
    </row>
    <row r="17" spans="2:18" ht="16.149999999999999" customHeight="1" x14ac:dyDescent="0.35">
      <c r="B17" s="272"/>
      <c r="C17" s="275" t="s">
        <v>927</v>
      </c>
      <c r="D17" s="395"/>
      <c r="E17" s="395"/>
      <c r="F17" s="395"/>
      <c r="G17" s="395"/>
      <c r="H17" s="370"/>
      <c r="I17" s="395" t="str">
        <f>"500 tecken ("&amp;TEXT(LEN(C18),"0")&amp;" använda)"</f>
        <v>500 tecken (0 använda)</v>
      </c>
      <c r="J17" s="395"/>
      <c r="K17" s="396"/>
      <c r="L17" s="151"/>
      <c r="M17" s="151"/>
      <c r="N17" s="151"/>
      <c r="O17" s="151"/>
      <c r="P17" s="151"/>
      <c r="Q17" s="151"/>
      <c r="R17" s="151"/>
    </row>
    <row r="18" spans="2:18" ht="138" customHeight="1" x14ac:dyDescent="0.35">
      <c r="B18" s="274"/>
      <c r="C18" s="609"/>
      <c r="D18" s="610"/>
      <c r="E18" s="610"/>
      <c r="F18" s="610"/>
      <c r="G18" s="610"/>
      <c r="H18" s="610"/>
      <c r="I18" s="610"/>
      <c r="J18" s="611"/>
      <c r="K18" s="388"/>
      <c r="L18" s="151"/>
      <c r="M18" s="151"/>
      <c r="N18" s="151"/>
      <c r="O18" s="151"/>
      <c r="P18" s="151"/>
      <c r="Q18" s="151"/>
      <c r="R18" s="151"/>
    </row>
    <row r="19" spans="2:18" ht="16.149999999999999" customHeight="1" x14ac:dyDescent="0.35">
      <c r="B19" s="383"/>
      <c r="C19" s="276"/>
      <c r="D19" s="398"/>
      <c r="E19" s="398"/>
      <c r="F19" s="398"/>
      <c r="G19" s="398"/>
      <c r="H19" s="398"/>
      <c r="I19" s="398"/>
      <c r="J19" s="398"/>
      <c r="K19" s="388"/>
      <c r="L19" s="151"/>
      <c r="M19" s="151"/>
      <c r="N19" s="151"/>
      <c r="O19" s="151"/>
      <c r="P19" s="151"/>
      <c r="Q19" s="151"/>
      <c r="R19" s="151"/>
    </row>
    <row r="20" spans="2:18" ht="16.149999999999999" customHeight="1" x14ac:dyDescent="0.35">
      <c r="B20" s="272"/>
      <c r="C20" s="275" t="s">
        <v>240</v>
      </c>
      <c r="D20" s="395"/>
      <c r="E20" s="395"/>
      <c r="F20" s="395"/>
      <c r="G20" s="395"/>
      <c r="H20" s="395"/>
      <c r="I20" s="395"/>
      <c r="J20" s="395"/>
      <c r="K20" s="396"/>
      <c r="L20" s="151"/>
      <c r="M20" s="151"/>
      <c r="N20" s="151"/>
      <c r="O20" s="151"/>
      <c r="P20" s="151"/>
      <c r="Q20" s="151"/>
      <c r="R20" s="151"/>
    </row>
    <row r="21" spans="2:18" ht="16.149999999999999" customHeight="1" x14ac:dyDescent="0.35">
      <c r="B21" s="277"/>
      <c r="C21" s="537"/>
      <c r="D21" s="616"/>
      <c r="E21" s="616"/>
      <c r="F21" s="616"/>
      <c r="G21" s="616"/>
      <c r="H21" s="616"/>
      <c r="I21" s="616"/>
      <c r="J21" s="617"/>
      <c r="K21" s="396"/>
      <c r="L21" s="151"/>
      <c r="M21" s="151"/>
      <c r="N21" s="151"/>
      <c r="O21" s="151"/>
      <c r="P21" s="151"/>
      <c r="Q21" s="151"/>
      <c r="R21" s="151"/>
    </row>
    <row r="22" spans="2:18" ht="16.149999999999999" customHeight="1" x14ac:dyDescent="0.35">
      <c r="B22" s="272"/>
      <c r="C22" s="65"/>
      <c r="D22" s="395"/>
      <c r="E22" s="395"/>
      <c r="F22" s="395"/>
      <c r="G22" s="395"/>
      <c r="H22" s="395"/>
      <c r="I22" s="395"/>
      <c r="J22" s="395"/>
      <c r="K22" s="396"/>
      <c r="L22" s="151"/>
      <c r="M22" s="151"/>
      <c r="N22" s="151"/>
      <c r="O22" s="151"/>
      <c r="P22" s="151"/>
      <c r="Q22" s="151"/>
      <c r="R22" s="151"/>
    </row>
    <row r="23" spans="2:18" ht="16.149999999999999" customHeight="1" x14ac:dyDescent="0.35">
      <c r="B23" s="272"/>
      <c r="C23" s="275" t="s">
        <v>928</v>
      </c>
      <c r="D23" s="395"/>
      <c r="E23" s="395"/>
      <c r="F23" s="395"/>
      <c r="G23" s="395"/>
      <c r="H23" s="370"/>
      <c r="I23" s="395" t="str">
        <f>"500 tecken ("&amp;TEXT(LEN(C24),"0")&amp;" använda)"</f>
        <v>500 tecken (0 använda)</v>
      </c>
      <c r="J23" s="395"/>
      <c r="K23" s="396"/>
      <c r="L23" s="151"/>
      <c r="M23" s="151"/>
      <c r="N23" s="151"/>
      <c r="O23" s="151"/>
      <c r="P23" s="151"/>
      <c r="Q23" s="151"/>
      <c r="R23" s="151"/>
    </row>
    <row r="24" spans="2:18" ht="138" customHeight="1" x14ac:dyDescent="0.35">
      <c r="B24" s="274"/>
      <c r="C24" s="609"/>
      <c r="D24" s="610"/>
      <c r="E24" s="610"/>
      <c r="F24" s="610"/>
      <c r="G24" s="610"/>
      <c r="H24" s="610"/>
      <c r="I24" s="610"/>
      <c r="J24" s="611"/>
      <c r="K24" s="388"/>
      <c r="L24" s="151"/>
      <c r="M24" s="151"/>
      <c r="N24" s="151"/>
      <c r="O24" s="151"/>
      <c r="P24" s="151"/>
      <c r="Q24" s="151"/>
      <c r="R24" s="151"/>
    </row>
    <row r="25" spans="2:18" ht="16.149999999999999" customHeight="1" x14ac:dyDescent="0.35">
      <c r="B25" s="383"/>
      <c r="C25" s="276"/>
      <c r="D25" s="398"/>
      <c r="E25" s="398"/>
      <c r="F25" s="398"/>
      <c r="G25" s="398"/>
      <c r="H25" s="398"/>
      <c r="I25" s="398"/>
      <c r="J25" s="398"/>
      <c r="K25" s="388"/>
      <c r="L25" s="151"/>
      <c r="M25" s="151"/>
      <c r="N25" s="151"/>
      <c r="O25" s="151"/>
      <c r="P25" s="151"/>
      <c r="Q25" s="151"/>
      <c r="R25" s="151"/>
    </row>
    <row r="26" spans="2:18" ht="16.149999999999999" customHeight="1" x14ac:dyDescent="0.35">
      <c r="B26" s="272"/>
      <c r="C26" s="275" t="s">
        <v>239</v>
      </c>
      <c r="D26" s="395"/>
      <c r="E26" s="395"/>
      <c r="F26" s="395"/>
      <c r="G26" s="395"/>
      <c r="H26" s="395"/>
      <c r="I26" s="395"/>
      <c r="J26" s="395"/>
      <c r="K26" s="396"/>
      <c r="L26" s="151"/>
      <c r="M26" s="151"/>
      <c r="N26" s="151"/>
      <c r="O26" s="151"/>
      <c r="P26" s="151"/>
      <c r="Q26" s="151"/>
      <c r="R26" s="151"/>
    </row>
    <row r="27" spans="2:18" ht="16.149999999999999" customHeight="1" x14ac:dyDescent="0.35">
      <c r="B27" s="277"/>
      <c r="C27" s="537"/>
      <c r="D27" s="616"/>
      <c r="E27" s="616"/>
      <c r="F27" s="616"/>
      <c r="G27" s="616"/>
      <c r="H27" s="616"/>
      <c r="I27" s="616"/>
      <c r="J27" s="617"/>
      <c r="K27" s="396"/>
      <c r="L27" s="151"/>
      <c r="M27" s="151"/>
      <c r="N27" s="151"/>
      <c r="O27" s="151"/>
      <c r="P27" s="151"/>
      <c r="Q27" s="151"/>
      <c r="R27" s="151"/>
    </row>
    <row r="28" spans="2:18" ht="16.149999999999999" customHeight="1" x14ac:dyDescent="0.35">
      <c r="B28" s="272"/>
      <c r="C28" s="65"/>
      <c r="D28" s="395"/>
      <c r="E28" s="395"/>
      <c r="F28" s="395"/>
      <c r="G28" s="395"/>
      <c r="H28" s="395"/>
      <c r="I28" s="395"/>
      <c r="J28" s="395"/>
      <c r="K28" s="396"/>
      <c r="L28" s="151"/>
      <c r="M28" s="151"/>
      <c r="N28" s="151"/>
      <c r="O28" s="151"/>
      <c r="P28" s="151"/>
      <c r="Q28" s="151"/>
      <c r="R28" s="151"/>
    </row>
    <row r="29" spans="2:18" ht="16.149999999999999" customHeight="1" x14ac:dyDescent="0.35">
      <c r="B29" s="272"/>
      <c r="C29" s="275" t="s">
        <v>929</v>
      </c>
      <c r="D29" s="395"/>
      <c r="E29" s="395"/>
      <c r="F29" s="395"/>
      <c r="G29" s="395"/>
      <c r="H29" s="370"/>
      <c r="I29" s="395" t="str">
        <f>"500 tecken ("&amp;TEXT(LEN(C30),"0")&amp;" använda)"</f>
        <v>500 tecken (0 använda)</v>
      </c>
      <c r="J29" s="395"/>
      <c r="K29" s="396"/>
      <c r="L29" s="151"/>
      <c r="M29" s="151"/>
      <c r="N29" s="151"/>
      <c r="O29" s="151"/>
      <c r="P29" s="151"/>
      <c r="Q29" s="151"/>
      <c r="R29" s="151"/>
    </row>
    <row r="30" spans="2:18" ht="138" customHeight="1" x14ac:dyDescent="0.35">
      <c r="B30" s="274"/>
      <c r="C30" s="609"/>
      <c r="D30" s="610"/>
      <c r="E30" s="610"/>
      <c r="F30" s="610"/>
      <c r="G30" s="610"/>
      <c r="H30" s="610"/>
      <c r="I30" s="610"/>
      <c r="J30" s="611"/>
      <c r="K30" s="388"/>
      <c r="L30" s="151"/>
      <c r="M30" s="151"/>
      <c r="N30" s="151"/>
      <c r="O30" s="151"/>
      <c r="P30" s="151"/>
      <c r="Q30" s="151"/>
      <c r="R30" s="151"/>
    </row>
    <row r="31" spans="2:18" ht="16.149999999999999" customHeight="1" x14ac:dyDescent="0.35">
      <c r="B31" s="383"/>
      <c r="C31" s="276"/>
      <c r="D31" s="398"/>
      <c r="E31" s="398"/>
      <c r="F31" s="398"/>
      <c r="G31" s="398"/>
      <c r="H31" s="398"/>
      <c r="I31" s="398"/>
      <c r="J31" s="398"/>
      <c r="K31" s="388"/>
      <c r="L31" s="151"/>
      <c r="M31" s="151"/>
      <c r="N31" s="151"/>
      <c r="O31" s="151"/>
      <c r="P31" s="151"/>
      <c r="Q31" s="151"/>
      <c r="R31" s="151"/>
    </row>
    <row r="32" spans="2:18" ht="16.149999999999999" customHeight="1" x14ac:dyDescent="0.35">
      <c r="B32" s="272"/>
      <c r="C32" s="275" t="s">
        <v>238</v>
      </c>
      <c r="D32" s="395"/>
      <c r="E32" s="395"/>
      <c r="F32" s="395"/>
      <c r="G32" s="395"/>
      <c r="H32" s="395"/>
      <c r="I32" s="395"/>
      <c r="J32" s="395"/>
      <c r="K32" s="396"/>
      <c r="L32" s="151"/>
      <c r="M32" s="151"/>
      <c r="N32" s="151"/>
      <c r="O32" s="151"/>
      <c r="P32" s="151"/>
      <c r="Q32" s="151"/>
      <c r="R32" s="151"/>
    </row>
    <row r="33" spans="2:18" ht="16.149999999999999" customHeight="1" x14ac:dyDescent="0.35">
      <c r="B33" s="277"/>
      <c r="C33" s="537"/>
      <c r="D33" s="616"/>
      <c r="E33" s="616"/>
      <c r="F33" s="616"/>
      <c r="G33" s="616"/>
      <c r="H33" s="616"/>
      <c r="I33" s="616"/>
      <c r="J33" s="617"/>
      <c r="K33" s="396"/>
      <c r="L33" s="151"/>
      <c r="M33" s="151"/>
      <c r="N33" s="151"/>
      <c r="O33" s="151"/>
      <c r="P33" s="151"/>
      <c r="Q33" s="151"/>
      <c r="R33" s="151"/>
    </row>
    <row r="34" spans="2:18" ht="16.149999999999999" customHeight="1" x14ac:dyDescent="0.35">
      <c r="B34" s="272"/>
      <c r="C34" s="65"/>
      <c r="D34" s="395"/>
      <c r="E34" s="395"/>
      <c r="F34" s="395"/>
      <c r="G34" s="395"/>
      <c r="H34" s="395"/>
      <c r="I34" s="395"/>
      <c r="J34" s="395"/>
      <c r="K34" s="396"/>
      <c r="L34" s="151"/>
      <c r="M34" s="151"/>
      <c r="N34" s="151"/>
      <c r="O34" s="151"/>
      <c r="P34" s="151"/>
      <c r="Q34" s="151"/>
      <c r="R34" s="151"/>
    </row>
    <row r="35" spans="2:18" ht="16.149999999999999" customHeight="1" x14ac:dyDescent="0.35">
      <c r="B35" s="272"/>
      <c r="C35" s="275" t="s">
        <v>930</v>
      </c>
      <c r="D35" s="395"/>
      <c r="E35" s="395"/>
      <c r="F35" s="395"/>
      <c r="G35" s="395"/>
      <c r="H35" s="370"/>
      <c r="I35" s="395" t="str">
        <f>"500 tecken ("&amp;TEXT(LEN(C36),"0")&amp;" använda)"</f>
        <v>500 tecken (0 använda)</v>
      </c>
      <c r="J35" s="395"/>
      <c r="K35" s="396"/>
      <c r="L35" s="151"/>
      <c r="M35" s="151"/>
      <c r="N35" s="151"/>
      <c r="O35" s="151"/>
      <c r="P35" s="151"/>
      <c r="Q35" s="151"/>
      <c r="R35" s="151"/>
    </row>
    <row r="36" spans="2:18" ht="138" customHeight="1" x14ac:dyDescent="0.35">
      <c r="B36" s="274"/>
      <c r="C36" s="609"/>
      <c r="D36" s="610"/>
      <c r="E36" s="610"/>
      <c r="F36" s="610"/>
      <c r="G36" s="610"/>
      <c r="H36" s="610"/>
      <c r="I36" s="610"/>
      <c r="J36" s="611"/>
      <c r="K36" s="388"/>
      <c r="L36" s="151"/>
      <c r="M36" s="151"/>
      <c r="N36" s="151"/>
      <c r="O36" s="151"/>
      <c r="P36" s="151"/>
      <c r="Q36" s="151"/>
      <c r="R36" s="151"/>
    </row>
    <row r="37" spans="2:18" ht="16.149999999999999" customHeight="1" x14ac:dyDescent="0.35">
      <c r="B37" s="383"/>
      <c r="C37" s="276"/>
      <c r="D37" s="398"/>
      <c r="E37" s="398"/>
      <c r="F37" s="398"/>
      <c r="G37" s="398"/>
      <c r="H37" s="398"/>
      <c r="I37" s="398"/>
      <c r="J37" s="398"/>
      <c r="K37" s="388"/>
      <c r="L37" s="151"/>
      <c r="M37" s="151"/>
      <c r="N37" s="151"/>
      <c r="O37" s="151"/>
      <c r="P37" s="151"/>
      <c r="Q37" s="151"/>
      <c r="R37" s="151"/>
    </row>
    <row r="38" spans="2:18" ht="16.149999999999999" customHeight="1" x14ac:dyDescent="0.35">
      <c r="B38" s="272"/>
      <c r="C38" s="275" t="s">
        <v>237</v>
      </c>
      <c r="D38" s="395"/>
      <c r="E38" s="395"/>
      <c r="F38" s="395"/>
      <c r="G38" s="395"/>
      <c r="H38" s="395"/>
      <c r="I38" s="395"/>
      <c r="J38" s="395"/>
      <c r="K38" s="396"/>
      <c r="L38" s="151"/>
      <c r="M38" s="151"/>
      <c r="N38" s="151"/>
      <c r="O38" s="151"/>
      <c r="P38" s="151"/>
      <c r="Q38" s="151"/>
      <c r="R38" s="151"/>
    </row>
    <row r="39" spans="2:18" ht="16.149999999999999" customHeight="1" x14ac:dyDescent="0.35">
      <c r="B39" s="277"/>
      <c r="C39" s="537"/>
      <c r="D39" s="616"/>
      <c r="E39" s="616"/>
      <c r="F39" s="616"/>
      <c r="G39" s="616"/>
      <c r="H39" s="616"/>
      <c r="I39" s="616"/>
      <c r="J39" s="617"/>
      <c r="K39" s="396"/>
      <c r="L39" s="151"/>
      <c r="M39" s="151"/>
      <c r="N39" s="151"/>
      <c r="O39" s="151"/>
      <c r="P39" s="151"/>
      <c r="Q39" s="151"/>
      <c r="R39" s="151"/>
    </row>
    <row r="40" spans="2:18" ht="16.149999999999999" customHeight="1" x14ac:dyDescent="0.35">
      <c r="B40" s="272"/>
      <c r="C40" s="65"/>
      <c r="D40" s="395"/>
      <c r="E40" s="395"/>
      <c r="F40" s="395"/>
      <c r="G40" s="395"/>
      <c r="H40" s="395"/>
      <c r="I40" s="395"/>
      <c r="J40" s="395"/>
      <c r="K40" s="396"/>
      <c r="L40" s="151"/>
      <c r="M40" s="151"/>
      <c r="N40" s="151"/>
      <c r="O40" s="151"/>
      <c r="P40" s="151"/>
      <c r="Q40" s="151"/>
      <c r="R40" s="151"/>
    </row>
    <row r="41" spans="2:18" ht="16.149999999999999" customHeight="1" x14ac:dyDescent="0.35">
      <c r="B41" s="272"/>
      <c r="C41" s="275" t="s">
        <v>931</v>
      </c>
      <c r="D41" s="395"/>
      <c r="E41" s="395"/>
      <c r="F41" s="395"/>
      <c r="G41" s="395"/>
      <c r="H41" s="370"/>
      <c r="I41" s="395" t="str">
        <f>"500 tecken ("&amp;TEXT(LEN(C42),"0")&amp;" använda)"</f>
        <v>500 tecken (0 använda)</v>
      </c>
      <c r="J41" s="395"/>
      <c r="K41" s="396"/>
      <c r="L41" s="151"/>
      <c r="M41" s="151"/>
      <c r="N41" s="151"/>
      <c r="O41" s="151"/>
      <c r="P41" s="151"/>
      <c r="Q41" s="151"/>
      <c r="R41" s="151"/>
    </row>
    <row r="42" spans="2:18" ht="138" customHeight="1" x14ac:dyDescent="0.35">
      <c r="B42" s="274"/>
      <c r="C42" s="609"/>
      <c r="D42" s="610"/>
      <c r="E42" s="610"/>
      <c r="F42" s="610"/>
      <c r="G42" s="610"/>
      <c r="H42" s="610"/>
      <c r="I42" s="610"/>
      <c r="J42" s="611"/>
      <c r="K42" s="388"/>
      <c r="L42" s="151"/>
      <c r="M42" s="151"/>
      <c r="N42" s="151"/>
      <c r="O42" s="151"/>
      <c r="P42" s="151"/>
      <c r="Q42" s="151"/>
      <c r="R42" s="151"/>
    </row>
    <row r="43" spans="2:18" ht="16.149999999999999" customHeight="1" x14ac:dyDescent="0.35">
      <c r="B43" s="383"/>
      <c r="C43" s="276"/>
      <c r="D43" s="398"/>
      <c r="E43" s="398"/>
      <c r="F43" s="398"/>
      <c r="G43" s="398"/>
      <c r="H43" s="398"/>
      <c r="I43" s="398"/>
      <c r="J43" s="398"/>
      <c r="K43" s="388"/>
      <c r="L43" s="151"/>
      <c r="M43" s="151"/>
      <c r="N43" s="151"/>
      <c r="O43" s="151"/>
      <c r="P43" s="151"/>
      <c r="Q43" s="151"/>
      <c r="R43" s="151"/>
    </row>
    <row r="44" spans="2:18" ht="16.149999999999999" customHeight="1" x14ac:dyDescent="0.35">
      <c r="B44" s="272"/>
      <c r="C44" s="275" t="s">
        <v>932</v>
      </c>
      <c r="D44" s="395"/>
      <c r="E44" s="395"/>
      <c r="F44" s="395"/>
      <c r="G44" s="395"/>
      <c r="H44" s="370"/>
      <c r="I44" s="395" t="str">
        <f>"500 tecken ("&amp;TEXT(LEN(C45),"0")&amp;" använda)"</f>
        <v>500 tecken (0 använda)</v>
      </c>
      <c r="J44" s="395"/>
      <c r="K44" s="396"/>
      <c r="L44" s="151"/>
      <c r="M44" s="151"/>
      <c r="N44" s="151"/>
      <c r="O44" s="151"/>
      <c r="P44" s="151"/>
      <c r="Q44" s="151"/>
      <c r="R44" s="151"/>
    </row>
    <row r="45" spans="2:18" ht="16.149999999999999" customHeight="1" x14ac:dyDescent="0.35">
      <c r="B45" s="277"/>
      <c r="C45" s="537"/>
      <c r="D45" s="616"/>
      <c r="E45" s="616"/>
      <c r="F45" s="616"/>
      <c r="G45" s="616"/>
      <c r="H45" s="616"/>
      <c r="I45" s="616"/>
      <c r="J45" s="617"/>
      <c r="K45" s="396"/>
      <c r="L45" s="151"/>
      <c r="M45" s="151"/>
      <c r="N45" s="151"/>
      <c r="O45" s="151"/>
      <c r="P45" s="151"/>
      <c r="Q45" s="151"/>
      <c r="R45" s="151"/>
    </row>
    <row r="46" spans="2:18" ht="16.149999999999999" customHeight="1" x14ac:dyDescent="0.35">
      <c r="B46" s="272"/>
      <c r="C46" s="65"/>
      <c r="D46" s="395"/>
      <c r="E46" s="395"/>
      <c r="F46" s="395"/>
      <c r="G46" s="395"/>
      <c r="H46" s="395"/>
      <c r="I46" s="395"/>
      <c r="J46" s="395"/>
      <c r="K46" s="396"/>
      <c r="L46" s="151"/>
      <c r="M46" s="151"/>
      <c r="N46" s="151"/>
      <c r="O46" s="151"/>
      <c r="P46" s="151"/>
      <c r="Q46" s="151"/>
      <c r="R46" s="151"/>
    </row>
    <row r="47" spans="2:18" ht="16.149999999999999" customHeight="1" x14ac:dyDescent="0.35">
      <c r="B47" s="272"/>
      <c r="C47" s="275" t="s">
        <v>933</v>
      </c>
      <c r="D47" s="395"/>
      <c r="E47" s="395"/>
      <c r="F47" s="395"/>
      <c r="G47" s="395"/>
      <c r="H47" s="370"/>
      <c r="I47" s="395" t="str">
        <f>"500 tecken ("&amp;TEXT(LEN(C48),"0")&amp;" använda)"</f>
        <v>500 tecken (0 använda)</v>
      </c>
      <c r="J47" s="395"/>
      <c r="K47" s="396"/>
      <c r="L47" s="151"/>
      <c r="M47" s="151"/>
      <c r="N47" s="151"/>
      <c r="O47" s="151"/>
      <c r="P47" s="151"/>
      <c r="Q47" s="151"/>
      <c r="R47" s="151"/>
    </row>
    <row r="48" spans="2:18" ht="138" customHeight="1" x14ac:dyDescent="0.35">
      <c r="B48" s="274"/>
      <c r="C48" s="609"/>
      <c r="D48" s="610"/>
      <c r="E48" s="610"/>
      <c r="F48" s="610"/>
      <c r="G48" s="610"/>
      <c r="H48" s="610"/>
      <c r="I48" s="610"/>
      <c r="J48" s="611"/>
      <c r="K48" s="388"/>
      <c r="L48" s="151"/>
      <c r="M48" s="151"/>
      <c r="N48" s="151"/>
      <c r="O48" s="151"/>
      <c r="P48" s="151"/>
      <c r="Q48" s="151"/>
      <c r="R48" s="151"/>
    </row>
    <row r="49" spans="2:18" ht="16.149999999999999" customHeight="1" x14ac:dyDescent="0.35">
      <c r="B49" s="272"/>
      <c r="C49" s="276"/>
      <c r="D49" s="398"/>
      <c r="E49" s="398"/>
      <c r="F49" s="398"/>
      <c r="G49" s="398"/>
      <c r="H49" s="398"/>
      <c r="I49" s="398"/>
      <c r="J49" s="398"/>
      <c r="K49" s="396"/>
      <c r="L49" s="151"/>
      <c r="M49" s="151"/>
      <c r="N49" s="151"/>
      <c r="O49" s="151"/>
      <c r="P49" s="151"/>
      <c r="Q49" s="151"/>
      <c r="R49" s="151"/>
    </row>
    <row r="50" spans="2:18" ht="16.149999999999999" customHeight="1" x14ac:dyDescent="0.35">
      <c r="B50" s="272"/>
      <c r="C50" s="275" t="s">
        <v>236</v>
      </c>
      <c r="D50" s="395"/>
      <c r="E50" s="395"/>
      <c r="F50" s="395"/>
      <c r="G50" s="395"/>
      <c r="H50" s="395"/>
      <c r="I50" s="395"/>
      <c r="J50" s="395"/>
      <c r="K50" s="396"/>
      <c r="L50" s="151"/>
      <c r="M50" s="151"/>
      <c r="N50" s="151"/>
      <c r="O50" s="151"/>
      <c r="P50" s="151"/>
      <c r="Q50" s="151"/>
      <c r="R50" s="151"/>
    </row>
    <row r="51" spans="2:18" ht="16.149999999999999" customHeight="1" x14ac:dyDescent="0.35">
      <c r="B51" s="277"/>
      <c r="C51" s="537"/>
      <c r="D51" s="616"/>
      <c r="E51" s="616"/>
      <c r="F51" s="616"/>
      <c r="G51" s="616"/>
      <c r="H51" s="616"/>
      <c r="I51" s="616"/>
      <c r="J51" s="617"/>
      <c r="K51" s="396"/>
      <c r="L51" s="151"/>
      <c r="M51" s="151"/>
      <c r="N51" s="151"/>
      <c r="O51" s="151"/>
      <c r="P51" s="151"/>
      <c r="Q51" s="151"/>
      <c r="R51" s="151"/>
    </row>
    <row r="52" spans="2:18" ht="16.149999999999999" customHeight="1" x14ac:dyDescent="0.35">
      <c r="B52" s="272"/>
      <c r="C52" s="65"/>
      <c r="D52" s="395"/>
      <c r="E52" s="395"/>
      <c r="F52" s="395"/>
      <c r="G52" s="395"/>
      <c r="H52" s="395"/>
      <c r="I52" s="395"/>
      <c r="J52" s="395"/>
      <c r="K52" s="396"/>
      <c r="L52" s="151"/>
      <c r="M52" s="151"/>
      <c r="N52" s="151"/>
      <c r="O52" s="151"/>
      <c r="P52" s="151"/>
      <c r="Q52" s="151"/>
      <c r="R52" s="151"/>
    </row>
    <row r="53" spans="2:18" ht="16.149999999999999" customHeight="1" x14ac:dyDescent="0.35">
      <c r="B53" s="272"/>
      <c r="C53" s="275" t="s">
        <v>934</v>
      </c>
      <c r="D53" s="395"/>
      <c r="E53" s="395"/>
      <c r="F53" s="395"/>
      <c r="G53" s="395"/>
      <c r="H53" s="370"/>
      <c r="I53" s="395" t="str">
        <f>"500 tecken ("&amp;TEXT(LEN(C54),"0")&amp;" använda)"</f>
        <v>500 tecken (0 använda)</v>
      </c>
      <c r="J53" s="395"/>
      <c r="K53" s="396"/>
      <c r="L53" s="151"/>
      <c r="M53" s="151"/>
      <c r="N53" s="151"/>
      <c r="O53" s="151"/>
      <c r="P53" s="151"/>
      <c r="Q53" s="151"/>
      <c r="R53" s="151"/>
    </row>
    <row r="54" spans="2:18" ht="138" customHeight="1" x14ac:dyDescent="0.35">
      <c r="B54" s="274"/>
      <c r="C54" s="609"/>
      <c r="D54" s="610"/>
      <c r="E54" s="610"/>
      <c r="F54" s="610"/>
      <c r="G54" s="610"/>
      <c r="H54" s="610"/>
      <c r="I54" s="610"/>
      <c r="J54" s="611"/>
      <c r="K54" s="388"/>
      <c r="L54" s="151"/>
      <c r="M54" s="151"/>
      <c r="N54" s="151"/>
      <c r="O54" s="151"/>
      <c r="P54" s="151"/>
      <c r="Q54" s="151"/>
      <c r="R54" s="151"/>
    </row>
    <row r="55" spans="2:18" ht="16.149999999999999" customHeight="1" x14ac:dyDescent="0.35">
      <c r="B55" s="272"/>
      <c r="C55" s="276"/>
      <c r="D55" s="398"/>
      <c r="E55" s="398"/>
      <c r="F55" s="398"/>
      <c r="G55" s="398"/>
      <c r="H55" s="398"/>
      <c r="I55" s="398"/>
      <c r="J55" s="398"/>
      <c r="K55" s="396"/>
      <c r="L55" s="151"/>
      <c r="M55" s="151"/>
      <c r="N55" s="151"/>
      <c r="O55" s="151"/>
      <c r="P55" s="151"/>
      <c r="Q55" s="151"/>
      <c r="R55" s="151"/>
    </row>
    <row r="56" spans="2:18" ht="16.149999999999999" customHeight="1" x14ac:dyDescent="0.35">
      <c r="B56" s="272"/>
      <c r="C56" s="275" t="s">
        <v>235</v>
      </c>
      <c r="D56" s="395"/>
      <c r="E56" s="395"/>
      <c r="F56" s="395"/>
      <c r="G56" s="395"/>
      <c r="H56" s="395"/>
      <c r="I56" s="395"/>
      <c r="J56" s="395"/>
      <c r="K56" s="396"/>
      <c r="L56" s="151"/>
      <c r="M56" s="151"/>
      <c r="N56" s="151"/>
      <c r="O56" s="151"/>
      <c r="P56" s="151"/>
      <c r="Q56" s="151"/>
      <c r="R56" s="151"/>
    </row>
    <row r="57" spans="2:18" ht="16.149999999999999" customHeight="1" x14ac:dyDescent="0.35">
      <c r="B57" s="277"/>
      <c r="C57" s="537"/>
      <c r="D57" s="616"/>
      <c r="E57" s="616"/>
      <c r="F57" s="616"/>
      <c r="G57" s="616"/>
      <c r="H57" s="616"/>
      <c r="I57" s="616"/>
      <c r="J57" s="617"/>
      <c r="K57" s="396"/>
      <c r="L57" s="151"/>
      <c r="M57" s="151"/>
      <c r="N57" s="151"/>
      <c r="O57" s="151"/>
      <c r="P57" s="151"/>
      <c r="Q57" s="151"/>
      <c r="R57" s="151"/>
    </row>
    <row r="58" spans="2:18" ht="16.149999999999999" customHeight="1" x14ac:dyDescent="0.35">
      <c r="B58" s="272"/>
      <c r="C58" s="65"/>
      <c r="D58" s="395"/>
      <c r="E58" s="395"/>
      <c r="F58" s="395"/>
      <c r="G58" s="395"/>
      <c r="H58" s="395"/>
      <c r="I58" s="395"/>
      <c r="J58" s="395"/>
      <c r="K58" s="396"/>
      <c r="L58" s="151"/>
      <c r="M58" s="151"/>
      <c r="N58" s="151"/>
      <c r="O58" s="151"/>
      <c r="P58" s="151"/>
      <c r="Q58" s="151"/>
      <c r="R58" s="151"/>
    </row>
    <row r="59" spans="2:18" ht="16.149999999999999" customHeight="1" x14ac:dyDescent="0.35">
      <c r="B59" s="272"/>
      <c r="C59" s="275" t="s">
        <v>935</v>
      </c>
      <c r="D59" s="395"/>
      <c r="E59" s="395"/>
      <c r="F59" s="395"/>
      <c r="G59" s="395"/>
      <c r="H59" s="370"/>
      <c r="I59" s="395" t="str">
        <f>"500 tecken ("&amp;TEXT(LEN(C60),"0")&amp;" använda)"</f>
        <v>500 tecken (0 använda)</v>
      </c>
      <c r="J59" s="395"/>
      <c r="K59" s="396"/>
      <c r="L59" s="151"/>
      <c r="M59" s="151"/>
      <c r="N59" s="151"/>
      <c r="O59" s="151"/>
      <c r="P59" s="151"/>
      <c r="Q59" s="151"/>
      <c r="R59" s="151"/>
    </row>
    <row r="60" spans="2:18" ht="138" customHeight="1" x14ac:dyDescent="0.35">
      <c r="B60" s="274"/>
      <c r="C60" s="609"/>
      <c r="D60" s="610"/>
      <c r="E60" s="610"/>
      <c r="F60" s="610"/>
      <c r="G60" s="610"/>
      <c r="H60" s="610"/>
      <c r="I60" s="610"/>
      <c r="J60" s="611"/>
      <c r="K60" s="388"/>
      <c r="L60" s="151"/>
      <c r="M60" s="151"/>
      <c r="N60" s="151"/>
      <c r="O60" s="151"/>
      <c r="P60" s="151"/>
      <c r="Q60" s="151"/>
      <c r="R60" s="151"/>
    </row>
    <row r="61" spans="2:18" ht="16.149999999999999" customHeight="1" x14ac:dyDescent="0.35">
      <c r="B61" s="272"/>
      <c r="C61" s="276"/>
      <c r="D61" s="398"/>
      <c r="E61" s="398"/>
      <c r="F61" s="398"/>
      <c r="G61" s="398"/>
      <c r="H61" s="398"/>
      <c r="I61" s="398"/>
      <c r="J61" s="398"/>
      <c r="K61" s="396"/>
      <c r="L61" s="151"/>
      <c r="M61" s="151"/>
      <c r="N61" s="151"/>
      <c r="O61" s="151"/>
      <c r="P61" s="151"/>
      <c r="Q61" s="151"/>
      <c r="R61" s="151"/>
    </row>
    <row r="62" spans="2:18" ht="16.149999999999999" customHeight="1" x14ac:dyDescent="0.35">
      <c r="B62" s="272"/>
      <c r="C62" s="275" t="s">
        <v>234</v>
      </c>
      <c r="D62" s="395"/>
      <c r="E62" s="395"/>
      <c r="F62" s="395"/>
      <c r="G62" s="395"/>
      <c r="H62" s="395"/>
      <c r="I62" s="395"/>
      <c r="J62" s="395"/>
      <c r="K62" s="396"/>
      <c r="L62" s="151"/>
      <c r="M62" s="151"/>
      <c r="N62" s="151"/>
      <c r="O62" s="151"/>
      <c r="P62" s="151"/>
      <c r="Q62" s="151"/>
      <c r="R62" s="151"/>
    </row>
    <row r="63" spans="2:18" ht="16.149999999999999" customHeight="1" x14ac:dyDescent="0.35">
      <c r="B63" s="277"/>
      <c r="C63" s="537"/>
      <c r="D63" s="616"/>
      <c r="E63" s="616"/>
      <c r="F63" s="616"/>
      <c r="G63" s="616"/>
      <c r="H63" s="616"/>
      <c r="I63" s="616"/>
      <c r="J63" s="617"/>
      <c r="K63" s="396"/>
      <c r="L63" s="151"/>
      <c r="M63" s="151"/>
      <c r="N63" s="151"/>
      <c r="O63" s="151"/>
      <c r="P63" s="151"/>
      <c r="Q63" s="151"/>
      <c r="R63" s="151"/>
    </row>
    <row r="64" spans="2:18" ht="16.149999999999999" customHeight="1" x14ac:dyDescent="0.35">
      <c r="B64" s="272"/>
      <c r="C64" s="65"/>
      <c r="D64" s="395"/>
      <c r="E64" s="395"/>
      <c r="F64" s="395"/>
      <c r="G64" s="395"/>
      <c r="H64" s="395"/>
      <c r="I64" s="395"/>
      <c r="J64" s="395"/>
      <c r="K64" s="396"/>
      <c r="L64" s="151"/>
      <c r="M64" s="151"/>
      <c r="N64" s="151"/>
      <c r="O64" s="151"/>
      <c r="P64" s="151"/>
      <c r="Q64" s="151"/>
      <c r="R64" s="151"/>
    </row>
    <row r="65" spans="2:18" ht="16.149999999999999" customHeight="1" x14ac:dyDescent="0.35">
      <c r="B65" s="272"/>
      <c r="C65" s="275" t="s">
        <v>936</v>
      </c>
      <c r="D65" s="395"/>
      <c r="E65" s="395"/>
      <c r="F65" s="395"/>
      <c r="G65" s="395"/>
      <c r="H65" s="370"/>
      <c r="I65" s="395" t="str">
        <f>"500 tecken ("&amp;TEXT(LEN(C66),"0")&amp;" använda)"</f>
        <v>500 tecken (0 använda)</v>
      </c>
      <c r="J65" s="395"/>
      <c r="K65" s="396"/>
      <c r="L65" s="151"/>
      <c r="M65" s="151"/>
      <c r="N65" s="151"/>
      <c r="O65" s="151"/>
      <c r="P65" s="151"/>
      <c r="Q65" s="151"/>
      <c r="R65" s="151"/>
    </row>
    <row r="66" spans="2:18" ht="138" customHeight="1" x14ac:dyDescent="0.35">
      <c r="B66" s="274"/>
      <c r="C66" s="609"/>
      <c r="D66" s="610"/>
      <c r="E66" s="610"/>
      <c r="F66" s="610"/>
      <c r="G66" s="610"/>
      <c r="H66" s="610"/>
      <c r="I66" s="610"/>
      <c r="J66" s="611"/>
      <c r="K66" s="388"/>
      <c r="L66" s="151"/>
      <c r="M66" s="151"/>
      <c r="N66" s="151"/>
      <c r="O66" s="151"/>
      <c r="P66" s="151"/>
      <c r="Q66" s="151"/>
      <c r="R66" s="151"/>
    </row>
    <row r="67" spans="2:18" ht="16.149999999999999" customHeight="1" x14ac:dyDescent="0.35">
      <c r="B67" s="272"/>
      <c r="C67" s="276"/>
      <c r="D67" s="398"/>
      <c r="E67" s="398"/>
      <c r="F67" s="398"/>
      <c r="G67" s="398"/>
      <c r="H67" s="398"/>
      <c r="I67" s="398"/>
      <c r="J67" s="398"/>
      <c r="K67" s="396"/>
      <c r="L67" s="151"/>
      <c r="M67" s="151"/>
      <c r="N67" s="151"/>
      <c r="O67" s="151"/>
      <c r="P67" s="151"/>
      <c r="Q67" s="151"/>
      <c r="R67" s="151"/>
    </row>
    <row r="68" spans="2:18" ht="16.149999999999999" customHeight="1" x14ac:dyDescent="0.35">
      <c r="B68" s="272"/>
      <c r="C68" s="275" t="s">
        <v>233</v>
      </c>
      <c r="D68" s="395"/>
      <c r="E68" s="395"/>
      <c r="F68" s="395"/>
      <c r="G68" s="395"/>
      <c r="H68" s="395"/>
      <c r="I68" s="395"/>
      <c r="J68" s="395"/>
      <c r="K68" s="396"/>
      <c r="L68" s="151"/>
      <c r="M68" s="151"/>
      <c r="N68" s="151"/>
      <c r="O68" s="151"/>
      <c r="P68" s="151"/>
      <c r="Q68" s="151"/>
      <c r="R68" s="151"/>
    </row>
    <row r="69" spans="2:18" ht="16.149999999999999" customHeight="1" x14ac:dyDescent="0.35">
      <c r="B69" s="277"/>
      <c r="C69" s="537"/>
      <c r="D69" s="616"/>
      <c r="E69" s="616"/>
      <c r="F69" s="616"/>
      <c r="G69" s="616"/>
      <c r="H69" s="616"/>
      <c r="I69" s="616"/>
      <c r="J69" s="617"/>
      <c r="K69" s="396"/>
      <c r="L69" s="151"/>
      <c r="M69" s="151"/>
      <c r="N69" s="151"/>
      <c r="O69" s="151"/>
      <c r="P69" s="151"/>
      <c r="Q69" s="151"/>
      <c r="R69" s="151"/>
    </row>
    <row r="70" spans="2:18" ht="16.149999999999999" customHeight="1" x14ac:dyDescent="0.35">
      <c r="B70" s="272"/>
      <c r="C70" s="65"/>
      <c r="D70" s="395"/>
      <c r="E70" s="395"/>
      <c r="F70" s="395"/>
      <c r="G70" s="395"/>
      <c r="H70" s="395"/>
      <c r="I70" s="395"/>
      <c r="J70" s="395"/>
      <c r="K70" s="396"/>
      <c r="L70" s="151"/>
      <c r="M70" s="151"/>
      <c r="N70" s="151"/>
      <c r="O70" s="151"/>
      <c r="P70" s="151"/>
      <c r="Q70" s="151"/>
      <c r="R70" s="151"/>
    </row>
    <row r="71" spans="2:18" ht="16.149999999999999" customHeight="1" x14ac:dyDescent="0.35">
      <c r="B71" s="272"/>
      <c r="C71" s="275" t="s">
        <v>937</v>
      </c>
      <c r="D71" s="395"/>
      <c r="E71" s="395"/>
      <c r="F71" s="395"/>
      <c r="G71" s="395"/>
      <c r="H71" s="370"/>
      <c r="I71" s="395" t="str">
        <f>"500 tecken ("&amp;TEXT(LEN(C72),"0")&amp;" använda)"</f>
        <v>500 tecken (0 använda)</v>
      </c>
      <c r="J71" s="395"/>
      <c r="K71" s="396"/>
      <c r="L71" s="151"/>
      <c r="M71" s="151"/>
      <c r="N71" s="151"/>
      <c r="O71" s="151"/>
      <c r="P71" s="151"/>
      <c r="Q71" s="151"/>
      <c r="R71" s="151"/>
    </row>
    <row r="72" spans="2:18" ht="138" customHeight="1" x14ac:dyDescent="0.35">
      <c r="B72" s="274"/>
      <c r="C72" s="609"/>
      <c r="D72" s="610"/>
      <c r="E72" s="610"/>
      <c r="F72" s="610"/>
      <c r="G72" s="610"/>
      <c r="H72" s="610"/>
      <c r="I72" s="610"/>
      <c r="J72" s="611"/>
      <c r="K72" s="388"/>
      <c r="L72" s="151"/>
      <c r="M72" s="151"/>
      <c r="N72" s="151"/>
      <c r="O72" s="151"/>
      <c r="P72" s="151"/>
      <c r="Q72" s="151"/>
      <c r="R72" s="151"/>
    </row>
    <row r="73" spans="2:18" ht="16.149999999999999" customHeight="1" x14ac:dyDescent="0.35">
      <c r="B73" s="272"/>
      <c r="C73" s="276"/>
      <c r="D73" s="398"/>
      <c r="E73" s="398"/>
      <c r="F73" s="398"/>
      <c r="G73" s="398"/>
      <c r="H73" s="398"/>
      <c r="I73" s="398"/>
      <c r="J73" s="398"/>
      <c r="K73" s="396"/>
      <c r="L73" s="151"/>
      <c r="M73" s="151"/>
      <c r="N73" s="151"/>
      <c r="O73" s="151"/>
      <c r="P73" s="151"/>
      <c r="Q73" s="151"/>
      <c r="R73" s="151"/>
    </row>
    <row r="74" spans="2:18" ht="16.149999999999999" customHeight="1" x14ac:dyDescent="0.35">
      <c r="B74" s="272"/>
      <c r="C74" s="275" t="s">
        <v>232</v>
      </c>
      <c r="D74" s="395"/>
      <c r="E74" s="395"/>
      <c r="F74" s="395"/>
      <c r="G74" s="395"/>
      <c r="H74" s="395"/>
      <c r="I74" s="395"/>
      <c r="J74" s="395"/>
      <c r="K74" s="396"/>
      <c r="L74" s="151"/>
      <c r="M74" s="151"/>
      <c r="N74" s="151"/>
      <c r="O74" s="151"/>
      <c r="P74" s="151"/>
      <c r="Q74" s="151"/>
      <c r="R74" s="151"/>
    </row>
    <row r="75" spans="2:18" ht="16.149999999999999" customHeight="1" x14ac:dyDescent="0.35">
      <c r="B75" s="277"/>
      <c r="C75" s="537"/>
      <c r="D75" s="616"/>
      <c r="E75" s="616"/>
      <c r="F75" s="616"/>
      <c r="G75" s="616"/>
      <c r="H75" s="616"/>
      <c r="I75" s="616"/>
      <c r="J75" s="617"/>
      <c r="K75" s="396"/>
      <c r="L75" s="151"/>
      <c r="M75" s="151"/>
      <c r="N75" s="151"/>
      <c r="O75" s="151"/>
      <c r="P75" s="151"/>
      <c r="Q75" s="151"/>
      <c r="R75" s="151"/>
    </row>
    <row r="76" spans="2:18" ht="16.149999999999999" customHeight="1" x14ac:dyDescent="0.35">
      <c r="B76" s="272"/>
      <c r="C76" s="65"/>
      <c r="D76" s="395"/>
      <c r="E76" s="395"/>
      <c r="F76" s="395"/>
      <c r="G76" s="395"/>
      <c r="H76" s="395"/>
      <c r="I76" s="395"/>
      <c r="J76" s="395"/>
      <c r="K76" s="396"/>
      <c r="L76" s="151"/>
      <c r="M76" s="151"/>
      <c r="N76" s="151"/>
      <c r="O76" s="151"/>
      <c r="P76" s="151"/>
      <c r="Q76" s="151"/>
      <c r="R76" s="151"/>
    </row>
    <row r="77" spans="2:18" ht="16.149999999999999" customHeight="1" x14ac:dyDescent="0.35">
      <c r="B77" s="272"/>
      <c r="C77" s="275" t="s">
        <v>938</v>
      </c>
      <c r="D77" s="395"/>
      <c r="E77" s="395"/>
      <c r="F77" s="395"/>
      <c r="G77" s="395"/>
      <c r="H77" s="370"/>
      <c r="I77" s="395" t="str">
        <f>"500 tecken ("&amp;TEXT(LEN(C78),"0")&amp;" använda)"</f>
        <v>500 tecken (0 använda)</v>
      </c>
      <c r="J77" s="395"/>
      <c r="K77" s="396"/>
      <c r="L77" s="151"/>
      <c r="M77" s="151"/>
      <c r="N77" s="151"/>
      <c r="O77" s="151"/>
      <c r="P77" s="151"/>
      <c r="Q77" s="151"/>
      <c r="R77" s="151"/>
    </row>
    <row r="78" spans="2:18" ht="138" customHeight="1" x14ac:dyDescent="0.35">
      <c r="B78" s="274"/>
      <c r="C78" s="609"/>
      <c r="D78" s="610"/>
      <c r="E78" s="610"/>
      <c r="F78" s="610"/>
      <c r="G78" s="610"/>
      <c r="H78" s="610"/>
      <c r="I78" s="610"/>
      <c r="J78" s="611"/>
      <c r="K78" s="388"/>
      <c r="L78" s="151"/>
      <c r="M78" s="151"/>
      <c r="N78" s="151"/>
      <c r="O78" s="151"/>
      <c r="P78" s="151"/>
      <c r="Q78" s="151"/>
      <c r="R78" s="151"/>
    </row>
    <row r="79" spans="2:18" ht="16.149999999999999" customHeight="1" x14ac:dyDescent="0.35">
      <c r="B79" s="272"/>
      <c r="C79" s="276"/>
      <c r="D79" s="398"/>
      <c r="E79" s="398"/>
      <c r="F79" s="398"/>
      <c r="G79" s="398"/>
      <c r="H79" s="398"/>
      <c r="I79" s="398"/>
      <c r="J79" s="398"/>
      <c r="K79" s="396"/>
      <c r="L79" s="151"/>
      <c r="M79" s="151"/>
      <c r="N79" s="151"/>
      <c r="O79" s="151"/>
      <c r="P79" s="151"/>
      <c r="Q79" s="151"/>
      <c r="R79" s="151"/>
    </row>
    <row r="80" spans="2:18" ht="16.149999999999999" customHeight="1" x14ac:dyDescent="0.35">
      <c r="B80" s="272"/>
      <c r="C80" s="275" t="s">
        <v>231</v>
      </c>
      <c r="D80" s="395"/>
      <c r="E80" s="395"/>
      <c r="F80" s="395"/>
      <c r="G80" s="395"/>
      <c r="H80" s="395"/>
      <c r="I80" s="395"/>
      <c r="J80" s="395"/>
      <c r="K80" s="396"/>
      <c r="L80" s="151"/>
      <c r="M80" s="151"/>
      <c r="N80" s="151"/>
      <c r="O80" s="151"/>
      <c r="P80" s="151"/>
      <c r="Q80" s="151"/>
      <c r="R80" s="151"/>
    </row>
    <row r="81" spans="2:18" ht="16.149999999999999" customHeight="1" x14ac:dyDescent="0.35">
      <c r="B81" s="277"/>
      <c r="C81" s="537"/>
      <c r="D81" s="616"/>
      <c r="E81" s="616"/>
      <c r="F81" s="616"/>
      <c r="G81" s="616"/>
      <c r="H81" s="616"/>
      <c r="I81" s="616"/>
      <c r="J81" s="617"/>
      <c r="K81" s="396"/>
      <c r="L81" s="151"/>
      <c r="M81" s="151"/>
      <c r="N81" s="151"/>
      <c r="O81" s="151"/>
      <c r="P81" s="151"/>
      <c r="Q81" s="151"/>
      <c r="R81" s="151"/>
    </row>
    <row r="82" spans="2:18" s="267" customFormat="1" x14ac:dyDescent="0.35">
      <c r="B82" s="80"/>
      <c r="C82" s="65"/>
      <c r="D82" s="395"/>
      <c r="E82" s="395"/>
      <c r="F82" s="395"/>
      <c r="G82" s="395"/>
      <c r="H82" s="395"/>
      <c r="I82" s="395"/>
      <c r="J82" s="395"/>
      <c r="K82" s="244"/>
      <c r="L82" s="266"/>
      <c r="M82" s="266"/>
      <c r="N82" s="266"/>
      <c r="O82" s="266"/>
      <c r="P82" s="266"/>
      <c r="Q82" s="266"/>
      <c r="R82" s="266"/>
    </row>
    <row r="83" spans="2:18" ht="16.149999999999999" customHeight="1" x14ac:dyDescent="0.35">
      <c r="B83" s="272"/>
      <c r="C83" s="275" t="s">
        <v>939</v>
      </c>
      <c r="D83" s="395"/>
      <c r="E83" s="395"/>
      <c r="F83" s="395"/>
      <c r="G83" s="395"/>
      <c r="H83" s="370"/>
      <c r="I83" s="395" t="str">
        <f>"500 tecken ("&amp;TEXT(LEN(C84),"0")&amp;" använda)"</f>
        <v>500 tecken (0 använda)</v>
      </c>
      <c r="J83" s="395"/>
      <c r="K83" s="396"/>
      <c r="L83" s="151"/>
      <c r="M83" s="151"/>
      <c r="N83" s="151"/>
      <c r="O83" s="151"/>
      <c r="P83" s="151"/>
      <c r="Q83" s="151"/>
      <c r="R83" s="151"/>
    </row>
    <row r="84" spans="2:18" ht="138" customHeight="1" x14ac:dyDescent="0.35">
      <c r="B84" s="274"/>
      <c r="C84" s="609"/>
      <c r="D84" s="610"/>
      <c r="E84" s="610"/>
      <c r="F84" s="610"/>
      <c r="G84" s="610"/>
      <c r="H84" s="610"/>
      <c r="I84" s="610"/>
      <c r="J84" s="611"/>
      <c r="K84" s="388"/>
      <c r="L84" s="151"/>
      <c r="M84" s="151"/>
      <c r="N84" s="151"/>
      <c r="O84" s="151"/>
      <c r="P84" s="151"/>
      <c r="Q84" s="151"/>
      <c r="R84" s="151"/>
    </row>
    <row r="85" spans="2:18" ht="16.149999999999999" customHeight="1" x14ac:dyDescent="0.35">
      <c r="B85" s="272"/>
      <c r="C85" s="276"/>
      <c r="D85" s="398"/>
      <c r="E85" s="398"/>
      <c r="F85" s="398"/>
      <c r="G85" s="398"/>
      <c r="H85" s="398"/>
      <c r="I85" s="398"/>
      <c r="J85" s="398"/>
      <c r="K85" s="396"/>
      <c r="L85" s="151"/>
      <c r="M85" s="151"/>
      <c r="N85" s="151"/>
      <c r="O85" s="151"/>
      <c r="P85" s="151"/>
      <c r="Q85" s="151"/>
      <c r="R85" s="151"/>
    </row>
    <row r="86" spans="2:18" ht="16.149999999999999" customHeight="1" x14ac:dyDescent="0.35">
      <c r="B86" s="272"/>
      <c r="C86" s="275" t="s">
        <v>230</v>
      </c>
      <c r="D86" s="395"/>
      <c r="E86" s="395"/>
      <c r="F86" s="395"/>
      <c r="G86" s="395"/>
      <c r="H86" s="395"/>
      <c r="I86" s="395"/>
      <c r="J86" s="395"/>
      <c r="K86" s="396"/>
      <c r="L86" s="151"/>
      <c r="M86" s="151"/>
      <c r="N86" s="151"/>
      <c r="O86" s="151"/>
      <c r="P86" s="151"/>
      <c r="Q86" s="151"/>
      <c r="R86" s="151"/>
    </row>
    <row r="87" spans="2:18" ht="16.149999999999999" customHeight="1" x14ac:dyDescent="0.35">
      <c r="B87" s="277"/>
      <c r="C87" s="537"/>
      <c r="D87" s="616"/>
      <c r="E87" s="616"/>
      <c r="F87" s="616"/>
      <c r="G87" s="616"/>
      <c r="H87" s="616"/>
      <c r="I87" s="616"/>
      <c r="J87" s="617"/>
      <c r="K87" s="396"/>
      <c r="L87" s="151"/>
      <c r="M87" s="151"/>
      <c r="N87" s="151"/>
      <c r="O87" s="151"/>
      <c r="P87" s="151"/>
      <c r="Q87" s="151"/>
      <c r="R87" s="151"/>
    </row>
    <row r="88" spans="2:18" s="267" customFormat="1" x14ac:dyDescent="0.35">
      <c r="B88" s="80"/>
      <c r="C88" s="65"/>
      <c r="D88" s="395"/>
      <c r="E88" s="395"/>
      <c r="F88" s="395"/>
      <c r="G88" s="395"/>
      <c r="H88" s="395"/>
      <c r="I88" s="395"/>
      <c r="J88" s="395"/>
      <c r="K88" s="244"/>
      <c r="L88" s="266"/>
      <c r="M88" s="266"/>
      <c r="N88" s="266"/>
      <c r="O88" s="266"/>
      <c r="P88" s="266"/>
      <c r="Q88" s="266"/>
      <c r="R88" s="266"/>
    </row>
    <row r="89" spans="2:18" s="267" customFormat="1" x14ac:dyDescent="0.35">
      <c r="B89" s="80"/>
      <c r="C89" s="275" t="s">
        <v>940</v>
      </c>
      <c r="D89" s="395"/>
      <c r="E89" s="395"/>
      <c r="F89" s="395"/>
      <c r="G89" s="395"/>
      <c r="H89" s="370"/>
      <c r="I89" s="395" t="str">
        <f>"500 tecken ("&amp;TEXT(LEN(C90),"0")&amp;" använda)"</f>
        <v>500 tecken (0 använda)</v>
      </c>
      <c r="J89" s="395"/>
      <c r="K89" s="244"/>
      <c r="L89" s="266"/>
      <c r="M89" s="266"/>
      <c r="N89" s="266"/>
      <c r="O89" s="266"/>
      <c r="P89" s="266"/>
      <c r="Q89" s="266"/>
      <c r="R89" s="266"/>
    </row>
    <row r="90" spans="2:18" ht="138" customHeight="1" x14ac:dyDescent="0.35">
      <c r="B90" s="274"/>
      <c r="C90" s="609"/>
      <c r="D90" s="610"/>
      <c r="E90" s="610"/>
      <c r="F90" s="610"/>
      <c r="G90" s="610"/>
      <c r="H90" s="610"/>
      <c r="I90" s="610"/>
      <c r="J90" s="611"/>
      <c r="K90" s="388"/>
      <c r="L90" s="151"/>
      <c r="M90" s="151"/>
      <c r="N90" s="151"/>
      <c r="O90" s="151"/>
      <c r="P90" s="151"/>
      <c r="Q90" s="151"/>
      <c r="R90" s="151"/>
    </row>
    <row r="91" spans="2:18" s="267" customFormat="1" x14ac:dyDescent="0.35">
      <c r="B91" s="273"/>
      <c r="C91" s="99"/>
      <c r="D91" s="99"/>
      <c r="E91" s="99"/>
      <c r="F91" s="99"/>
      <c r="G91" s="99"/>
      <c r="H91" s="99"/>
      <c r="I91" s="99"/>
      <c r="J91" s="99"/>
      <c r="K91" s="268"/>
      <c r="L91" s="266"/>
      <c r="M91" s="266"/>
      <c r="N91" s="266"/>
      <c r="O91" s="266"/>
      <c r="P91" s="266"/>
      <c r="Q91" s="266"/>
      <c r="R91" s="266"/>
    </row>
  </sheetData>
  <sheetProtection sheet="1" selectLockedCells="1"/>
  <mergeCells count="30">
    <mergeCell ref="C18:J18"/>
    <mergeCell ref="B3:K3"/>
    <mergeCell ref="M5:O5"/>
    <mergeCell ref="C9:J9"/>
    <mergeCell ref="C12:J12"/>
    <mergeCell ref="C15:J15"/>
    <mergeCell ref="C54:J54"/>
    <mergeCell ref="C21:J21"/>
    <mergeCell ref="C24:J24"/>
    <mergeCell ref="C27:J27"/>
    <mergeCell ref="C30:J30"/>
    <mergeCell ref="C33:J33"/>
    <mergeCell ref="C36:J36"/>
    <mergeCell ref="C39:J39"/>
    <mergeCell ref="C42:J42"/>
    <mergeCell ref="C45:J45"/>
    <mergeCell ref="C48:J48"/>
    <mergeCell ref="C51:J51"/>
    <mergeCell ref="C90:J90"/>
    <mergeCell ref="C57:J57"/>
    <mergeCell ref="C60:J60"/>
    <mergeCell ref="C63:J63"/>
    <mergeCell ref="C66:J66"/>
    <mergeCell ref="C69:J69"/>
    <mergeCell ref="C72:J72"/>
    <mergeCell ref="C75:J75"/>
    <mergeCell ref="C78:J78"/>
    <mergeCell ref="C81:J81"/>
    <mergeCell ref="C84:J84"/>
    <mergeCell ref="C87:J87"/>
  </mergeCells>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B72:J72 B84:J84 B78:J78 B66:J66 B60:J60 B54:J54 B48:J48 B90:J90 B42:J43 B36:J37 B30:J31 B24:J25 B12:J13 B18:J19" xr:uid="{64ECAD4F-0989-47D3-94B8-BD09564E9D00}">
      <formula1>500</formula1>
    </dataValidation>
  </dataValidations>
  <hyperlinks>
    <hyperlink ref="M5:O5" location="'Börja här'!A1" display="PALAA TÄSTÄ KANSISIVULLE" xr:uid="{C0BA61E5-B50C-4CDC-A267-4BB94B75EDC4}"/>
  </hyperlinks>
  <pageMargins left="0.39370078740157483" right="0.39370078740157483" top="0.78740157480314965" bottom="0.78740157480314965" header="0.39370078740157483" footer="0.31496062992125984"/>
  <pageSetup paperSize="9" orientation="portrait" r:id="rId1"/>
  <headerFooter>
    <oddHeader>&amp;L&amp;A&amp;C&amp;R&amp;P(&amp;N)</oddHeader>
  </headerFooter>
  <rowBreaks count="2" manualBreakCount="2">
    <brk id="55" max="16383" man="1"/>
    <brk id="7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CEE1-46EC-4364-BF31-06CD68C09DBF}">
  <dimension ref="A1:W132"/>
  <sheetViews>
    <sheetView showGridLines="0" zoomScaleNormal="100" workbookViewId="0">
      <selection activeCell="N3" sqref="N3:P3"/>
    </sheetView>
  </sheetViews>
  <sheetFormatPr defaultColWidth="9.23046875" defaultRowHeight="15.5" x14ac:dyDescent="0.35"/>
  <cols>
    <col min="1" max="1" width="3.765625" style="3" customWidth="1"/>
    <col min="2" max="2" width="2.07421875" style="3" customWidth="1"/>
    <col min="3" max="3" width="5.23046875" style="20" customWidth="1"/>
    <col min="4" max="4" width="9.23046875" style="20"/>
    <col min="5" max="5" width="4.765625" style="20" customWidth="1"/>
    <col min="6" max="6" width="8.765625" style="20" customWidth="1"/>
    <col min="7" max="7" width="9.23046875" style="20" customWidth="1"/>
    <col min="8" max="9" width="8.765625" style="20" customWidth="1"/>
    <col min="10" max="10" width="9.23046875" style="20" customWidth="1"/>
    <col min="11" max="11" width="10.4609375" style="20" customWidth="1"/>
    <col min="12" max="12" width="2.23046875" style="20" customWidth="1"/>
    <col min="13" max="13" width="5.23046875" style="138" customWidth="1"/>
    <col min="14" max="19" width="9.23046875" style="249"/>
    <col min="20" max="20" width="34.53515625" style="249" customWidth="1"/>
    <col min="21" max="21" width="9.23046875" style="249"/>
    <col min="22" max="22" width="6.4609375" style="249" customWidth="1"/>
    <col min="23" max="23" width="9.23046875" style="249"/>
    <col min="24" max="16384" width="9.23046875" style="3"/>
  </cols>
  <sheetData>
    <row r="1" spans="1:22" ht="16.149999999999999" customHeight="1" x14ac:dyDescent="0.35">
      <c r="A1" s="3" t="s">
        <v>140</v>
      </c>
      <c r="G1" s="93"/>
    </row>
    <row r="2" spans="1:22" x14ac:dyDescent="0.35">
      <c r="B2" s="341"/>
      <c r="C2" s="241"/>
      <c r="D2" s="241"/>
      <c r="E2" s="241"/>
      <c r="F2" s="241"/>
      <c r="G2" s="241"/>
      <c r="H2" s="241"/>
      <c r="I2" s="241"/>
      <c r="J2" s="241"/>
      <c r="K2" s="241"/>
      <c r="L2" s="242"/>
      <c r="M2" s="220"/>
    </row>
    <row r="3" spans="1:22" x14ac:dyDescent="0.35">
      <c r="B3" s="342"/>
      <c r="C3" s="239" t="s">
        <v>116</v>
      </c>
      <c r="D3" s="239"/>
      <c r="E3" s="239"/>
      <c r="F3" s="239"/>
      <c r="G3" s="239"/>
      <c r="H3" s="239"/>
      <c r="I3" s="239"/>
      <c r="J3" s="239"/>
      <c r="K3" s="239"/>
      <c r="L3" s="240"/>
      <c r="M3" s="220"/>
      <c r="N3" s="593" t="s">
        <v>987</v>
      </c>
      <c r="O3" s="594"/>
      <c r="P3" s="595"/>
    </row>
    <row r="4" spans="1:22" ht="16.149999999999999" customHeight="1" x14ac:dyDescent="0.35">
      <c r="B4" s="342"/>
      <c r="C4" s="239"/>
      <c r="D4" s="239"/>
      <c r="E4" s="239"/>
      <c r="F4" s="239"/>
      <c r="G4" s="239"/>
      <c r="H4" s="239"/>
      <c r="I4" s="239"/>
      <c r="J4" s="239"/>
      <c r="K4" s="239"/>
      <c r="L4" s="240"/>
      <c r="M4" s="220"/>
    </row>
    <row r="5" spans="1:22" ht="16.149999999999999" customHeight="1" x14ac:dyDescent="0.35">
      <c r="B5" s="342"/>
      <c r="C5" s="392"/>
      <c r="D5" s="392"/>
      <c r="E5" s="392"/>
      <c r="F5" s="94" t="s">
        <v>941</v>
      </c>
      <c r="G5" s="392"/>
      <c r="H5" s="392"/>
      <c r="I5" s="392"/>
      <c r="J5" s="392"/>
      <c r="K5" s="392"/>
      <c r="L5" s="393"/>
      <c r="M5" s="145"/>
      <c r="N5" s="250"/>
      <c r="O5" s="250"/>
      <c r="P5" s="250"/>
      <c r="Q5" s="250"/>
      <c r="R5" s="250"/>
      <c r="S5" s="250"/>
      <c r="T5" s="250"/>
      <c r="U5" s="250"/>
      <c r="V5" s="250"/>
    </row>
    <row r="6" spans="1:22" ht="15.75" customHeight="1" x14ac:dyDescent="0.35">
      <c r="B6" s="342"/>
      <c r="C6" s="392"/>
      <c r="D6" s="392" t="s">
        <v>85</v>
      </c>
      <c r="E6" s="392"/>
      <c r="F6" s="635"/>
      <c r="G6" s="636"/>
      <c r="H6" s="636"/>
      <c r="I6" s="636"/>
      <c r="J6" s="637"/>
      <c r="K6" s="392"/>
      <c r="L6" s="393"/>
      <c r="M6" s="145"/>
      <c r="N6" s="250"/>
      <c r="O6" s="250"/>
      <c r="P6" s="250"/>
      <c r="Q6" s="250"/>
      <c r="R6" s="250"/>
      <c r="S6" s="250"/>
      <c r="T6" s="250"/>
      <c r="U6" s="250"/>
      <c r="V6" s="250"/>
    </row>
    <row r="7" spans="1:22" ht="16.149999999999999" customHeight="1" x14ac:dyDescent="0.35">
      <c r="B7" s="342"/>
      <c r="C7" s="81"/>
      <c r="D7" s="81"/>
      <c r="E7" s="81"/>
      <c r="F7" s="81"/>
      <c r="G7" s="81"/>
      <c r="H7" s="81"/>
      <c r="I7" s="81"/>
      <c r="J7" s="81"/>
      <c r="K7" s="81"/>
      <c r="L7" s="344"/>
      <c r="M7" s="245"/>
      <c r="N7" s="250"/>
      <c r="O7" s="250"/>
      <c r="P7" s="250"/>
      <c r="Q7" s="250"/>
      <c r="R7" s="250"/>
      <c r="S7" s="250"/>
      <c r="T7" s="250"/>
      <c r="U7" s="250"/>
      <c r="V7" s="250"/>
    </row>
    <row r="8" spans="1:22" ht="16.149999999999999" customHeight="1" x14ac:dyDescent="0.35">
      <c r="B8" s="342"/>
      <c r="C8" s="81"/>
      <c r="D8" s="81"/>
      <c r="E8" s="81"/>
      <c r="F8" s="81"/>
      <c r="G8" s="81"/>
      <c r="H8" s="81"/>
      <c r="I8" s="81"/>
      <c r="J8" s="81"/>
      <c r="K8" s="81"/>
      <c r="L8" s="344"/>
      <c r="M8" s="245"/>
    </row>
    <row r="9" spans="1:22" ht="16.149999999999999" customHeight="1" x14ac:dyDescent="0.35">
      <c r="B9" s="342"/>
      <c r="C9" s="36" t="s">
        <v>252</v>
      </c>
      <c r="D9" s="238"/>
      <c r="E9" s="238"/>
      <c r="F9" s="238"/>
      <c r="G9" s="238"/>
      <c r="H9" s="238"/>
      <c r="I9" s="238"/>
      <c r="J9" s="238"/>
      <c r="K9" s="238"/>
      <c r="L9" s="345"/>
      <c r="M9" s="246"/>
    </row>
    <row r="10" spans="1:22" ht="16.149999999999999" customHeight="1" x14ac:dyDescent="0.35">
      <c r="B10" s="342"/>
      <c r="C10" s="27"/>
      <c r="D10" s="96"/>
      <c r="E10" s="96"/>
      <c r="F10" s="96"/>
      <c r="G10" s="96"/>
      <c r="H10" s="96"/>
      <c r="I10" s="96"/>
      <c r="J10" s="96"/>
      <c r="K10" s="96"/>
      <c r="L10" s="243"/>
      <c r="M10" s="145"/>
      <c r="N10" s="536" t="s">
        <v>253</v>
      </c>
      <c r="O10" s="536"/>
      <c r="P10" s="536"/>
      <c r="Q10" s="536"/>
      <c r="R10" s="536"/>
    </row>
    <row r="11" spans="1:22" ht="27.75" customHeight="1" x14ac:dyDescent="0.35">
      <c r="B11" s="342"/>
      <c r="C11" s="27"/>
      <c r="D11" s="638" t="s">
        <v>942</v>
      </c>
      <c r="E11" s="638"/>
      <c r="F11" s="638"/>
      <c r="G11" s="638"/>
      <c r="H11" s="638"/>
      <c r="I11" s="638"/>
      <c r="J11" s="638"/>
      <c r="K11" s="638"/>
      <c r="L11" s="264"/>
      <c r="M11" s="145"/>
      <c r="N11" s="536"/>
      <c r="O11" s="536"/>
      <c r="P11" s="536"/>
      <c r="Q11" s="536"/>
      <c r="R11" s="536"/>
    </row>
    <row r="12" spans="1:22" ht="25" customHeight="1" x14ac:dyDescent="0.35">
      <c r="B12" s="342"/>
      <c r="C12" s="27"/>
      <c r="D12" s="392"/>
      <c r="E12" s="392"/>
      <c r="F12" s="392"/>
      <c r="G12" s="392"/>
      <c r="H12" s="392"/>
      <c r="I12" s="392"/>
      <c r="J12" s="392"/>
      <c r="K12" s="392"/>
      <c r="L12" s="393"/>
      <c r="M12" s="145"/>
      <c r="N12" s="536"/>
      <c r="O12" s="536"/>
      <c r="P12" s="536"/>
      <c r="Q12" s="536"/>
      <c r="R12" s="536"/>
    </row>
    <row r="13" spans="1:22" ht="16.149999999999999" customHeight="1" x14ac:dyDescent="0.35">
      <c r="B13" s="342"/>
      <c r="C13" s="27"/>
      <c r="D13" s="27" t="s">
        <v>943</v>
      </c>
      <c r="E13" s="392"/>
      <c r="F13" s="392"/>
      <c r="G13" s="392"/>
      <c r="H13" s="392"/>
      <c r="I13" s="392"/>
      <c r="J13" s="392"/>
      <c r="K13" s="392"/>
      <c r="L13" s="393"/>
      <c r="M13" s="145"/>
      <c r="N13" s="145"/>
      <c r="O13" s="145"/>
      <c r="P13" s="145"/>
      <c r="Q13" s="145"/>
      <c r="R13" s="145"/>
    </row>
    <row r="14" spans="1:22" ht="16.149999999999999" customHeight="1" x14ac:dyDescent="0.35">
      <c r="B14" s="342"/>
      <c r="C14" s="27"/>
      <c r="D14" s="392"/>
      <c r="E14" s="392"/>
      <c r="F14" s="392"/>
      <c r="G14" s="392"/>
      <c r="H14" s="392"/>
      <c r="I14" s="392"/>
      <c r="J14" s="392"/>
      <c r="K14" s="392"/>
      <c r="L14" s="393"/>
      <c r="M14" s="145"/>
      <c r="N14" s="145"/>
      <c r="O14" s="145"/>
      <c r="P14" s="145"/>
      <c r="Q14" s="145"/>
      <c r="R14" s="145"/>
    </row>
    <row r="15" spans="1:22" ht="16.149999999999999" customHeight="1" x14ac:dyDescent="0.35">
      <c r="B15" s="342"/>
      <c r="C15" s="27"/>
      <c r="D15" s="27" t="s">
        <v>944</v>
      </c>
      <c r="E15" s="392"/>
      <c r="F15" s="392"/>
      <c r="G15" s="392"/>
      <c r="H15" s="392"/>
      <c r="I15" s="392"/>
      <c r="J15" s="392"/>
      <c r="K15" s="392"/>
      <c r="L15" s="393"/>
      <c r="M15" s="145"/>
      <c r="N15" s="145"/>
      <c r="O15" s="145"/>
      <c r="P15" s="145"/>
      <c r="Q15" s="145"/>
      <c r="R15" s="145"/>
    </row>
    <row r="16" spans="1:22" ht="16.149999999999999" customHeight="1" x14ac:dyDescent="0.35">
      <c r="B16" s="342"/>
      <c r="C16" s="27"/>
      <c r="D16" s="392"/>
      <c r="E16" s="392"/>
      <c r="F16" s="392"/>
      <c r="G16" s="392"/>
      <c r="H16" s="392"/>
      <c r="I16" s="392"/>
      <c r="J16" s="392"/>
      <c r="K16" s="392"/>
      <c r="L16" s="393"/>
      <c r="M16" s="145"/>
      <c r="N16" s="145"/>
      <c r="O16" s="145"/>
      <c r="P16" s="145"/>
      <c r="Q16" s="145"/>
      <c r="R16" s="145"/>
    </row>
    <row r="17" spans="2:23" ht="89.5" customHeight="1" x14ac:dyDescent="0.35">
      <c r="B17" s="342"/>
      <c r="C17" s="338"/>
      <c r="D17" s="628" t="s">
        <v>221</v>
      </c>
      <c r="E17" s="628"/>
      <c r="F17" s="628"/>
      <c r="G17" s="628"/>
      <c r="H17" s="628"/>
      <c r="I17" s="628"/>
      <c r="J17" s="628"/>
      <c r="K17" s="628"/>
      <c r="L17" s="263"/>
      <c r="M17" s="237"/>
    </row>
    <row r="18" spans="2:23" ht="16.149999999999999" customHeight="1" x14ac:dyDescent="0.35">
      <c r="B18" s="342"/>
      <c r="C18" s="27"/>
      <c r="D18" s="392"/>
      <c r="E18" s="392"/>
      <c r="F18" s="392"/>
      <c r="G18" s="392"/>
      <c r="H18" s="392"/>
      <c r="I18" s="392"/>
      <c r="J18" s="392"/>
      <c r="K18" s="392"/>
      <c r="L18" s="393"/>
      <c r="M18" s="145"/>
    </row>
    <row r="19" spans="2:23" ht="16.149999999999999" customHeight="1" x14ac:dyDescent="0.35">
      <c r="B19" s="342"/>
      <c r="C19" s="27"/>
      <c r="D19" s="27" t="s">
        <v>162</v>
      </c>
      <c r="E19" s="96"/>
      <c r="F19" s="96"/>
      <c r="G19" s="96"/>
      <c r="H19" s="96"/>
      <c r="I19" s="96"/>
      <c r="J19" s="96"/>
      <c r="K19" s="96"/>
      <c r="L19" s="243"/>
      <c r="M19" s="145"/>
    </row>
    <row r="20" spans="2:23" ht="16.149999999999999" customHeight="1" x14ac:dyDescent="0.35">
      <c r="B20" s="342"/>
      <c r="C20" s="34"/>
      <c r="D20" s="34"/>
      <c r="E20" s="31"/>
      <c r="F20" s="34"/>
      <c r="G20" s="31"/>
      <c r="H20" s="31"/>
      <c r="I20" s="31"/>
      <c r="J20" s="31"/>
      <c r="K20" s="31"/>
      <c r="L20" s="393"/>
      <c r="M20" s="145"/>
    </row>
    <row r="21" spans="2:23" ht="40.15" customHeight="1" x14ac:dyDescent="0.35">
      <c r="B21" s="342"/>
      <c r="C21" s="634" t="s">
        <v>411</v>
      </c>
      <c r="D21" s="634"/>
      <c r="E21" s="634"/>
      <c r="F21" s="634"/>
      <c r="G21" s="634"/>
      <c r="H21" s="634"/>
      <c r="I21" s="634"/>
      <c r="J21" s="634"/>
      <c r="K21" s="634"/>
      <c r="L21" s="346"/>
      <c r="M21" s="145"/>
    </row>
    <row r="22" spans="2:23" s="9" customFormat="1" ht="16.149999999999999" customHeight="1" x14ac:dyDescent="0.35">
      <c r="B22" s="342"/>
      <c r="C22" s="27"/>
      <c r="D22" s="392"/>
      <c r="E22" s="392"/>
      <c r="F22" s="392"/>
      <c r="G22" s="392"/>
      <c r="H22" s="392"/>
      <c r="I22" s="392"/>
      <c r="J22" s="94" t="str">
        <f>"500 tecken 
("&amp;TEXT(LEN(C23),"0")&amp;" använda)"</f>
        <v>500 tecken 
(0 använda)</v>
      </c>
      <c r="K22" s="392"/>
      <c r="L22" s="393"/>
      <c r="M22" s="145"/>
      <c r="N22" s="253"/>
      <c r="O22" s="253"/>
      <c r="P22" s="253"/>
      <c r="Q22" s="253"/>
      <c r="R22" s="253"/>
      <c r="S22" s="253"/>
      <c r="T22" s="253"/>
      <c r="U22" s="253"/>
      <c r="V22" s="253"/>
      <c r="W22" s="253"/>
    </row>
    <row r="23" spans="2:23" ht="113.15" customHeight="1" x14ac:dyDescent="0.35">
      <c r="B23" s="342"/>
      <c r="C23" s="618"/>
      <c r="D23" s="618"/>
      <c r="E23" s="618"/>
      <c r="F23" s="618"/>
      <c r="G23" s="618"/>
      <c r="H23" s="618"/>
      <c r="I23" s="618"/>
      <c r="J23" s="618"/>
      <c r="K23" s="618"/>
      <c r="L23" s="263"/>
      <c r="M23" s="262"/>
      <c r="N23" s="629"/>
      <c r="O23" s="629"/>
      <c r="P23" s="629"/>
      <c r="Q23" s="629"/>
      <c r="R23" s="629"/>
      <c r="S23" s="629"/>
      <c r="T23" s="629"/>
    </row>
    <row r="24" spans="2:23" ht="16.899999999999999" customHeight="1" x14ac:dyDescent="0.35">
      <c r="B24" s="342"/>
      <c r="C24" s="31"/>
      <c r="D24" s="31"/>
      <c r="E24" s="31"/>
      <c r="F24" s="31"/>
      <c r="G24" s="31"/>
      <c r="H24" s="31"/>
      <c r="I24" s="31"/>
      <c r="J24" s="31"/>
      <c r="K24" s="31"/>
      <c r="L24" s="393"/>
      <c r="M24" s="145"/>
    </row>
    <row r="25" spans="2:23" ht="16.149999999999999" customHeight="1" x14ac:dyDescent="0.35">
      <c r="B25" s="342"/>
      <c r="C25" s="34"/>
      <c r="D25" s="31"/>
      <c r="E25" s="31"/>
      <c r="F25" s="398"/>
      <c r="G25" s="398"/>
      <c r="H25" s="398"/>
      <c r="I25" s="398"/>
      <c r="J25" s="398"/>
      <c r="K25" s="398"/>
      <c r="L25" s="263"/>
      <c r="M25" s="145"/>
    </row>
    <row r="26" spans="2:23" ht="16.149999999999999" customHeight="1" x14ac:dyDescent="0.35">
      <c r="B26" s="342"/>
      <c r="C26" s="437" t="s">
        <v>945</v>
      </c>
      <c r="D26" s="31"/>
      <c r="E26" s="31"/>
      <c r="F26" s="34"/>
      <c r="G26" s="31"/>
      <c r="H26" s="31"/>
      <c r="I26" s="31"/>
      <c r="J26" s="34" t="str">
        <f>"90 tecken 
 ("&amp;TEXT(LEN(C27),"0")&amp;" använda)"</f>
        <v>90 tecken 
 (0 använda)</v>
      </c>
      <c r="K26" s="34"/>
      <c r="L26" s="347"/>
      <c r="M26" s="145"/>
    </row>
    <row r="27" spans="2:23" ht="16.149999999999999" customHeight="1" x14ac:dyDescent="0.35">
      <c r="B27" s="342"/>
      <c r="C27" s="618"/>
      <c r="D27" s="618"/>
      <c r="E27" s="618"/>
      <c r="F27" s="618"/>
      <c r="G27" s="618"/>
      <c r="H27" s="618"/>
      <c r="I27" s="618"/>
      <c r="J27" s="618"/>
      <c r="K27" s="618"/>
      <c r="L27" s="263"/>
      <c r="M27" s="262"/>
      <c r="N27" s="630" t="s">
        <v>448</v>
      </c>
      <c r="O27" s="630"/>
      <c r="P27" s="630"/>
      <c r="Q27" s="630"/>
      <c r="R27" s="630"/>
      <c r="S27" s="630"/>
    </row>
    <row r="28" spans="2:23" ht="21" customHeight="1" x14ac:dyDescent="0.35">
      <c r="B28" s="342"/>
      <c r="C28" s="34"/>
      <c r="D28" s="31"/>
      <c r="E28" s="31"/>
      <c r="F28" s="34"/>
      <c r="G28" s="31"/>
      <c r="H28" s="31"/>
      <c r="I28" s="31"/>
      <c r="J28" s="34"/>
      <c r="K28" s="34"/>
      <c r="L28" s="347"/>
      <c r="M28" s="262"/>
      <c r="N28" s="630"/>
      <c r="O28" s="630"/>
      <c r="P28" s="630"/>
      <c r="Q28" s="630"/>
      <c r="R28" s="630"/>
      <c r="S28" s="630"/>
    </row>
    <row r="29" spans="2:23" ht="21" customHeight="1" x14ac:dyDescent="0.35">
      <c r="B29" s="342"/>
      <c r="C29" s="437" t="s">
        <v>15</v>
      </c>
      <c r="D29" s="31"/>
      <c r="E29" s="31"/>
      <c r="F29" s="34"/>
      <c r="G29" s="31"/>
      <c r="H29" s="31"/>
      <c r="I29" s="31"/>
      <c r="J29" s="34" t="str">
        <f>"90 tecken 
 ("&amp;TEXT(LEN(C30),"0")&amp;" använda)"</f>
        <v>90 tecken 
 (0 använda)</v>
      </c>
      <c r="K29" s="34"/>
      <c r="L29" s="347"/>
      <c r="M29" s="262"/>
      <c r="N29" s="630"/>
      <c r="O29" s="630"/>
      <c r="P29" s="630"/>
      <c r="Q29" s="630"/>
      <c r="R29" s="630"/>
      <c r="S29" s="630"/>
    </row>
    <row r="30" spans="2:23" ht="16.149999999999999" customHeight="1" x14ac:dyDescent="0.35">
      <c r="B30" s="342"/>
      <c r="C30" s="618"/>
      <c r="D30" s="618"/>
      <c r="E30" s="618"/>
      <c r="F30" s="618"/>
      <c r="G30" s="618"/>
      <c r="H30" s="618"/>
      <c r="I30" s="618"/>
      <c r="J30" s="618"/>
      <c r="K30" s="618"/>
      <c r="L30" s="263"/>
      <c r="M30" s="247"/>
      <c r="N30" s="630"/>
      <c r="O30" s="630"/>
      <c r="P30" s="630"/>
      <c r="Q30" s="630"/>
      <c r="R30" s="630"/>
      <c r="S30" s="630"/>
    </row>
    <row r="31" spans="2:23" ht="38.5" customHeight="1" x14ac:dyDescent="0.35">
      <c r="B31" s="342"/>
      <c r="C31" s="398"/>
      <c r="D31" s="398"/>
      <c r="E31" s="398"/>
      <c r="F31" s="398"/>
      <c r="G31" s="398"/>
      <c r="H31" s="398"/>
      <c r="I31" s="398"/>
      <c r="J31" s="398"/>
      <c r="K31" s="398"/>
      <c r="L31" s="263"/>
      <c r="M31" s="262"/>
      <c r="N31" s="630"/>
      <c r="O31" s="630"/>
      <c r="P31" s="630"/>
      <c r="Q31" s="630"/>
      <c r="R31" s="630"/>
      <c r="S31" s="630"/>
    </row>
    <row r="32" spans="2:23" ht="16.149999999999999" customHeight="1" x14ac:dyDescent="0.35">
      <c r="B32" s="342"/>
      <c r="C32" s="34" t="s">
        <v>123</v>
      </c>
      <c r="D32" s="31"/>
      <c r="E32" s="31"/>
      <c r="F32" s="34"/>
      <c r="G32" s="34"/>
      <c r="H32" s="31"/>
      <c r="I32" s="31"/>
      <c r="J32" s="31"/>
      <c r="K32" s="31"/>
      <c r="L32" s="393"/>
      <c r="M32" s="145"/>
    </row>
    <row r="33" spans="2:23" ht="16.149999999999999" customHeight="1" x14ac:dyDescent="0.35">
      <c r="B33" s="342"/>
      <c r="C33" s="631"/>
      <c r="D33" s="618"/>
      <c r="E33" s="618"/>
      <c r="F33" s="31"/>
      <c r="G33" s="31"/>
      <c r="H33" s="31"/>
      <c r="I33" s="31"/>
      <c r="J33" s="31"/>
      <c r="K33" s="31"/>
      <c r="L33" s="393"/>
      <c r="M33" s="145"/>
    </row>
    <row r="34" spans="2:23" ht="16.149999999999999" customHeight="1" x14ac:dyDescent="0.35">
      <c r="B34" s="342"/>
      <c r="C34" s="31"/>
      <c r="D34" s="31"/>
      <c r="E34" s="31"/>
      <c r="F34" s="31"/>
      <c r="G34" s="31"/>
      <c r="H34" s="31"/>
      <c r="I34" s="31"/>
      <c r="J34" s="31"/>
      <c r="K34" s="31"/>
      <c r="L34" s="393"/>
      <c r="M34" s="145"/>
      <c r="N34" s="573" t="s">
        <v>449</v>
      </c>
      <c r="O34" s="632"/>
      <c r="P34" s="632"/>
      <c r="Q34" s="632"/>
      <c r="R34" s="632"/>
      <c r="S34" s="632"/>
    </row>
    <row r="35" spans="2:23" ht="16.149999999999999" customHeight="1" x14ac:dyDescent="0.35">
      <c r="B35" s="342"/>
      <c r="C35" s="34" t="s">
        <v>124</v>
      </c>
      <c r="D35" s="31"/>
      <c r="E35" s="31"/>
      <c r="F35" s="31"/>
      <c r="G35" s="31"/>
      <c r="H35" s="31"/>
      <c r="I35" s="31"/>
      <c r="J35" s="31"/>
      <c r="K35" s="31"/>
      <c r="L35" s="393"/>
      <c r="M35" s="145"/>
      <c r="N35" s="632"/>
      <c r="O35" s="632"/>
      <c r="P35" s="632"/>
      <c r="Q35" s="632"/>
      <c r="R35" s="632"/>
      <c r="S35" s="632"/>
    </row>
    <row r="36" spans="2:23" ht="16.149999999999999" customHeight="1" x14ac:dyDescent="0.35">
      <c r="B36" s="342"/>
      <c r="C36" s="631"/>
      <c r="D36" s="618"/>
      <c r="E36" s="618"/>
      <c r="F36" s="31"/>
      <c r="G36" s="31"/>
      <c r="H36" s="31"/>
      <c r="I36" s="31"/>
      <c r="J36" s="31"/>
      <c r="K36" s="31"/>
      <c r="L36" s="393"/>
      <c r="M36" s="145"/>
      <c r="N36" s="632"/>
      <c r="O36" s="632"/>
      <c r="P36" s="632"/>
      <c r="Q36" s="632"/>
      <c r="R36" s="632"/>
      <c r="S36" s="632"/>
    </row>
    <row r="37" spans="2:23" x14ac:dyDescent="0.35">
      <c r="B37" s="342"/>
      <c r="C37" s="31"/>
      <c r="D37" s="31"/>
      <c r="E37" s="31"/>
      <c r="F37" s="31"/>
      <c r="G37" s="31"/>
      <c r="H37" s="31"/>
      <c r="I37" s="31"/>
      <c r="J37" s="31"/>
      <c r="K37" s="31"/>
      <c r="L37" s="393"/>
      <c r="M37" s="145"/>
      <c r="N37" s="632"/>
      <c r="O37" s="632"/>
      <c r="P37" s="632"/>
      <c r="Q37" s="632"/>
      <c r="R37" s="632"/>
      <c r="S37" s="632"/>
    </row>
    <row r="38" spans="2:23" x14ac:dyDescent="0.35">
      <c r="B38" s="342"/>
      <c r="C38" s="34" t="s">
        <v>148</v>
      </c>
      <c r="D38" s="31"/>
      <c r="E38" s="31"/>
      <c r="F38" s="31"/>
      <c r="G38" s="31"/>
      <c r="H38" s="31"/>
      <c r="I38" s="31"/>
      <c r="J38" s="31"/>
      <c r="K38" s="31"/>
      <c r="L38" s="393"/>
      <c r="M38" s="145"/>
      <c r="N38" s="632"/>
      <c r="O38" s="632"/>
      <c r="P38" s="632"/>
      <c r="Q38" s="632"/>
      <c r="R38" s="632"/>
      <c r="S38" s="632"/>
    </row>
    <row r="39" spans="2:23" ht="29.25" customHeight="1" x14ac:dyDescent="0.35">
      <c r="B39" s="342"/>
      <c r="C39" s="34"/>
      <c r="D39" s="31"/>
      <c r="E39" s="31"/>
      <c r="F39" s="31"/>
      <c r="G39" s="31"/>
      <c r="H39" s="31"/>
      <c r="I39" s="31"/>
      <c r="J39" s="34" t="str">
        <f>"500 tecken ("&amp;TEXT(LEN(C40),"0")&amp;" använda)"</f>
        <v>500 tecken (0 använda)</v>
      </c>
      <c r="K39" s="31"/>
      <c r="L39" s="393"/>
      <c r="M39" s="145"/>
      <c r="N39" s="632"/>
      <c r="O39" s="632"/>
      <c r="P39" s="632"/>
      <c r="Q39" s="632"/>
      <c r="R39" s="632"/>
      <c r="S39" s="632"/>
    </row>
    <row r="40" spans="2:23" ht="113.15" customHeight="1" x14ac:dyDescent="0.35">
      <c r="B40" s="342"/>
      <c r="C40" s="618"/>
      <c r="D40" s="618"/>
      <c r="E40" s="618"/>
      <c r="F40" s="618"/>
      <c r="G40" s="618"/>
      <c r="H40" s="618"/>
      <c r="I40" s="618"/>
      <c r="J40" s="618"/>
      <c r="K40" s="618"/>
      <c r="L40" s="263"/>
      <c r="M40" s="262"/>
      <c r="N40" s="536" t="s">
        <v>450</v>
      </c>
      <c r="O40" s="536"/>
      <c r="P40" s="536"/>
      <c r="Q40" s="536"/>
      <c r="R40" s="536"/>
      <c r="S40" s="536"/>
    </row>
    <row r="41" spans="2:23" ht="16.149999999999999" customHeight="1" x14ac:dyDescent="0.35">
      <c r="B41" s="342"/>
      <c r="C41" s="31"/>
      <c r="D41" s="31"/>
      <c r="E41" s="31"/>
      <c r="F41" s="31"/>
      <c r="G41" s="31"/>
      <c r="H41" s="31"/>
      <c r="I41" s="31"/>
      <c r="J41" s="31"/>
      <c r="K41" s="31"/>
      <c r="L41" s="393"/>
      <c r="M41" s="145"/>
      <c r="N41" s="633"/>
      <c r="O41" s="633"/>
      <c r="P41" s="633"/>
      <c r="Q41" s="633"/>
      <c r="R41" s="633"/>
      <c r="S41" s="633"/>
    </row>
    <row r="42" spans="2:23" ht="16.149999999999999" customHeight="1" x14ac:dyDescent="0.35">
      <c r="B42" s="343"/>
      <c r="C42" s="60"/>
      <c r="D42" s="60"/>
      <c r="E42" s="60"/>
      <c r="F42" s="60"/>
      <c r="G42" s="60"/>
      <c r="H42" s="60"/>
      <c r="I42" s="60"/>
      <c r="J42" s="60"/>
      <c r="K42" s="60"/>
      <c r="L42" s="125"/>
      <c r="N42" s="633"/>
      <c r="O42" s="633"/>
      <c r="P42" s="633"/>
      <c r="Q42" s="633"/>
      <c r="R42" s="633"/>
      <c r="S42" s="633"/>
    </row>
    <row r="43" spans="2:23" ht="16.149999999999999" customHeight="1" x14ac:dyDescent="0.35">
      <c r="B43" s="342"/>
      <c r="C43" s="31"/>
      <c r="D43" s="31"/>
      <c r="E43" s="31"/>
      <c r="F43" s="31"/>
      <c r="G43" s="31"/>
      <c r="H43" s="31"/>
      <c r="I43" s="31"/>
      <c r="J43" s="31"/>
      <c r="K43" s="31"/>
      <c r="L43" s="393"/>
      <c r="M43" s="145"/>
    </row>
    <row r="44" spans="2:23" ht="16.149999999999999" customHeight="1" x14ac:dyDescent="0.35">
      <c r="B44" s="342"/>
      <c r="C44" s="31" t="s">
        <v>241</v>
      </c>
      <c r="D44" s="31"/>
      <c r="E44" s="31"/>
      <c r="F44" s="31"/>
      <c r="G44" s="31"/>
      <c r="H44" s="31"/>
      <c r="I44" s="31"/>
      <c r="J44" s="31"/>
      <c r="K44" s="31"/>
      <c r="L44" s="393"/>
      <c r="M44" s="145"/>
    </row>
    <row r="45" spans="2:23" ht="82.5" customHeight="1" x14ac:dyDescent="0.35">
      <c r="B45" s="342"/>
      <c r="C45" s="553" t="s">
        <v>384</v>
      </c>
      <c r="D45" s="553"/>
      <c r="E45" s="553"/>
      <c r="F45" s="553"/>
      <c r="G45" s="553"/>
      <c r="H45" s="553"/>
      <c r="I45" s="553"/>
      <c r="J45" s="553"/>
      <c r="K45" s="553"/>
      <c r="L45" s="263"/>
      <c r="M45" s="145"/>
    </row>
    <row r="46" spans="2:23" ht="15.75" customHeight="1" x14ac:dyDescent="0.35">
      <c r="B46" s="342"/>
      <c r="C46" s="31"/>
      <c r="D46" s="31"/>
      <c r="E46" s="31"/>
      <c r="F46" s="31"/>
      <c r="G46" s="31"/>
      <c r="H46" s="31"/>
      <c r="I46" s="34" t="str">
        <f>"2400 tecken ("&amp;TEXT(LEN(C47),"0")&amp;" använda)"</f>
        <v>2400 tecken (0 använda)</v>
      </c>
      <c r="J46" s="31"/>
      <c r="K46" s="351"/>
      <c r="L46" s="393"/>
      <c r="M46" s="145"/>
    </row>
    <row r="47" spans="2:23" ht="409.15" customHeight="1" x14ac:dyDescent="0.35">
      <c r="B47" s="342"/>
      <c r="C47" s="618"/>
      <c r="D47" s="618"/>
      <c r="E47" s="618"/>
      <c r="F47" s="618"/>
      <c r="G47" s="618"/>
      <c r="H47" s="618"/>
      <c r="I47" s="618"/>
      <c r="J47" s="618"/>
      <c r="K47" s="618"/>
      <c r="L47" s="263"/>
      <c r="M47" s="262"/>
      <c r="N47" s="54"/>
    </row>
    <row r="48" spans="2:23" s="11" customFormat="1" ht="16.149999999999999" customHeight="1" x14ac:dyDescent="0.35">
      <c r="B48" s="342"/>
      <c r="C48" s="97"/>
      <c r="D48" s="97"/>
      <c r="E48" s="97"/>
      <c r="F48" s="97"/>
      <c r="G48" s="97"/>
      <c r="H48" s="97"/>
      <c r="I48" s="97"/>
      <c r="J48" s="97"/>
      <c r="K48" s="97"/>
      <c r="L48" s="348"/>
      <c r="M48" s="262"/>
      <c r="N48" s="622"/>
      <c r="O48" s="622"/>
      <c r="P48" s="622"/>
      <c r="Q48" s="622"/>
      <c r="R48" s="622"/>
      <c r="S48" s="622"/>
      <c r="T48" s="622"/>
      <c r="U48" s="622"/>
      <c r="V48" s="251"/>
      <c r="W48" s="251"/>
    </row>
    <row r="49" spans="2:23" s="11" customFormat="1" ht="16.149999999999999" customHeight="1" x14ac:dyDescent="0.35">
      <c r="B49" s="342"/>
      <c r="C49" s="339" t="s">
        <v>164</v>
      </c>
      <c r="D49" s="98"/>
      <c r="E49" s="98"/>
      <c r="F49" s="98"/>
      <c r="G49" s="98"/>
      <c r="H49" s="98"/>
      <c r="I49" s="98"/>
      <c r="J49" s="98"/>
      <c r="K49" s="98"/>
      <c r="L49" s="348"/>
      <c r="M49" s="262"/>
      <c r="N49" s="536" t="s">
        <v>451</v>
      </c>
      <c r="O49" s="625"/>
      <c r="P49" s="625"/>
      <c r="Q49" s="625"/>
      <c r="R49" s="625"/>
      <c r="S49" s="252"/>
      <c r="T49" s="252"/>
      <c r="U49" s="252"/>
      <c r="V49" s="251"/>
      <c r="W49" s="251"/>
    </row>
    <row r="50" spans="2:23" ht="33" customHeight="1" x14ac:dyDescent="0.35">
      <c r="B50" s="342"/>
      <c r="C50" s="553" t="s">
        <v>414</v>
      </c>
      <c r="D50" s="553"/>
      <c r="E50" s="553"/>
      <c r="F50" s="553"/>
      <c r="G50" s="553"/>
      <c r="H50" s="553"/>
      <c r="I50" s="553"/>
      <c r="J50" s="553"/>
      <c r="K50" s="553"/>
      <c r="L50" s="263"/>
      <c r="M50" s="145"/>
      <c r="N50" s="625"/>
      <c r="O50" s="625"/>
      <c r="P50" s="625"/>
      <c r="Q50" s="625"/>
      <c r="R50" s="625"/>
      <c r="S50" s="252"/>
      <c r="T50" s="252"/>
      <c r="U50" s="252"/>
    </row>
    <row r="51" spans="2:23" s="11" customFormat="1" ht="16.149999999999999" customHeight="1" x14ac:dyDescent="0.35">
      <c r="B51" s="342"/>
      <c r="C51" s="98"/>
      <c r="D51" s="98"/>
      <c r="E51" s="98"/>
      <c r="F51" s="98"/>
      <c r="G51" s="98"/>
      <c r="H51" s="98"/>
      <c r="I51" s="98"/>
      <c r="J51" s="34" t="str">
        <f>"250 tecken 
("&amp;TEXT(LEN(C52),"0")&amp;" använda)"</f>
        <v>250 tecken 
(0 använda)</v>
      </c>
      <c r="K51" s="98"/>
      <c r="L51" s="348"/>
      <c r="M51" s="262"/>
      <c r="N51" s="625"/>
      <c r="O51" s="625"/>
      <c r="P51" s="625"/>
      <c r="Q51" s="625"/>
      <c r="R51" s="625"/>
      <c r="S51" s="399"/>
      <c r="T51" s="399"/>
      <c r="U51" s="399"/>
      <c r="V51" s="251"/>
      <c r="W51" s="251"/>
    </row>
    <row r="52" spans="2:23" ht="91" customHeight="1" x14ac:dyDescent="0.35">
      <c r="B52" s="342"/>
      <c r="C52" s="618"/>
      <c r="D52" s="618"/>
      <c r="E52" s="618"/>
      <c r="F52" s="618"/>
      <c r="G52" s="618"/>
      <c r="H52" s="618"/>
      <c r="I52" s="618"/>
      <c r="J52" s="618"/>
      <c r="K52" s="618"/>
      <c r="L52" s="263"/>
      <c r="M52" s="262"/>
      <c r="N52" s="625"/>
      <c r="O52" s="625"/>
      <c r="P52" s="625"/>
      <c r="Q52" s="625"/>
      <c r="R52" s="625"/>
    </row>
    <row r="53" spans="2:23" ht="16.149999999999999" customHeight="1" x14ac:dyDescent="0.35">
      <c r="B53" s="342"/>
      <c r="C53" s="34"/>
      <c r="D53" s="34"/>
      <c r="E53" s="31"/>
      <c r="F53" s="36"/>
      <c r="G53" s="31"/>
      <c r="H53" s="31"/>
      <c r="I53" s="31"/>
      <c r="J53" s="31"/>
      <c r="K53" s="31"/>
      <c r="L53" s="393"/>
      <c r="M53" s="248"/>
    </row>
    <row r="54" spans="2:23" ht="16.149999999999999" customHeight="1" x14ac:dyDescent="0.35">
      <c r="B54" s="342"/>
      <c r="C54" s="31" t="s">
        <v>165</v>
      </c>
      <c r="D54" s="34"/>
      <c r="E54" s="31"/>
      <c r="F54" s="36"/>
      <c r="G54" s="31"/>
      <c r="H54" s="31"/>
      <c r="I54" s="31"/>
      <c r="J54" s="31"/>
      <c r="K54" s="31"/>
      <c r="L54" s="393"/>
      <c r="M54" s="145"/>
      <c r="N54" s="573" t="s">
        <v>452</v>
      </c>
      <c r="O54" s="573"/>
      <c r="P54" s="573"/>
      <c r="Q54" s="573"/>
      <c r="R54" s="573"/>
      <c r="W54" s="20"/>
    </row>
    <row r="55" spans="2:23" ht="79.5" customHeight="1" x14ac:dyDescent="0.35">
      <c r="B55" s="342"/>
      <c r="C55" s="553" t="s">
        <v>385</v>
      </c>
      <c r="D55" s="553"/>
      <c r="E55" s="553"/>
      <c r="F55" s="553"/>
      <c r="G55" s="553"/>
      <c r="H55" s="553"/>
      <c r="I55" s="553"/>
      <c r="J55" s="553"/>
      <c r="K55" s="553"/>
      <c r="L55" s="263"/>
      <c r="M55" s="145"/>
      <c r="N55" s="573"/>
      <c r="O55" s="573"/>
      <c r="P55" s="573"/>
      <c r="Q55" s="573"/>
      <c r="R55" s="573"/>
    </row>
    <row r="56" spans="2:23" s="11" customFormat="1" ht="33.65" customHeight="1" x14ac:dyDescent="0.35">
      <c r="B56" s="342"/>
      <c r="C56" s="349"/>
      <c r="D56" s="349"/>
      <c r="E56" s="349"/>
      <c r="F56" s="349"/>
      <c r="G56" s="349"/>
      <c r="H56" s="349"/>
      <c r="I56" s="349"/>
      <c r="J56" s="99" t="str">
        <f>"500 tecken 
("&amp;TEXT(LEN(C57),"0")&amp;" använda)"</f>
        <v>500 tecken 
(0 använda)</v>
      </c>
      <c r="K56" s="349"/>
      <c r="L56" s="348"/>
      <c r="M56" s="262"/>
      <c r="N56" s="573"/>
      <c r="O56" s="573"/>
      <c r="P56" s="573"/>
      <c r="Q56" s="573"/>
      <c r="R56" s="573"/>
      <c r="S56" s="249"/>
      <c r="T56" s="249"/>
      <c r="U56" s="249"/>
      <c r="V56" s="251"/>
      <c r="W56" s="251"/>
    </row>
    <row r="57" spans="2:23" ht="113.15" customHeight="1" x14ac:dyDescent="0.35">
      <c r="B57" s="342"/>
      <c r="C57" s="618"/>
      <c r="D57" s="618"/>
      <c r="E57" s="618"/>
      <c r="F57" s="618"/>
      <c r="G57" s="618"/>
      <c r="H57" s="618"/>
      <c r="I57" s="618"/>
      <c r="J57" s="618"/>
      <c r="K57" s="618"/>
      <c r="L57" s="263"/>
      <c r="M57" s="262"/>
    </row>
    <row r="58" spans="2:23" ht="25.15" customHeight="1" x14ac:dyDescent="0.35">
      <c r="B58" s="342"/>
      <c r="C58" s="34"/>
      <c r="D58" s="34"/>
      <c r="E58" s="31"/>
      <c r="F58" s="36"/>
      <c r="G58" s="31"/>
      <c r="H58" s="31"/>
      <c r="I58" s="31"/>
      <c r="J58" s="31"/>
      <c r="K58" s="31"/>
      <c r="L58" s="393"/>
      <c r="M58" s="145"/>
    </row>
    <row r="59" spans="2:23" ht="24.75" customHeight="1" x14ac:dyDescent="0.35">
      <c r="B59" s="341"/>
      <c r="C59" s="626" t="s">
        <v>471</v>
      </c>
      <c r="D59" s="627"/>
      <c r="E59" s="627"/>
      <c r="F59" s="627"/>
      <c r="G59" s="627"/>
      <c r="H59" s="627"/>
      <c r="I59" s="627"/>
      <c r="J59" s="627"/>
      <c r="K59" s="627"/>
      <c r="L59" s="350"/>
      <c r="M59" s="145"/>
    </row>
    <row r="60" spans="2:23" ht="70.150000000000006" customHeight="1" x14ac:dyDescent="0.35">
      <c r="B60" s="342"/>
      <c r="C60" s="628" t="s">
        <v>461</v>
      </c>
      <c r="D60" s="628"/>
      <c r="E60" s="628"/>
      <c r="F60" s="628"/>
      <c r="G60" s="628"/>
      <c r="H60" s="628"/>
      <c r="I60" s="628"/>
      <c r="J60" s="628"/>
      <c r="K60" s="628"/>
      <c r="L60" s="263"/>
      <c r="M60" s="145"/>
    </row>
    <row r="61" spans="2:23" ht="21" customHeight="1" x14ac:dyDescent="0.35">
      <c r="B61" s="342"/>
      <c r="C61" s="49" t="s">
        <v>463</v>
      </c>
      <c r="D61" s="49"/>
      <c r="E61" s="49"/>
      <c r="F61" s="49"/>
      <c r="G61" s="49"/>
      <c r="H61" s="49"/>
      <c r="I61" s="49"/>
      <c r="J61" s="49" t="str">
        <f>"300 tecken 
("&amp;TEXT(LEN(C62),"0")&amp;" använda)"</f>
        <v>300 tecken 
(0 använda)</v>
      </c>
      <c r="K61" s="49"/>
      <c r="L61" s="28"/>
      <c r="N61" s="621" t="s">
        <v>415</v>
      </c>
      <c r="O61" s="621"/>
      <c r="P61" s="621"/>
      <c r="Q61" s="621"/>
      <c r="R61" s="621"/>
      <c r="S61" s="438"/>
      <c r="T61" s="438"/>
      <c r="U61" s="438"/>
    </row>
    <row r="62" spans="2:23" ht="63" customHeight="1" x14ac:dyDescent="0.35">
      <c r="B62" s="342"/>
      <c r="C62" s="541"/>
      <c r="D62" s="542"/>
      <c r="E62" s="542"/>
      <c r="F62" s="542"/>
      <c r="G62" s="542"/>
      <c r="H62" s="542"/>
      <c r="I62" s="542"/>
      <c r="J62" s="542"/>
      <c r="K62" s="543"/>
      <c r="L62" s="263"/>
      <c r="M62" s="262"/>
      <c r="N62" s="621"/>
      <c r="O62" s="621"/>
      <c r="P62" s="621"/>
      <c r="Q62" s="621"/>
      <c r="R62" s="621"/>
      <c r="S62" s="438"/>
      <c r="T62" s="438"/>
      <c r="U62" s="438"/>
    </row>
    <row r="63" spans="2:23" ht="21" customHeight="1" x14ac:dyDescent="0.35">
      <c r="B63" s="342"/>
      <c r="C63" s="49" t="s">
        <v>464</v>
      </c>
      <c r="D63" s="49"/>
      <c r="E63" s="100"/>
      <c r="F63" s="49"/>
      <c r="G63" s="49"/>
      <c r="H63" s="49"/>
      <c r="I63" s="49"/>
      <c r="J63" s="49"/>
      <c r="K63" s="49"/>
      <c r="L63" s="28"/>
      <c r="N63" s="138"/>
      <c r="O63" s="138"/>
      <c r="P63" s="138"/>
      <c r="Q63" s="138"/>
      <c r="R63" s="138"/>
      <c r="S63" s="138"/>
      <c r="T63" s="138"/>
      <c r="U63" s="138"/>
    </row>
    <row r="64" spans="2:23" ht="21" customHeight="1" x14ac:dyDescent="0.35">
      <c r="B64" s="342"/>
      <c r="C64" s="49" t="s">
        <v>413</v>
      </c>
      <c r="D64" s="49"/>
      <c r="E64" s="100"/>
      <c r="F64" s="49"/>
      <c r="G64" s="49"/>
      <c r="H64" s="49"/>
      <c r="I64" s="49"/>
      <c r="J64" s="49" t="str">
        <f>"200 tecken 
("&amp;TEXT(LEN(C65),"0")&amp;" använda)"</f>
        <v>200 tecken 
(0 använda)</v>
      </c>
      <c r="K64" s="49"/>
      <c r="L64" s="28"/>
      <c r="N64" s="621" t="s">
        <v>453</v>
      </c>
      <c r="O64" s="621"/>
      <c r="P64" s="621"/>
      <c r="Q64" s="621"/>
      <c r="R64" s="621"/>
      <c r="S64" s="138"/>
      <c r="T64" s="138"/>
      <c r="U64" s="138"/>
    </row>
    <row r="65" spans="1:21" s="249" customFormat="1" ht="45" customHeight="1" x14ac:dyDescent="0.35">
      <c r="A65" s="3"/>
      <c r="B65" s="342"/>
      <c r="C65" s="618"/>
      <c r="D65" s="618"/>
      <c r="E65" s="618"/>
      <c r="F65" s="618"/>
      <c r="G65" s="618"/>
      <c r="H65" s="618"/>
      <c r="I65" s="618"/>
      <c r="J65" s="618"/>
      <c r="K65" s="618"/>
      <c r="L65" s="385"/>
      <c r="M65" s="262"/>
      <c r="N65" s="621"/>
      <c r="O65" s="621"/>
      <c r="P65" s="621"/>
      <c r="Q65" s="621"/>
      <c r="R65" s="621"/>
      <c r="S65" s="138"/>
      <c r="T65" s="138"/>
    </row>
    <row r="66" spans="1:21" s="249" customFormat="1" ht="21" customHeight="1" x14ac:dyDescent="0.35">
      <c r="A66" s="3"/>
      <c r="B66" s="342"/>
      <c r="C66" s="49" t="s">
        <v>465</v>
      </c>
      <c r="D66" s="49"/>
      <c r="E66" s="49"/>
      <c r="F66" s="100"/>
      <c r="G66" s="49"/>
      <c r="H66" s="49"/>
      <c r="I66" s="49"/>
      <c r="J66" s="49"/>
      <c r="K66" s="49"/>
      <c r="L66" s="28"/>
      <c r="M66" s="138"/>
    </row>
    <row r="67" spans="1:21" s="249" customFormat="1" ht="21" customHeight="1" x14ac:dyDescent="0.35">
      <c r="A67" s="3"/>
      <c r="B67" s="342"/>
      <c r="C67" s="49" t="s">
        <v>280</v>
      </c>
      <c r="D67" s="49"/>
      <c r="E67" s="49"/>
      <c r="F67" s="100"/>
      <c r="G67" s="49"/>
      <c r="H67" s="49"/>
      <c r="I67" s="49"/>
      <c r="J67" s="49" t="str">
        <f>"1500 tecken 
("&amp;TEXT(LEN(C68),"0")&amp;" använda)"</f>
        <v>1500 tecken 
(0 använda)</v>
      </c>
      <c r="K67" s="49"/>
      <c r="L67" s="28"/>
      <c r="M67" s="138"/>
    </row>
    <row r="68" spans="1:21" s="249" customFormat="1" ht="272.25" customHeight="1" x14ac:dyDescent="0.35">
      <c r="A68" s="3"/>
      <c r="B68" s="342"/>
      <c r="C68" s="618"/>
      <c r="D68" s="618"/>
      <c r="E68" s="618"/>
      <c r="F68" s="618"/>
      <c r="G68" s="618"/>
      <c r="H68" s="618"/>
      <c r="I68" s="618"/>
      <c r="J68" s="618"/>
      <c r="K68" s="618"/>
      <c r="L68" s="263"/>
      <c r="M68" s="262"/>
      <c r="N68" s="621" t="s">
        <v>462</v>
      </c>
      <c r="O68" s="621"/>
      <c r="P68" s="621"/>
      <c r="Q68" s="621"/>
      <c r="R68" s="621"/>
      <c r="S68" s="620"/>
      <c r="T68" s="620"/>
      <c r="U68" s="620"/>
    </row>
    <row r="69" spans="1:21" s="249" customFormat="1" ht="21" customHeight="1" x14ac:dyDescent="0.35">
      <c r="A69" s="3"/>
      <c r="B69" s="342"/>
      <c r="C69" s="49" t="s">
        <v>466</v>
      </c>
      <c r="D69" s="49"/>
      <c r="E69" s="49"/>
      <c r="F69" s="49"/>
      <c r="G69" s="49"/>
      <c r="H69" s="49"/>
      <c r="I69" s="49"/>
      <c r="K69" s="49"/>
      <c r="L69" s="28"/>
      <c r="M69" s="138"/>
    </row>
    <row r="70" spans="1:21" s="249" customFormat="1" ht="34.5" customHeight="1" x14ac:dyDescent="0.35">
      <c r="A70" s="3"/>
      <c r="B70" s="342"/>
      <c r="C70" s="619" t="s">
        <v>410</v>
      </c>
      <c r="D70" s="619"/>
      <c r="E70" s="619"/>
      <c r="F70" s="619"/>
      <c r="G70" s="619"/>
      <c r="H70" s="619"/>
      <c r="I70" s="619"/>
      <c r="J70" s="619"/>
      <c r="K70" s="619"/>
      <c r="L70" s="28"/>
      <c r="M70" s="138"/>
    </row>
    <row r="71" spans="1:21" s="249" customFormat="1" ht="19.149999999999999" customHeight="1" x14ac:dyDescent="0.35">
      <c r="A71" s="3"/>
      <c r="B71" s="342"/>
      <c r="C71" s="397"/>
      <c r="D71" s="397"/>
      <c r="E71" s="397"/>
      <c r="F71" s="397"/>
      <c r="G71" s="397"/>
      <c r="H71" s="397"/>
      <c r="I71" s="397"/>
      <c r="J71" s="49" t="str">
        <f>"1000 tecken 
("&amp;TEXT(LEN(C72),"0")&amp;" använda)"</f>
        <v>1000 tecken 
(0 använda)</v>
      </c>
      <c r="L71" s="28"/>
      <c r="M71" s="138"/>
    </row>
    <row r="72" spans="1:21" s="249" customFormat="1" ht="128.5" customHeight="1" x14ac:dyDescent="0.35">
      <c r="A72" s="3"/>
      <c r="B72" s="342"/>
      <c r="C72" s="618"/>
      <c r="D72" s="618"/>
      <c r="E72" s="618"/>
      <c r="F72" s="618"/>
      <c r="G72" s="618"/>
      <c r="H72" s="618"/>
      <c r="I72" s="618"/>
      <c r="J72" s="618"/>
      <c r="K72" s="618"/>
      <c r="L72" s="263"/>
      <c r="M72" s="262"/>
      <c r="N72" s="536" t="s">
        <v>454</v>
      </c>
      <c r="O72" s="536"/>
      <c r="P72" s="536"/>
      <c r="Q72" s="536"/>
      <c r="R72" s="536"/>
      <c r="T72" s="439"/>
    </row>
    <row r="73" spans="1:21" s="249" customFormat="1" ht="21" customHeight="1" x14ac:dyDescent="0.35">
      <c r="A73" s="3"/>
      <c r="B73" s="342"/>
      <c r="C73" s="49" t="s">
        <v>469</v>
      </c>
      <c r="D73" s="49"/>
      <c r="E73" s="49"/>
      <c r="F73" s="49"/>
      <c r="G73" s="49"/>
      <c r="H73" s="49"/>
      <c r="I73" s="49"/>
      <c r="J73" s="49" t="str">
        <f>"1000 tecken 
("&amp;TEXT(LEN(C75),"0")&amp;" använda)"</f>
        <v>1000 tecken 
(0 använda)</v>
      </c>
      <c r="K73" s="49"/>
      <c r="L73" s="28"/>
      <c r="M73" s="138"/>
    </row>
    <row r="74" spans="1:21" s="249" customFormat="1" ht="46.15" customHeight="1" x14ac:dyDescent="0.35">
      <c r="A74" s="3"/>
      <c r="B74" s="342"/>
      <c r="C74" s="619" t="s">
        <v>470</v>
      </c>
      <c r="D74" s="619"/>
      <c r="E74" s="619"/>
      <c r="F74" s="619"/>
      <c r="G74" s="619"/>
      <c r="H74" s="619"/>
      <c r="I74" s="619"/>
      <c r="J74" s="619"/>
      <c r="K74" s="619"/>
      <c r="L74" s="28"/>
      <c r="M74" s="138"/>
    </row>
    <row r="75" spans="1:21" s="249" customFormat="1" ht="113.15" customHeight="1" x14ac:dyDescent="0.35">
      <c r="A75" s="3"/>
      <c r="B75" s="342"/>
      <c r="C75" s="618"/>
      <c r="D75" s="618"/>
      <c r="E75" s="618"/>
      <c r="F75" s="618"/>
      <c r="G75" s="618"/>
      <c r="H75" s="618"/>
      <c r="I75" s="618"/>
      <c r="J75" s="618"/>
      <c r="K75" s="618"/>
      <c r="L75" s="263"/>
      <c r="M75" s="262"/>
      <c r="N75" s="620"/>
      <c r="O75" s="620"/>
      <c r="P75" s="620"/>
      <c r="Q75" s="620"/>
      <c r="R75" s="620"/>
      <c r="S75" s="620"/>
    </row>
    <row r="76" spans="1:21" ht="21" customHeight="1" x14ac:dyDescent="0.35">
      <c r="B76" s="342"/>
      <c r="C76" s="49" t="s">
        <v>472</v>
      </c>
      <c r="D76" s="49"/>
      <c r="E76" s="100"/>
      <c r="F76" s="49"/>
      <c r="G76" s="49"/>
      <c r="H76" s="49"/>
      <c r="I76" s="49"/>
      <c r="J76" s="49"/>
      <c r="K76" s="49"/>
      <c r="L76" s="28"/>
      <c r="N76" s="138"/>
      <c r="O76" s="138"/>
      <c r="P76" s="138"/>
      <c r="Q76" s="138"/>
      <c r="R76" s="138"/>
      <c r="S76" s="138"/>
      <c r="T76" s="138"/>
      <c r="U76" s="138"/>
    </row>
    <row r="77" spans="1:21" ht="21" customHeight="1" x14ac:dyDescent="0.35">
      <c r="B77" s="342"/>
      <c r="C77" s="49" t="s">
        <v>946</v>
      </c>
      <c r="D77" s="49"/>
      <c r="E77" s="100"/>
      <c r="F77" s="49"/>
      <c r="G77" s="49"/>
      <c r="H77" s="49"/>
      <c r="I77" s="49"/>
      <c r="J77" s="49" t="str">
        <f>"200 tecken 
("&amp;TEXT(LEN(C78),"0")&amp;" använda)"</f>
        <v>200 tecken 
(0 använda)</v>
      </c>
      <c r="K77" s="49"/>
      <c r="L77" s="28"/>
      <c r="N77" s="621" t="s">
        <v>947</v>
      </c>
      <c r="O77" s="621"/>
      <c r="P77" s="621"/>
      <c r="Q77" s="621"/>
      <c r="R77" s="621"/>
      <c r="S77" s="138"/>
      <c r="T77" s="138"/>
      <c r="U77" s="138"/>
    </row>
    <row r="78" spans="1:21" s="249" customFormat="1" ht="45" customHeight="1" x14ac:dyDescent="0.35">
      <c r="A78" s="3"/>
      <c r="B78" s="342"/>
      <c r="C78" s="618"/>
      <c r="D78" s="618"/>
      <c r="E78" s="618"/>
      <c r="F78" s="618"/>
      <c r="G78" s="618"/>
      <c r="H78" s="618"/>
      <c r="I78" s="618"/>
      <c r="J78" s="618"/>
      <c r="K78" s="618"/>
      <c r="L78" s="385"/>
      <c r="M78" s="262"/>
      <c r="N78" s="621"/>
      <c r="O78" s="621"/>
      <c r="P78" s="621"/>
      <c r="Q78" s="621"/>
      <c r="R78" s="621"/>
      <c r="S78" s="138"/>
      <c r="T78" s="138"/>
    </row>
    <row r="79" spans="1:21" s="249" customFormat="1" ht="21" customHeight="1" x14ac:dyDescent="0.35">
      <c r="A79" s="3"/>
      <c r="B79" s="342"/>
      <c r="C79" s="49" t="s">
        <v>467</v>
      </c>
      <c r="D79" s="49"/>
      <c r="E79" s="49"/>
      <c r="F79" s="100"/>
      <c r="G79" s="49"/>
      <c r="H79" s="49"/>
      <c r="I79" s="49"/>
      <c r="J79" s="49"/>
      <c r="K79" s="49"/>
      <c r="L79" s="28"/>
      <c r="M79" s="138"/>
    </row>
    <row r="80" spans="1:21" s="249" customFormat="1" ht="21" customHeight="1" x14ac:dyDescent="0.35">
      <c r="A80" s="3"/>
      <c r="B80" s="342"/>
      <c r="C80" s="49" t="s">
        <v>948</v>
      </c>
      <c r="D80" s="49"/>
      <c r="E80" s="49"/>
      <c r="F80" s="100"/>
      <c r="G80" s="49"/>
      <c r="H80" s="49"/>
      <c r="I80" s="49"/>
      <c r="J80" s="49" t="str">
        <f>"1500 tecken 
("&amp;TEXT(LEN(C81),"0")&amp;" använda)"</f>
        <v>1500 tecken 
(0 använda)</v>
      </c>
      <c r="K80" s="49"/>
      <c r="L80" s="28"/>
      <c r="M80" s="138"/>
    </row>
    <row r="81" spans="1:21" s="249" customFormat="1" ht="272.25" customHeight="1" x14ac:dyDescent="0.35">
      <c r="A81" s="3"/>
      <c r="B81" s="342"/>
      <c r="C81" s="618"/>
      <c r="D81" s="618"/>
      <c r="E81" s="618"/>
      <c r="F81" s="618"/>
      <c r="G81" s="618"/>
      <c r="H81" s="618"/>
      <c r="I81" s="618"/>
      <c r="J81" s="618"/>
      <c r="K81" s="618"/>
      <c r="L81" s="263"/>
      <c r="M81" s="262"/>
      <c r="N81" s="621" t="s">
        <v>949</v>
      </c>
      <c r="O81" s="621"/>
      <c r="P81" s="621"/>
      <c r="Q81" s="621"/>
      <c r="R81" s="621"/>
      <c r="S81" s="620"/>
      <c r="T81" s="620"/>
      <c r="U81" s="620"/>
    </row>
    <row r="82" spans="1:21" s="249" customFormat="1" ht="21" customHeight="1" x14ac:dyDescent="0.35">
      <c r="A82" s="3"/>
      <c r="B82" s="342"/>
      <c r="C82" s="49" t="s">
        <v>468</v>
      </c>
      <c r="D82" s="49"/>
      <c r="E82" s="49"/>
      <c r="F82" s="49"/>
      <c r="G82" s="49"/>
      <c r="H82" s="49"/>
      <c r="I82" s="49"/>
      <c r="K82" s="49"/>
      <c r="L82" s="28"/>
      <c r="M82" s="138"/>
    </row>
    <row r="83" spans="1:21" s="249" customFormat="1" ht="34.5" customHeight="1" x14ac:dyDescent="0.35">
      <c r="A83" s="3"/>
      <c r="B83" s="342"/>
      <c r="C83" s="619" t="s">
        <v>950</v>
      </c>
      <c r="D83" s="619"/>
      <c r="E83" s="619"/>
      <c r="F83" s="619"/>
      <c r="G83" s="619"/>
      <c r="H83" s="619"/>
      <c r="I83" s="619"/>
      <c r="J83" s="619"/>
      <c r="K83" s="619"/>
      <c r="L83" s="28"/>
      <c r="M83" s="138"/>
    </row>
    <row r="84" spans="1:21" s="249" customFormat="1" ht="19.149999999999999" customHeight="1" x14ac:dyDescent="0.35">
      <c r="A84" s="3"/>
      <c r="B84" s="342"/>
      <c r="C84" s="397"/>
      <c r="D84" s="397"/>
      <c r="E84" s="397"/>
      <c r="F84" s="397"/>
      <c r="G84" s="397"/>
      <c r="H84" s="397"/>
      <c r="I84" s="397"/>
      <c r="J84" s="49" t="str">
        <f>"1000 tecken 
("&amp;TEXT(LEN(C85),"0")&amp;" använda)"</f>
        <v>1000 tecken 
(0 använda)</v>
      </c>
      <c r="L84" s="28"/>
      <c r="M84" s="138"/>
    </row>
    <row r="85" spans="1:21" s="249" customFormat="1" ht="126.5" customHeight="1" x14ac:dyDescent="0.35">
      <c r="A85" s="3"/>
      <c r="B85" s="342"/>
      <c r="C85" s="618"/>
      <c r="D85" s="618"/>
      <c r="E85" s="618"/>
      <c r="F85" s="618"/>
      <c r="G85" s="618"/>
      <c r="H85" s="618"/>
      <c r="I85" s="618"/>
      <c r="J85" s="618"/>
      <c r="K85" s="618"/>
      <c r="L85" s="263"/>
      <c r="M85" s="262"/>
      <c r="N85" s="536" t="s">
        <v>951</v>
      </c>
      <c r="O85" s="536"/>
      <c r="P85" s="536"/>
      <c r="Q85" s="536"/>
      <c r="R85" s="536"/>
      <c r="T85" s="439"/>
    </row>
    <row r="86" spans="1:21" s="249" customFormat="1" ht="21" customHeight="1" x14ac:dyDescent="0.35">
      <c r="A86" s="3"/>
      <c r="B86" s="342"/>
      <c r="C86" s="49" t="s">
        <v>952</v>
      </c>
      <c r="D86" s="49"/>
      <c r="E86" s="49"/>
      <c r="F86" s="49"/>
      <c r="G86" s="49"/>
      <c r="H86" s="49"/>
      <c r="I86" s="49"/>
      <c r="J86" s="49" t="str">
        <f>"1000 tecken 
("&amp;TEXT(LEN(C88),"0")&amp;" använda)"</f>
        <v>1000 tecken 
(0 använda)</v>
      </c>
      <c r="K86" s="49"/>
      <c r="L86" s="28"/>
      <c r="M86" s="138"/>
    </row>
    <row r="87" spans="1:21" s="249" customFormat="1" ht="46.15" customHeight="1" x14ac:dyDescent="0.35">
      <c r="A87" s="3"/>
      <c r="B87" s="342"/>
      <c r="C87" s="619" t="s">
        <v>953</v>
      </c>
      <c r="D87" s="619"/>
      <c r="E87" s="619"/>
      <c r="F87" s="619"/>
      <c r="G87" s="619"/>
      <c r="H87" s="619"/>
      <c r="I87" s="619"/>
      <c r="J87" s="619"/>
      <c r="K87" s="619"/>
      <c r="L87" s="28"/>
      <c r="M87" s="138"/>
    </row>
    <row r="88" spans="1:21" s="249" customFormat="1" ht="113.15" customHeight="1" x14ac:dyDescent="0.35">
      <c r="A88" s="3"/>
      <c r="B88" s="342"/>
      <c r="C88" s="618"/>
      <c r="D88" s="618"/>
      <c r="E88" s="618"/>
      <c r="F88" s="618"/>
      <c r="G88" s="618"/>
      <c r="H88" s="618"/>
      <c r="I88" s="618"/>
      <c r="J88" s="618"/>
      <c r="K88" s="618"/>
      <c r="L88" s="263"/>
      <c r="M88" s="262"/>
      <c r="N88" s="620"/>
      <c r="O88" s="620"/>
      <c r="P88" s="620"/>
      <c r="Q88" s="620"/>
      <c r="R88" s="620"/>
      <c r="S88" s="620"/>
    </row>
    <row r="89" spans="1:21" ht="21" customHeight="1" x14ac:dyDescent="0.35">
      <c r="B89" s="342"/>
      <c r="C89" s="49" t="s">
        <v>473</v>
      </c>
      <c r="D89" s="49"/>
      <c r="E89" s="100"/>
      <c r="F89" s="49"/>
      <c r="G89" s="49"/>
      <c r="H89" s="49"/>
      <c r="I89" s="49"/>
      <c r="J89" s="49"/>
      <c r="K89" s="49"/>
      <c r="L89" s="28"/>
      <c r="N89" s="138"/>
      <c r="O89" s="138"/>
      <c r="P89" s="138"/>
      <c r="Q89" s="138"/>
      <c r="R89" s="138"/>
      <c r="S89" s="138"/>
      <c r="T89" s="138"/>
      <c r="U89" s="138"/>
    </row>
    <row r="90" spans="1:21" ht="21" customHeight="1" x14ac:dyDescent="0.35">
      <c r="B90" s="342"/>
      <c r="C90" s="49" t="s">
        <v>954</v>
      </c>
      <c r="D90" s="49"/>
      <c r="E90" s="100"/>
      <c r="F90" s="49"/>
      <c r="G90" s="49"/>
      <c r="H90" s="49"/>
      <c r="I90" s="49"/>
      <c r="J90" s="49" t="str">
        <f>"200 tecken 
("&amp;TEXT(LEN(C91),"0")&amp;" använda)"</f>
        <v>200 tecken 
(0 använda)</v>
      </c>
      <c r="K90" s="49"/>
      <c r="L90" s="28"/>
      <c r="N90" s="621" t="s">
        <v>955</v>
      </c>
      <c r="O90" s="621"/>
      <c r="P90" s="621"/>
      <c r="Q90" s="621"/>
      <c r="R90" s="621"/>
      <c r="S90" s="138"/>
      <c r="T90" s="138"/>
      <c r="U90" s="138"/>
    </row>
    <row r="91" spans="1:21" s="249" customFormat="1" ht="45" customHeight="1" x14ac:dyDescent="0.35">
      <c r="A91" s="3"/>
      <c r="B91" s="342"/>
      <c r="C91" s="618"/>
      <c r="D91" s="618"/>
      <c r="E91" s="618"/>
      <c r="F91" s="618"/>
      <c r="G91" s="618"/>
      <c r="H91" s="618"/>
      <c r="I91" s="618"/>
      <c r="J91" s="618"/>
      <c r="K91" s="618"/>
      <c r="L91" s="385"/>
      <c r="M91" s="262"/>
      <c r="N91" s="621"/>
      <c r="O91" s="621"/>
      <c r="P91" s="621"/>
      <c r="Q91" s="621"/>
      <c r="R91" s="621"/>
      <c r="S91" s="138"/>
      <c r="T91" s="138"/>
    </row>
    <row r="92" spans="1:21" s="249" customFormat="1" ht="21" customHeight="1" x14ac:dyDescent="0.35">
      <c r="A92" s="3"/>
      <c r="B92" s="342"/>
      <c r="C92" s="49" t="s">
        <v>474</v>
      </c>
      <c r="D92" s="49"/>
      <c r="E92" s="49"/>
      <c r="F92" s="100"/>
      <c r="G92" s="49"/>
      <c r="H92" s="49"/>
      <c r="I92" s="49"/>
      <c r="J92" s="49"/>
      <c r="K92" s="49"/>
      <c r="L92" s="28"/>
      <c r="M92" s="138"/>
    </row>
    <row r="93" spans="1:21" s="249" customFormat="1" ht="21" customHeight="1" x14ac:dyDescent="0.35">
      <c r="A93" s="3"/>
      <c r="B93" s="342"/>
      <c r="C93" s="49" t="s">
        <v>956</v>
      </c>
      <c r="D93" s="49"/>
      <c r="E93" s="49"/>
      <c r="F93" s="100"/>
      <c r="G93" s="49"/>
      <c r="H93" s="49"/>
      <c r="I93" s="49"/>
      <c r="J93" s="49" t="str">
        <f>"1500 tecken 
("&amp;TEXT(LEN(C94),"0")&amp;" använda)"</f>
        <v>1500 tecken 
(0 använda)</v>
      </c>
      <c r="K93" s="49"/>
      <c r="L93" s="28"/>
      <c r="M93" s="138"/>
    </row>
    <row r="94" spans="1:21" s="249" customFormat="1" ht="272.25" customHeight="1" x14ac:dyDescent="0.35">
      <c r="A94" s="3"/>
      <c r="B94" s="342"/>
      <c r="C94" s="618"/>
      <c r="D94" s="618"/>
      <c r="E94" s="618"/>
      <c r="F94" s="618"/>
      <c r="G94" s="618"/>
      <c r="H94" s="618"/>
      <c r="I94" s="618"/>
      <c r="J94" s="618"/>
      <c r="K94" s="618"/>
      <c r="L94" s="263"/>
      <c r="M94" s="262"/>
      <c r="N94" s="621" t="s">
        <v>957</v>
      </c>
      <c r="O94" s="621"/>
      <c r="P94" s="621"/>
      <c r="Q94" s="621"/>
      <c r="R94" s="621"/>
      <c r="S94" s="620"/>
      <c r="T94" s="620"/>
      <c r="U94" s="620"/>
    </row>
    <row r="95" spans="1:21" s="249" customFormat="1" ht="21" customHeight="1" x14ac:dyDescent="0.35">
      <c r="A95" s="3"/>
      <c r="B95" s="342"/>
      <c r="C95" s="49" t="s">
        <v>475</v>
      </c>
      <c r="D95" s="49"/>
      <c r="E95" s="49"/>
      <c r="F95" s="49"/>
      <c r="G95" s="49"/>
      <c r="H95" s="49"/>
      <c r="I95" s="49"/>
      <c r="K95" s="49"/>
      <c r="L95" s="28"/>
      <c r="M95" s="138"/>
    </row>
    <row r="96" spans="1:21" s="249" customFormat="1" ht="34.5" customHeight="1" x14ac:dyDescent="0.35">
      <c r="A96" s="3"/>
      <c r="B96" s="342"/>
      <c r="C96" s="619" t="s">
        <v>958</v>
      </c>
      <c r="D96" s="619"/>
      <c r="E96" s="619"/>
      <c r="F96" s="619"/>
      <c r="G96" s="619"/>
      <c r="H96" s="619"/>
      <c r="I96" s="619"/>
      <c r="J96" s="619"/>
      <c r="K96" s="619"/>
      <c r="L96" s="28"/>
      <c r="M96" s="138"/>
    </row>
    <row r="97" spans="1:21" s="249" customFormat="1" ht="19.149999999999999" customHeight="1" x14ac:dyDescent="0.35">
      <c r="A97" s="3"/>
      <c r="B97" s="342"/>
      <c r="C97" s="397"/>
      <c r="D97" s="397"/>
      <c r="E97" s="397"/>
      <c r="F97" s="397"/>
      <c r="G97" s="397"/>
      <c r="H97" s="397"/>
      <c r="I97" s="397"/>
      <c r="J97" s="49" t="str">
        <f>"1000 tecken 
("&amp;TEXT(LEN(C98),"0")&amp;" använda)"</f>
        <v>1000 tecken 
(0 använda)</v>
      </c>
      <c r="L97" s="28"/>
      <c r="M97" s="138"/>
    </row>
    <row r="98" spans="1:21" s="249" customFormat="1" ht="124.5" customHeight="1" x14ac:dyDescent="0.35">
      <c r="A98" s="3"/>
      <c r="B98" s="342"/>
      <c r="C98" s="618"/>
      <c r="D98" s="618"/>
      <c r="E98" s="618"/>
      <c r="F98" s="618"/>
      <c r="G98" s="618"/>
      <c r="H98" s="618"/>
      <c r="I98" s="618"/>
      <c r="J98" s="618"/>
      <c r="K98" s="618"/>
      <c r="L98" s="263"/>
      <c r="M98" s="262"/>
      <c r="N98" s="536" t="s">
        <v>959</v>
      </c>
      <c r="O98" s="536"/>
      <c r="P98" s="536"/>
      <c r="Q98" s="536"/>
      <c r="R98" s="536"/>
      <c r="T98" s="439"/>
    </row>
    <row r="99" spans="1:21" s="249" customFormat="1" ht="21" customHeight="1" x14ac:dyDescent="0.35">
      <c r="A99" s="3"/>
      <c r="B99" s="342"/>
      <c r="C99" s="49" t="s">
        <v>476</v>
      </c>
      <c r="D99" s="49"/>
      <c r="E99" s="49"/>
      <c r="F99" s="49"/>
      <c r="G99" s="49"/>
      <c r="H99" s="49"/>
      <c r="I99" s="49"/>
      <c r="J99" s="49" t="str">
        <f>"1000 tecken 
("&amp;TEXT(LEN(C101),"0")&amp;" använda)"</f>
        <v>1000 tecken 
(0 använda)</v>
      </c>
      <c r="K99" s="49"/>
      <c r="L99" s="28"/>
      <c r="M99" s="138"/>
    </row>
    <row r="100" spans="1:21" s="249" customFormat="1" ht="46.15" customHeight="1" x14ac:dyDescent="0.35">
      <c r="A100" s="3"/>
      <c r="B100" s="342"/>
      <c r="C100" s="619" t="s">
        <v>960</v>
      </c>
      <c r="D100" s="619"/>
      <c r="E100" s="619"/>
      <c r="F100" s="619"/>
      <c r="G100" s="619"/>
      <c r="H100" s="619"/>
      <c r="I100" s="619"/>
      <c r="J100" s="619"/>
      <c r="K100" s="619"/>
      <c r="L100" s="28"/>
      <c r="M100" s="138"/>
    </row>
    <row r="101" spans="1:21" s="249" customFormat="1" ht="113.15" customHeight="1" x14ac:dyDescent="0.35">
      <c r="A101" s="3"/>
      <c r="B101" s="342"/>
      <c r="C101" s="618"/>
      <c r="D101" s="618"/>
      <c r="E101" s="618"/>
      <c r="F101" s="618"/>
      <c r="G101" s="618"/>
      <c r="H101" s="618"/>
      <c r="I101" s="618"/>
      <c r="J101" s="618"/>
      <c r="K101" s="618"/>
      <c r="L101" s="263"/>
      <c r="M101" s="262"/>
      <c r="N101" s="620"/>
      <c r="O101" s="620"/>
      <c r="P101" s="620"/>
      <c r="Q101" s="620"/>
      <c r="R101" s="620"/>
      <c r="S101" s="620"/>
    </row>
    <row r="102" spans="1:21" s="249" customFormat="1" ht="21" customHeight="1" x14ac:dyDescent="0.35">
      <c r="A102" s="3"/>
      <c r="B102" s="342"/>
      <c r="C102" s="402"/>
      <c r="D102" s="402"/>
      <c r="E102" s="402"/>
      <c r="F102" s="402"/>
      <c r="G102" s="402"/>
      <c r="H102" s="402"/>
      <c r="I102" s="402"/>
      <c r="J102" s="402"/>
      <c r="K102" s="402"/>
      <c r="L102" s="263"/>
      <c r="M102" s="262"/>
      <c r="N102" s="252"/>
      <c r="O102" s="252"/>
      <c r="P102" s="252"/>
      <c r="Q102" s="252"/>
      <c r="R102" s="252"/>
      <c r="S102" s="252"/>
      <c r="T102" s="251"/>
      <c r="U102" s="251"/>
    </row>
    <row r="103" spans="1:21" s="249" customFormat="1" ht="16.149999999999999" customHeight="1" x14ac:dyDescent="0.35">
      <c r="A103" s="3"/>
      <c r="B103" s="342"/>
      <c r="C103" s="340" t="s">
        <v>222</v>
      </c>
      <c r="D103" s="49"/>
      <c r="E103" s="49"/>
      <c r="F103" s="49"/>
      <c r="G103" s="49"/>
      <c r="H103" s="49"/>
      <c r="I103" s="49"/>
      <c r="J103" s="49"/>
      <c r="K103" s="49"/>
      <c r="L103" s="28"/>
      <c r="M103" s="138"/>
    </row>
    <row r="104" spans="1:21" s="249" customFormat="1" ht="78" customHeight="1" x14ac:dyDescent="0.35">
      <c r="A104" s="3"/>
      <c r="B104" s="342"/>
      <c r="C104" s="588" t="s">
        <v>455</v>
      </c>
      <c r="D104" s="588"/>
      <c r="E104" s="588"/>
      <c r="F104" s="588"/>
      <c r="G104" s="588"/>
      <c r="H104" s="588"/>
      <c r="I104" s="588"/>
      <c r="J104" s="588"/>
      <c r="K104" s="588"/>
      <c r="L104" s="264"/>
      <c r="M104" s="138"/>
    </row>
    <row r="105" spans="1:21" s="249" customFormat="1" ht="16.149999999999999" customHeight="1" x14ac:dyDescent="0.35">
      <c r="A105" s="3"/>
      <c r="B105" s="342"/>
      <c r="C105" s="60"/>
      <c r="D105" s="60"/>
      <c r="E105" s="60"/>
      <c r="F105" s="60"/>
      <c r="G105" s="60"/>
      <c r="H105" s="60"/>
      <c r="I105" s="60"/>
      <c r="J105" s="60" t="str">
        <f>"1500 tecken ("&amp;TEXT(LEN(C106),"0")&amp;" använda)"</f>
        <v>1500 tecken (0 använda)</v>
      </c>
      <c r="K105" s="60"/>
      <c r="L105" s="28"/>
      <c r="M105" s="138"/>
    </row>
    <row r="106" spans="1:21" s="249" customFormat="1" ht="272.25" customHeight="1" x14ac:dyDescent="0.35">
      <c r="A106" s="3"/>
      <c r="B106" s="342"/>
      <c r="C106" s="618"/>
      <c r="D106" s="618"/>
      <c r="E106" s="618"/>
      <c r="F106" s="618"/>
      <c r="G106" s="618"/>
      <c r="H106" s="618"/>
      <c r="I106" s="618"/>
      <c r="J106" s="618"/>
      <c r="K106" s="618"/>
      <c r="L106" s="263"/>
      <c r="M106" s="262"/>
    </row>
    <row r="107" spans="1:21" s="249" customFormat="1" ht="16.149999999999999" customHeight="1" x14ac:dyDescent="0.35">
      <c r="A107" s="3"/>
      <c r="B107" s="342"/>
      <c r="C107" s="376"/>
      <c r="D107" s="376"/>
      <c r="E107" s="376"/>
      <c r="F107" s="376"/>
      <c r="G107" s="376"/>
      <c r="H107" s="376"/>
      <c r="I107" s="376"/>
      <c r="J107" s="376"/>
      <c r="K107" s="376"/>
      <c r="L107" s="263"/>
      <c r="M107" s="262"/>
    </row>
    <row r="108" spans="1:21" s="249" customFormat="1" ht="21" customHeight="1" x14ac:dyDescent="0.35">
      <c r="A108" s="3"/>
      <c r="B108" s="342"/>
      <c r="C108" s="373" t="s">
        <v>342</v>
      </c>
      <c r="D108" s="402"/>
      <c r="E108" s="402"/>
      <c r="F108" s="402"/>
      <c r="G108" s="402"/>
      <c r="H108" s="402"/>
      <c r="I108" s="402"/>
      <c r="J108" s="402"/>
      <c r="K108" s="402"/>
      <c r="L108" s="263"/>
      <c r="M108" s="262"/>
      <c r="N108" s="399"/>
      <c r="O108" s="399"/>
      <c r="P108" s="399"/>
      <c r="Q108" s="399"/>
      <c r="R108" s="399"/>
      <c r="S108" s="399"/>
      <c r="T108" s="374"/>
      <c r="U108" s="374"/>
    </row>
    <row r="109" spans="1:21" s="249" customFormat="1" ht="80.5" customHeight="1" x14ac:dyDescent="0.35">
      <c r="A109" s="3"/>
      <c r="B109" s="342"/>
      <c r="C109" s="624" t="s">
        <v>456</v>
      </c>
      <c r="D109" s="624"/>
      <c r="E109" s="624"/>
      <c r="F109" s="624"/>
      <c r="G109" s="624"/>
      <c r="H109" s="624"/>
      <c r="I109" s="624"/>
      <c r="J109" s="624"/>
      <c r="K109" s="624"/>
      <c r="L109" s="263"/>
      <c r="M109" s="262"/>
      <c r="N109" s="399"/>
      <c r="O109" s="399"/>
      <c r="P109" s="399"/>
      <c r="Q109" s="399"/>
      <c r="R109" s="399"/>
      <c r="S109" s="399"/>
      <c r="T109" s="374"/>
      <c r="U109" s="374"/>
    </row>
    <row r="110" spans="1:21" s="249" customFormat="1" ht="16.149999999999999" customHeight="1" x14ac:dyDescent="0.35">
      <c r="A110" s="3"/>
      <c r="B110" s="342"/>
      <c r="C110" s="375"/>
      <c r="D110" s="375"/>
      <c r="E110" s="375"/>
      <c r="F110" s="375"/>
      <c r="G110" s="375"/>
      <c r="H110" s="375"/>
      <c r="I110" s="375"/>
      <c r="J110" s="60" t="str">
        <f>"1500 tecken ("&amp;TEXT(LEN(C111),"0")&amp;" använda)"</f>
        <v>1500 tecken (0 använda)</v>
      </c>
      <c r="K110" s="375"/>
      <c r="L110" s="263"/>
      <c r="M110" s="262"/>
      <c r="N110" s="399"/>
      <c r="O110" s="399"/>
      <c r="P110" s="399"/>
      <c r="Q110" s="399"/>
      <c r="R110" s="399"/>
      <c r="S110" s="399"/>
      <c r="T110" s="374"/>
      <c r="U110" s="374"/>
    </row>
    <row r="111" spans="1:21" s="249" customFormat="1" ht="272.25" customHeight="1" x14ac:dyDescent="0.35">
      <c r="A111" s="3"/>
      <c r="B111" s="342"/>
      <c r="C111" s="618"/>
      <c r="D111" s="618"/>
      <c r="E111" s="618"/>
      <c r="F111" s="618"/>
      <c r="G111" s="618"/>
      <c r="H111" s="618"/>
      <c r="I111" s="618"/>
      <c r="J111" s="618"/>
      <c r="K111" s="618"/>
      <c r="L111" s="263"/>
      <c r="M111" s="262"/>
    </row>
    <row r="112" spans="1:21" s="249" customFormat="1" ht="16.149999999999999" customHeight="1" x14ac:dyDescent="0.35">
      <c r="A112" s="3"/>
      <c r="B112" s="342"/>
      <c r="C112" s="49"/>
      <c r="D112" s="49"/>
      <c r="E112" s="49"/>
      <c r="F112" s="49"/>
      <c r="G112" s="49"/>
      <c r="H112" s="49"/>
      <c r="I112" s="49"/>
      <c r="J112" s="49"/>
      <c r="K112" s="49"/>
      <c r="L112" s="28"/>
      <c r="M112" s="138"/>
    </row>
    <row r="113" spans="1:21" s="249" customFormat="1" ht="16.149999999999999" customHeight="1" x14ac:dyDescent="0.35">
      <c r="A113" s="3"/>
      <c r="B113" s="342"/>
      <c r="C113" s="340" t="s">
        <v>223</v>
      </c>
      <c r="D113" s="49"/>
      <c r="E113" s="49"/>
      <c r="F113" s="49"/>
      <c r="G113" s="49"/>
      <c r="H113" s="49"/>
      <c r="I113" s="49"/>
      <c r="J113" s="49"/>
      <c r="K113" s="49"/>
      <c r="L113" s="28"/>
      <c r="M113" s="138"/>
    </row>
    <row r="114" spans="1:21" s="249" customFormat="1" ht="30" customHeight="1" x14ac:dyDescent="0.35">
      <c r="A114" s="3"/>
      <c r="B114" s="342"/>
      <c r="C114" s="588" t="s">
        <v>457</v>
      </c>
      <c r="D114" s="588"/>
      <c r="E114" s="588"/>
      <c r="F114" s="588"/>
      <c r="G114" s="588"/>
      <c r="H114" s="588"/>
      <c r="I114" s="588"/>
      <c r="J114" s="588"/>
      <c r="K114" s="588"/>
      <c r="L114" s="264"/>
      <c r="M114" s="138"/>
    </row>
    <row r="115" spans="1:21" s="249" customFormat="1" ht="16.149999999999999" customHeight="1" x14ac:dyDescent="0.35">
      <c r="A115" s="3"/>
      <c r="B115" s="342"/>
      <c r="C115" s="60"/>
      <c r="D115" s="60"/>
      <c r="E115" s="60"/>
      <c r="F115" s="60"/>
      <c r="G115" s="60"/>
      <c r="H115" s="60"/>
      <c r="I115" s="60"/>
      <c r="J115" s="60" t="str">
        <f>"1500 tecken ("&amp;TEXT(LEN(C116),"0")&amp;" använda)"</f>
        <v>1500 tecken (0 använda)</v>
      </c>
      <c r="K115" s="60"/>
      <c r="L115" s="28"/>
      <c r="M115" s="138"/>
    </row>
    <row r="116" spans="1:21" s="249" customFormat="1" ht="272.25" customHeight="1" x14ac:dyDescent="0.35">
      <c r="A116" s="3"/>
      <c r="B116" s="342"/>
      <c r="C116" s="618"/>
      <c r="D116" s="618"/>
      <c r="E116" s="618"/>
      <c r="F116" s="618"/>
      <c r="G116" s="618"/>
      <c r="H116" s="618"/>
      <c r="I116" s="618"/>
      <c r="J116" s="618"/>
      <c r="K116" s="618"/>
      <c r="L116" s="263"/>
      <c r="M116" s="262"/>
    </row>
    <row r="117" spans="1:21" s="249" customFormat="1" ht="16.149999999999999" customHeight="1" x14ac:dyDescent="0.35">
      <c r="A117" s="3"/>
      <c r="B117" s="342"/>
      <c r="C117" s="49"/>
      <c r="D117" s="49"/>
      <c r="E117" s="49"/>
      <c r="F117" s="49"/>
      <c r="G117" s="49"/>
      <c r="H117" s="49"/>
      <c r="I117" s="49"/>
      <c r="J117" s="49"/>
      <c r="K117" s="49"/>
      <c r="L117" s="28"/>
      <c r="M117" s="138"/>
      <c r="N117" s="622"/>
      <c r="O117" s="622"/>
      <c r="P117" s="622"/>
      <c r="Q117" s="622"/>
      <c r="R117" s="622"/>
      <c r="S117" s="622"/>
      <c r="T117" s="622"/>
      <c r="U117" s="622"/>
    </row>
    <row r="118" spans="1:21" s="249" customFormat="1" ht="16.149999999999999" customHeight="1" x14ac:dyDescent="0.35">
      <c r="A118" s="3"/>
      <c r="B118" s="342"/>
      <c r="C118" s="340" t="s">
        <v>224</v>
      </c>
      <c r="D118" s="49"/>
      <c r="E118" s="49"/>
      <c r="F118" s="49"/>
      <c r="G118" s="49"/>
      <c r="H118" s="49"/>
      <c r="I118" s="49"/>
      <c r="J118" s="49"/>
      <c r="K118" s="49"/>
      <c r="L118" s="28"/>
      <c r="M118" s="138"/>
    </row>
    <row r="119" spans="1:21" s="249" customFormat="1" ht="63" customHeight="1" x14ac:dyDescent="0.35">
      <c r="A119" s="3"/>
      <c r="B119" s="342"/>
      <c r="C119" s="588" t="s">
        <v>458</v>
      </c>
      <c r="D119" s="588"/>
      <c r="E119" s="588"/>
      <c r="F119" s="588"/>
      <c r="G119" s="588"/>
      <c r="H119" s="588"/>
      <c r="I119" s="588"/>
      <c r="J119" s="588"/>
      <c r="K119" s="588"/>
      <c r="L119" s="264"/>
      <c r="M119" s="138"/>
    </row>
    <row r="120" spans="1:21" s="249" customFormat="1" ht="16.149999999999999" customHeight="1" x14ac:dyDescent="0.35">
      <c r="A120" s="3"/>
      <c r="B120" s="342"/>
      <c r="C120" s="60"/>
      <c r="D120" s="60"/>
      <c r="E120" s="60"/>
      <c r="F120" s="60"/>
      <c r="G120" s="60"/>
      <c r="H120" s="60"/>
      <c r="I120" s="60"/>
      <c r="J120" s="60" t="str">
        <f>"1500 tecken ("&amp;TEXT(LEN(C121),"0")&amp;" använda)"</f>
        <v>1500 tecken (0 använda)</v>
      </c>
      <c r="K120" s="60"/>
      <c r="L120" s="28"/>
      <c r="M120" s="138"/>
    </row>
    <row r="121" spans="1:21" s="249" customFormat="1" ht="272.25" customHeight="1" x14ac:dyDescent="0.35">
      <c r="A121" s="3"/>
      <c r="B121" s="342"/>
      <c r="C121" s="618"/>
      <c r="D121" s="618"/>
      <c r="E121" s="618"/>
      <c r="F121" s="618"/>
      <c r="G121" s="618"/>
      <c r="H121" s="618"/>
      <c r="I121" s="618"/>
      <c r="J121" s="618"/>
      <c r="K121" s="618"/>
      <c r="L121" s="263"/>
      <c r="M121" s="262"/>
    </row>
    <row r="122" spans="1:21" s="249" customFormat="1" ht="16.149999999999999" customHeight="1" x14ac:dyDescent="0.35">
      <c r="A122" s="3"/>
      <c r="B122" s="342"/>
      <c r="C122" s="49"/>
      <c r="D122" s="49"/>
      <c r="E122" s="49"/>
      <c r="F122" s="49"/>
      <c r="G122" s="49"/>
      <c r="H122" s="49"/>
      <c r="I122" s="49"/>
      <c r="J122" s="49"/>
      <c r="K122" s="49"/>
      <c r="L122" s="28"/>
      <c r="M122" s="138"/>
    </row>
    <row r="123" spans="1:21" s="249" customFormat="1" ht="16.149999999999999" customHeight="1" x14ac:dyDescent="0.35">
      <c r="A123" s="3"/>
      <c r="B123" s="342"/>
      <c r="C123" s="340" t="s">
        <v>459</v>
      </c>
      <c r="D123" s="49"/>
      <c r="E123" s="49"/>
      <c r="F123" s="49"/>
      <c r="G123" s="49"/>
      <c r="H123" s="49"/>
      <c r="I123" s="49"/>
      <c r="J123" s="49"/>
      <c r="K123" s="49"/>
      <c r="L123" s="28"/>
      <c r="M123" s="138"/>
    </row>
    <row r="124" spans="1:21" s="249" customFormat="1" ht="124.5" customHeight="1" x14ac:dyDescent="0.35">
      <c r="A124" s="3"/>
      <c r="B124" s="342"/>
      <c r="C124" s="553" t="s">
        <v>242</v>
      </c>
      <c r="D124" s="553"/>
      <c r="E124" s="553"/>
      <c r="F124" s="553"/>
      <c r="G124" s="553"/>
      <c r="H124" s="553"/>
      <c r="I124" s="553"/>
      <c r="J124" s="553"/>
      <c r="K124" s="553"/>
      <c r="L124" s="263"/>
      <c r="M124" s="138"/>
    </row>
    <row r="125" spans="1:21" s="249" customFormat="1" ht="16.149999999999999" customHeight="1" x14ac:dyDescent="0.35">
      <c r="A125" s="3"/>
      <c r="B125" s="342"/>
      <c r="C125" s="60"/>
      <c r="D125" s="60"/>
      <c r="E125" s="60"/>
      <c r="F125" s="60"/>
      <c r="G125" s="60"/>
      <c r="H125" s="60"/>
      <c r="I125" s="60"/>
      <c r="J125" s="60" t="str">
        <f>"1500 tecken ("&amp;TEXT(LEN(C126),"0")&amp;" använda)"</f>
        <v>1500 tecken (0 använda)</v>
      </c>
      <c r="K125" s="60"/>
      <c r="L125" s="28"/>
      <c r="M125" s="138"/>
    </row>
    <row r="126" spans="1:21" s="249" customFormat="1" ht="272.25" customHeight="1" x14ac:dyDescent="0.35">
      <c r="A126" s="3"/>
      <c r="B126" s="342"/>
      <c r="C126" s="541"/>
      <c r="D126" s="542"/>
      <c r="E126" s="542"/>
      <c r="F126" s="542"/>
      <c r="G126" s="542"/>
      <c r="H126" s="542"/>
      <c r="I126" s="542"/>
      <c r="J126" s="542"/>
      <c r="K126" s="543"/>
      <c r="L126" s="263"/>
      <c r="M126" s="262"/>
    </row>
    <row r="127" spans="1:21" s="249" customFormat="1" ht="16.149999999999999" customHeight="1" x14ac:dyDescent="0.35">
      <c r="A127" s="3"/>
      <c r="B127" s="342"/>
      <c r="C127" s="34"/>
      <c r="D127" s="34"/>
      <c r="E127" s="31"/>
      <c r="F127" s="36"/>
      <c r="G127" s="31"/>
      <c r="H127" s="31"/>
      <c r="I127" s="31"/>
      <c r="J127" s="31"/>
      <c r="K127" s="31"/>
      <c r="L127" s="393"/>
      <c r="M127" s="248"/>
      <c r="N127" s="622"/>
      <c r="O127" s="622"/>
      <c r="P127" s="622"/>
      <c r="Q127" s="622"/>
      <c r="R127" s="622"/>
      <c r="S127" s="622"/>
      <c r="T127" s="622"/>
      <c r="U127" s="622"/>
    </row>
    <row r="128" spans="1:21" s="249" customFormat="1" ht="16.149999999999999" customHeight="1" x14ac:dyDescent="0.35">
      <c r="A128" s="3"/>
      <c r="B128" s="342"/>
      <c r="C128" s="31" t="s">
        <v>163</v>
      </c>
      <c r="D128" s="34"/>
      <c r="E128" s="31"/>
      <c r="F128" s="36"/>
      <c r="G128" s="31"/>
      <c r="H128" s="31"/>
      <c r="I128" s="31"/>
      <c r="J128" s="31"/>
      <c r="K128" s="31"/>
      <c r="L128" s="393"/>
      <c r="M128" s="248"/>
    </row>
    <row r="129" spans="1:21" s="249" customFormat="1" ht="117.5" customHeight="1" x14ac:dyDescent="0.35">
      <c r="A129" s="3"/>
      <c r="B129" s="342"/>
      <c r="C129" s="553" t="s">
        <v>460</v>
      </c>
      <c r="D129" s="553"/>
      <c r="E129" s="553"/>
      <c r="F129" s="553"/>
      <c r="G129" s="553"/>
      <c r="H129" s="553"/>
      <c r="I129" s="553"/>
      <c r="J129" s="553"/>
      <c r="K129" s="553"/>
      <c r="L129" s="263"/>
      <c r="M129" s="248"/>
    </row>
    <row r="130" spans="1:21" s="249" customFormat="1" ht="16.149999999999999" customHeight="1" x14ac:dyDescent="0.35">
      <c r="A130" s="3"/>
      <c r="B130" s="342"/>
      <c r="C130" s="60"/>
      <c r="D130" s="60"/>
      <c r="E130" s="60"/>
      <c r="F130" s="60"/>
      <c r="G130" s="60"/>
      <c r="H130" s="60"/>
      <c r="I130" s="60"/>
      <c r="J130" s="60" t="str">
        <f>"1000 tecken ("&amp;TEXT(LEN(C131),"0")&amp;" använda)"</f>
        <v>1000 tecken (0 använda)</v>
      </c>
      <c r="K130" s="60"/>
      <c r="L130" s="28"/>
      <c r="M130" s="138"/>
    </row>
    <row r="131" spans="1:21" s="249" customFormat="1" ht="188.25" customHeight="1" x14ac:dyDescent="0.35">
      <c r="A131" s="3"/>
      <c r="B131" s="342"/>
      <c r="C131" s="618"/>
      <c r="D131" s="618"/>
      <c r="E131" s="618"/>
      <c r="F131" s="618"/>
      <c r="G131" s="618"/>
      <c r="H131" s="618"/>
      <c r="I131" s="618"/>
      <c r="J131" s="618"/>
      <c r="K131" s="618"/>
      <c r="L131" s="263"/>
      <c r="M131" s="262"/>
      <c r="N131" s="93"/>
    </row>
    <row r="132" spans="1:21" s="249" customFormat="1" ht="16.149999999999999" customHeight="1" x14ac:dyDescent="0.35">
      <c r="A132" s="3"/>
      <c r="B132" s="343"/>
      <c r="C132" s="60"/>
      <c r="D132" s="60"/>
      <c r="E132" s="60"/>
      <c r="F132" s="60"/>
      <c r="G132" s="60"/>
      <c r="H132" s="60"/>
      <c r="I132" s="60"/>
      <c r="J132" s="60"/>
      <c r="K132" s="60"/>
      <c r="L132" s="125"/>
      <c r="M132" s="138"/>
      <c r="N132" s="623"/>
      <c r="O132" s="623"/>
      <c r="P132" s="623"/>
      <c r="Q132" s="623"/>
      <c r="R132" s="623"/>
      <c r="S132" s="623"/>
      <c r="T132" s="623"/>
      <c r="U132" s="623"/>
    </row>
  </sheetData>
  <sheetProtection sheet="1" selectLockedCells="1"/>
  <dataConsolidate/>
  <mergeCells count="78">
    <mergeCell ref="C21:K21"/>
    <mergeCell ref="N3:P3"/>
    <mergeCell ref="F6:J6"/>
    <mergeCell ref="N10:R12"/>
    <mergeCell ref="D11:K11"/>
    <mergeCell ref="D17:K17"/>
    <mergeCell ref="C45:K45"/>
    <mergeCell ref="C23:K23"/>
    <mergeCell ref="N23:T23"/>
    <mergeCell ref="C27:K27"/>
    <mergeCell ref="N27:S31"/>
    <mergeCell ref="C30:K30"/>
    <mergeCell ref="C33:E33"/>
    <mergeCell ref="N34:S39"/>
    <mergeCell ref="C36:E36"/>
    <mergeCell ref="C40:K40"/>
    <mergeCell ref="N40:S40"/>
    <mergeCell ref="N41:S42"/>
    <mergeCell ref="N64:R65"/>
    <mergeCell ref="C65:K65"/>
    <mergeCell ref="C47:K47"/>
    <mergeCell ref="N48:U48"/>
    <mergeCell ref="N49:R52"/>
    <mergeCell ref="C50:K50"/>
    <mergeCell ref="C52:K52"/>
    <mergeCell ref="N54:R56"/>
    <mergeCell ref="C55:K55"/>
    <mergeCell ref="C57:K57"/>
    <mergeCell ref="C59:K59"/>
    <mergeCell ref="C60:K60"/>
    <mergeCell ref="N61:R62"/>
    <mergeCell ref="C62:K62"/>
    <mergeCell ref="C121:K121"/>
    <mergeCell ref="C124:K124"/>
    <mergeCell ref="C104:K104"/>
    <mergeCell ref="C106:K106"/>
    <mergeCell ref="C109:K109"/>
    <mergeCell ref="C111:K111"/>
    <mergeCell ref="S68:U68"/>
    <mergeCell ref="C114:K114"/>
    <mergeCell ref="C116:K116"/>
    <mergeCell ref="N117:U117"/>
    <mergeCell ref="C119:K119"/>
    <mergeCell ref="C68:K68"/>
    <mergeCell ref="N68:R68"/>
    <mergeCell ref="C70:K70"/>
    <mergeCell ref="C72:K72"/>
    <mergeCell ref="N72:R72"/>
    <mergeCell ref="C74:K74"/>
    <mergeCell ref="C75:K75"/>
    <mergeCell ref="N75:S75"/>
    <mergeCell ref="N77:R78"/>
    <mergeCell ref="C78:K78"/>
    <mergeCell ref="C81:K81"/>
    <mergeCell ref="C126:K126"/>
    <mergeCell ref="N127:U127"/>
    <mergeCell ref="C129:K129"/>
    <mergeCell ref="C131:K131"/>
    <mergeCell ref="N132:U132"/>
    <mergeCell ref="N81:R81"/>
    <mergeCell ref="S81:U81"/>
    <mergeCell ref="C96:K96"/>
    <mergeCell ref="C83:K83"/>
    <mergeCell ref="C85:K85"/>
    <mergeCell ref="N85:R85"/>
    <mergeCell ref="C87:K87"/>
    <mergeCell ref="C88:K88"/>
    <mergeCell ref="N88:S88"/>
    <mergeCell ref="N90:R91"/>
    <mergeCell ref="C91:K91"/>
    <mergeCell ref="C94:K94"/>
    <mergeCell ref="N94:R94"/>
    <mergeCell ref="S94:U94"/>
    <mergeCell ref="C98:K98"/>
    <mergeCell ref="N98:R98"/>
    <mergeCell ref="C100:K100"/>
    <mergeCell ref="C101:K101"/>
    <mergeCell ref="N101:S101"/>
  </mergeCells>
  <dataValidations count="10">
    <dataValidation type="textLength" operator="lessThanOrEqual" allowBlank="1" showInputMessage="1" showErrorMessage="1" errorTitle="Rajoitettu merkkimäärä" error="Tähän kenttään voi kirjoittaa vain 90 merkkiä._x000a__x000a_Yritä uudelleen (Retry), vähennä merkkejä ja hyväksy teksti sitten uudelleen." sqref="C27:K27 C30:K30" xr:uid="{161488F4-046F-4752-B309-144DDADAEF95}">
      <formula1>90</formula1>
    </dataValidation>
    <dataValidation type="textLength" operator="lessThanOrEqual" allowBlank="1" showInputMessage="1" showErrorMessage="1" errorTitle="Rajoitettu merkkimäärä" error="Tähän kenttään voi kirjoittaa vain 200 merkkiä._x000a__x000a_Yritä uudelleen (Retry), vähennä merkkejä ja hyväksy teksti sitten uudelleen." sqref="C65:K65 C78:K78 C91:K91" xr:uid="{A1E285B1-2FD4-4AB2-974A-333D44C324CC}">
      <formula1>200</formula1>
    </dataValidation>
    <dataValidation type="textLength" operator="lessThanOrEqual" allowBlank="1" showInputMessage="1" showErrorMessage="1" errorTitle="Rajoitettu merkkimäärä" error="Tähän kenttään voi kirjoittaa vain 300 merkkiä._x000a__x000a_Yritä uudelleen (Retry), vähennä merkkejä ja hyväksy teksti sitten uudelleen." sqref="C62:K62" xr:uid="{92381E89-F7AB-4E0C-854C-B8FCBE34A90E}">
      <formula1>300</formula1>
    </dataValidation>
    <dataValidation type="textLength" operator="lessThanOrEqual" allowBlank="1" showInputMessage="1" showErrorMessage="1" errorTitle="Rajoitettu merkkimäärä" error="Tähän kenttään voi kirjoittaa vain 2400 merkkiä._x000a__x000a_Yritä uudelleen (Retry), vähennä merkkejä ja hyväksy teksti sitten uudelleen." sqref="C47:K47" xr:uid="{03BCC61C-37D8-40EF-9F6C-F1929EE5F2C0}">
      <formula1>2400</formula1>
    </dataValidation>
    <dataValidation type="date" operator="greaterThan" allowBlank="1" showInputMessage="1" showErrorMessage="1" errorTitle="Anna päivämäärä" error="Anna päivämäärä Excelin ymmärtämässä muodossa: esim. 1.1.2021." sqref="C33:E33 C36:E36" xr:uid="{F36C1852-264B-4AF1-92D2-94913B867D13}">
      <formula1>43831</formula1>
    </dataValidation>
    <dataValidation type="textLength" operator="lessThanOrEqual" allowBlank="1" showInputMessage="1" showErrorMessage="1" errorTitle="Rajoitettu merkkimäärä" error="Tähän kenttään voi kirjoittaa vain 1000 merkkiä._x000a__x000a_Yritä uudelleen (Retry), vähennä merkkejä ja hyväksy teksti sitten uudelleen." sqref="C131:L131" xr:uid="{B3BA2F79-953A-4592-8A73-A4307D608CB7}">
      <formula1>1000</formula1>
    </dataValidation>
    <dataValidation type="textLength" operator="lessThanOrEqual" allowBlank="1" showInputMessage="1" showErrorMessage="1" errorTitle="Rajoitettu merkkimäärä" error="Tähän kenttään voi kirjoittaa vain 250 merkkiä._x000a__x000a_Yritä uudelleen (Retry), vähennä merkkejä ja hyväksy teksti sitten uudelleen." sqref="C52:L52" xr:uid="{D7D40A79-C8D7-4FAB-81B7-94E24BFC142C}">
      <formula1>250</formula1>
    </dataValidation>
    <dataValidation type="textLength" operator="lessThanOrEqual" allowBlank="1" showInputMessage="1" showErrorMessage="1" errorTitle="Rajoitettu merkkimäärä" error="Tähän kenttään voi kirjoittaa vain 3000 merkkiä._x000a__x000a_Yritä uudelleen (Retry), vähennä merkkejä ja hyväksy teksti sitten uudelleen." sqref="C48:C49 C51 C56 L47" xr:uid="{021F012A-1121-4B45-AF56-07910D662E74}">
      <formula1>3000</formula1>
    </dataValidation>
    <dataValidation type="textLength" operator="lessThanOrEqual" allowBlank="1" showInputMessage="1" showErrorMessage="1" errorTitle="Rajoitettu merkkimäärä" error="Tähän kenttään voi kirjoittaa vain 1500 merkkiä._x000a__x000a_Yritä uudelleen (Retry), vähennä merkkejä ja hyväksy teksti sitten uudelleen." sqref="C116:L116 C68:L68 C126:L126 C121:L121 C106:L107 C111:L111 C81:L81 C94:L94" xr:uid="{D05DF4D2-5E51-4085-AED6-B6F856E42815}">
      <formula1>1500</formula1>
    </dataValidation>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C57:L57 L108:L110 L62 L65 C40:L40 C23:L23 L27 L30:L31 C31:K31 D108:K108 C108:C109 C72:L72 C75:L75 L78 C85:L85 C88:L88 L91 C98:L98 C101:L102" xr:uid="{4A4BDCEF-BD24-4735-9DC6-09AFF6366379}">
      <formula1>500</formula1>
    </dataValidation>
  </dataValidations>
  <hyperlinks>
    <hyperlink ref="N3:P3" location="'Börja här'!A1" display="TILLBAKA TILL PÄRMSIDAN" xr:uid="{4F33E5EE-526F-40BA-BC22-8A5DD026A283}"/>
  </hyperlinks>
  <pageMargins left="0.39370078740157483" right="0.39370078740157483" top="0.78740157480314965" bottom="0.78740157480314965" header="0.39370078740157483" footer="0.31496062992125984"/>
  <pageSetup paperSize="9" fitToHeight="0" orientation="portrait"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Kotouttamistoimenpiteet">
              <controlPr defaultSize="0" autoFill="0" autoLine="0" autoPict="0">
                <anchor moveWithCells="1">
                  <from>
                    <xdr:col>2</xdr:col>
                    <xdr:colOff>146050</xdr:colOff>
                    <xdr:row>9</xdr:row>
                    <xdr:rowOff>190500</xdr:rowOff>
                  </from>
                  <to>
                    <xdr:col>3</xdr:col>
                    <xdr:colOff>0</xdr:colOff>
                    <xdr:row>10</xdr:row>
                    <xdr:rowOff>209550</xdr:rowOff>
                  </to>
                </anchor>
              </controlPr>
            </control>
          </mc:Choice>
        </mc:AlternateContent>
        <mc:AlternateContent xmlns:mc="http://schemas.openxmlformats.org/markup-compatibility/2006">
          <mc:Choice Requires="x14">
            <control shapeId="114690" r:id="rId5" name="Säilöönoton vaihtoehdot">
              <controlPr defaultSize="0" autoFill="0" autoLine="0" autoPict="0">
                <anchor moveWithCells="1">
                  <from>
                    <xdr:col>2</xdr:col>
                    <xdr:colOff>146050</xdr:colOff>
                    <xdr:row>11</xdr:row>
                    <xdr:rowOff>190500</xdr:rowOff>
                  </from>
                  <to>
                    <xdr:col>3</xdr:col>
                    <xdr:colOff>0</xdr:colOff>
                    <xdr:row>12</xdr:row>
                    <xdr:rowOff>107950</xdr:rowOff>
                  </to>
                </anchor>
              </controlPr>
            </control>
          </mc:Choice>
        </mc:AlternateContent>
        <mc:AlternateContent xmlns:mc="http://schemas.openxmlformats.org/markup-compatibility/2006">
          <mc:Choice Requires="x14">
            <control shapeId="114691" r:id="rId6" name="Vapaaehtoinen paluu">
              <controlPr defaultSize="0" autoFill="0" autoLine="0" autoPict="0">
                <anchor moveWithCells="1">
                  <from>
                    <xdr:col>2</xdr:col>
                    <xdr:colOff>146050</xdr:colOff>
                    <xdr:row>13</xdr:row>
                    <xdr:rowOff>190500</xdr:rowOff>
                  </from>
                  <to>
                    <xdr:col>3</xdr:col>
                    <xdr:colOff>0</xdr:colOff>
                    <xdr:row>15</xdr:row>
                    <xdr:rowOff>19050</xdr:rowOff>
                  </to>
                </anchor>
              </controlPr>
            </control>
          </mc:Choice>
        </mc:AlternateContent>
        <mc:AlternateContent xmlns:mc="http://schemas.openxmlformats.org/markup-compatibility/2006">
          <mc:Choice Requires="x14">
            <control shapeId="114692" r:id="rId7" name="Haavoittuvassa asemassa">
              <controlPr defaultSize="0" autoFill="0" autoLine="0" autoPict="0">
                <anchor moveWithCells="1">
                  <from>
                    <xdr:col>2</xdr:col>
                    <xdr:colOff>146050</xdr:colOff>
                    <xdr:row>15</xdr:row>
                    <xdr:rowOff>190500</xdr:rowOff>
                  </from>
                  <to>
                    <xdr:col>3</xdr:col>
                    <xdr:colOff>0</xdr:colOff>
                    <xdr:row>16</xdr:row>
                    <xdr:rowOff>209550</xdr:rowOff>
                  </to>
                </anchor>
              </controlPr>
            </control>
          </mc:Choice>
        </mc:AlternateContent>
        <mc:AlternateContent xmlns:mc="http://schemas.openxmlformats.org/markup-compatibility/2006">
          <mc:Choice Requires="x14">
            <control shapeId="114693" r:id="rId8" name="Eivät liity mihinkään näistä">
              <controlPr defaultSize="0" autoFill="0" autoLine="0" autoPict="0">
                <anchor moveWithCells="1">
                  <from>
                    <xdr:col>2</xdr:col>
                    <xdr:colOff>146050</xdr:colOff>
                    <xdr:row>17</xdr:row>
                    <xdr:rowOff>190500</xdr:rowOff>
                  </from>
                  <to>
                    <xdr:col>3</xdr:col>
                    <xdr:colOff>0</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5D5FC1-DD37-4D08-9318-6C13BB396121}">
          <x14:formula1>
            <xm:f>'Metadata (dold)'!$F$3:$F$7</xm:f>
          </x14:formula1>
          <xm:sqref>F6:J6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X75"/>
  <sheetViews>
    <sheetView showGridLines="0" zoomScaleNormal="100" workbookViewId="0">
      <selection activeCell="N2" sqref="N2:P2"/>
    </sheetView>
  </sheetViews>
  <sheetFormatPr defaultColWidth="9.23046875" defaultRowHeight="15.5" x14ac:dyDescent="0.35"/>
  <cols>
    <col min="1" max="1" width="3.765625" style="102" customWidth="1"/>
    <col min="2" max="2" width="2.23046875" style="102" customWidth="1"/>
    <col min="3" max="3" width="9.23046875" style="102"/>
    <col min="4" max="4" width="4.53515625" style="102" customWidth="1"/>
    <col min="5" max="9" width="9.23046875" style="102"/>
    <col min="10" max="10" width="19" style="102" customWidth="1"/>
    <col min="11" max="11" width="3.23046875" style="257" customWidth="1"/>
    <col min="12" max="12" width="4.765625" style="257" customWidth="1"/>
    <col min="13" max="13" width="3.765625" style="102" customWidth="1"/>
    <col min="14" max="19" width="9.23046875" style="102"/>
    <col min="20" max="20" width="13.765625" style="102" customWidth="1"/>
    <col min="21" max="16384" width="9.23046875" style="102"/>
  </cols>
  <sheetData>
    <row r="1" spans="1:24" ht="16.149999999999999" customHeight="1" x14ac:dyDescent="0.35">
      <c r="A1" s="9" t="s">
        <v>141</v>
      </c>
    </row>
    <row r="2" spans="1:24" ht="24.75" customHeight="1" x14ac:dyDescent="0.35">
      <c r="B2" s="254"/>
      <c r="C2" s="255" t="s">
        <v>16</v>
      </c>
      <c r="D2" s="255"/>
      <c r="E2" s="255"/>
      <c r="F2" s="255"/>
      <c r="G2" s="255"/>
      <c r="H2" s="255"/>
      <c r="I2" s="255"/>
      <c r="J2" s="255"/>
      <c r="K2" s="256"/>
      <c r="L2" s="258"/>
      <c r="N2" s="648" t="s">
        <v>961</v>
      </c>
      <c r="O2" s="649"/>
      <c r="P2" s="650"/>
    </row>
    <row r="3" spans="1:24" ht="16.149999999999999" customHeight="1" x14ac:dyDescent="0.35">
      <c r="B3" s="103"/>
      <c r="C3" s="104"/>
      <c r="D3" s="104"/>
      <c r="E3" s="105" t="s">
        <v>281</v>
      </c>
      <c r="F3" s="104"/>
      <c r="G3" s="104"/>
      <c r="H3" s="104"/>
      <c r="I3" s="104"/>
      <c r="J3" s="104"/>
      <c r="K3" s="106"/>
    </row>
    <row r="4" spans="1:24" ht="16.149999999999999" customHeight="1" x14ac:dyDescent="0.35">
      <c r="B4" s="103"/>
      <c r="C4" s="107"/>
      <c r="D4" s="107"/>
      <c r="E4" s="107"/>
      <c r="F4" s="107"/>
      <c r="G4" s="107"/>
      <c r="H4" s="107"/>
      <c r="I4" s="107"/>
      <c r="J4" s="107"/>
      <c r="K4" s="106"/>
    </row>
    <row r="5" spans="1:24" ht="16.149999999999999" customHeight="1" x14ac:dyDescent="0.35">
      <c r="B5" s="280"/>
      <c r="C5" s="279" t="s">
        <v>17</v>
      </c>
      <c r="D5" s="107"/>
      <c r="E5" s="647"/>
      <c r="F5" s="647"/>
      <c r="G5" s="647"/>
      <c r="H5" s="647"/>
      <c r="I5" s="647"/>
      <c r="J5" s="647"/>
      <c r="K5" s="106"/>
      <c r="N5" s="643" t="s">
        <v>478</v>
      </c>
      <c r="O5" s="643"/>
      <c r="P5" s="643"/>
      <c r="Q5" s="643"/>
      <c r="R5" s="643"/>
      <c r="S5" s="643"/>
    </row>
    <row r="6" spans="1:24" ht="16.149999999999999" customHeight="1" x14ac:dyDescent="0.35">
      <c r="B6" s="103"/>
      <c r="C6" s="107"/>
      <c r="D6" s="107"/>
      <c r="E6" s="108"/>
      <c r="F6" s="107"/>
      <c r="G6" s="107"/>
      <c r="H6" s="107"/>
      <c r="I6" s="107"/>
      <c r="J6" s="107"/>
      <c r="K6" s="106"/>
      <c r="N6" s="643"/>
      <c r="O6" s="643"/>
      <c r="P6" s="643"/>
      <c r="Q6" s="643"/>
      <c r="R6" s="643"/>
      <c r="S6" s="643"/>
    </row>
    <row r="7" spans="1:24" ht="16.149999999999999" customHeight="1" x14ac:dyDescent="0.35">
      <c r="B7" s="103"/>
      <c r="C7" s="107"/>
      <c r="D7" s="107"/>
      <c r="E7" s="108"/>
      <c r="F7" s="107"/>
      <c r="G7" s="107"/>
      <c r="H7" s="107" t="str">
        <f>"500 tecken 
("&amp;TEXT(LEN(E8),"0")&amp;" använda)"</f>
        <v>500 tecken 
(0 använda)</v>
      </c>
      <c r="I7" s="107"/>
      <c r="J7" s="107"/>
      <c r="K7" s="106"/>
      <c r="N7" s="643"/>
      <c r="O7" s="643"/>
      <c r="P7" s="643"/>
      <c r="Q7" s="643"/>
      <c r="R7" s="643"/>
      <c r="S7" s="643"/>
    </row>
    <row r="8" spans="1:24" ht="92.25" customHeight="1" x14ac:dyDescent="0.35">
      <c r="B8" s="103"/>
      <c r="C8" s="641" t="s">
        <v>18</v>
      </c>
      <c r="D8" s="641"/>
      <c r="E8" s="647"/>
      <c r="F8" s="647"/>
      <c r="G8" s="647"/>
      <c r="H8" s="647"/>
      <c r="I8" s="647"/>
      <c r="J8" s="647"/>
      <c r="K8" s="285"/>
      <c r="N8" s="643" t="s">
        <v>477</v>
      </c>
      <c r="O8" s="643"/>
      <c r="P8" s="643"/>
      <c r="Q8" s="643"/>
      <c r="R8" s="643"/>
      <c r="S8" s="643"/>
      <c r="T8" s="110"/>
    </row>
    <row r="9" spans="1:24" ht="16.149999999999999" customHeight="1" x14ac:dyDescent="0.35">
      <c r="B9" s="281"/>
      <c r="C9" s="260"/>
      <c r="D9" s="109"/>
      <c r="E9" s="107"/>
      <c r="F9" s="107"/>
      <c r="G9" s="107"/>
      <c r="H9" s="107"/>
      <c r="I9" s="107"/>
      <c r="J9" s="107"/>
      <c r="K9" s="285"/>
      <c r="N9" s="643"/>
      <c r="O9" s="643"/>
      <c r="P9" s="643"/>
      <c r="Q9" s="643"/>
      <c r="R9" s="643"/>
      <c r="S9" s="643"/>
      <c r="T9" s="111"/>
      <c r="U9" s="111"/>
      <c r="V9" s="111"/>
      <c r="W9" s="111"/>
      <c r="X9" s="111"/>
    </row>
    <row r="10" spans="1:24" ht="16.149999999999999" customHeight="1" x14ac:dyDescent="0.35">
      <c r="B10" s="283"/>
      <c r="C10" s="284"/>
      <c r="D10" s="284"/>
      <c r="E10" s="284"/>
      <c r="F10" s="284"/>
      <c r="G10" s="284"/>
      <c r="H10" s="284"/>
      <c r="I10" s="284"/>
      <c r="J10" s="284"/>
      <c r="K10" s="286"/>
      <c r="N10" s="111"/>
      <c r="O10" s="111"/>
      <c r="P10" s="111"/>
      <c r="Q10" s="111"/>
      <c r="R10" s="111"/>
      <c r="S10" s="111"/>
      <c r="T10" s="111"/>
      <c r="U10" s="111"/>
      <c r="V10" s="111"/>
      <c r="W10" s="111"/>
      <c r="X10" s="111"/>
    </row>
    <row r="11" spans="1:24" ht="16.149999999999999" customHeight="1" x14ac:dyDescent="0.35">
      <c r="B11" s="280"/>
      <c r="C11" s="279" t="s">
        <v>962</v>
      </c>
      <c r="D11" s="107"/>
      <c r="E11" s="644"/>
      <c r="F11" s="645"/>
      <c r="G11" s="645"/>
      <c r="H11" s="645"/>
      <c r="I11" s="645"/>
      <c r="J11" s="646"/>
      <c r="K11" s="106"/>
      <c r="N11" s="639"/>
      <c r="O11" s="640"/>
      <c r="P11" s="640"/>
      <c r="Q11" s="640"/>
      <c r="R11" s="640"/>
      <c r="S11" s="640"/>
      <c r="T11" s="640"/>
      <c r="U11" s="640"/>
      <c r="V11" s="640"/>
      <c r="W11" s="640"/>
      <c r="X11" s="640"/>
    </row>
    <row r="12" spans="1:24" ht="16.149999999999999" customHeight="1" x14ac:dyDescent="0.35">
      <c r="B12" s="103"/>
      <c r="C12" s="107"/>
      <c r="D12" s="107"/>
      <c r="E12" s="108"/>
      <c r="F12" s="107"/>
      <c r="G12" s="107"/>
      <c r="H12" s="107"/>
      <c r="I12" s="107"/>
      <c r="J12" s="107"/>
      <c r="K12" s="106"/>
      <c r="N12" s="112"/>
      <c r="O12" s="112"/>
      <c r="P12" s="112"/>
      <c r="Q12" s="112"/>
      <c r="R12" s="112"/>
      <c r="S12" s="112"/>
      <c r="T12" s="112"/>
      <c r="U12" s="112"/>
      <c r="V12" s="112"/>
      <c r="W12" s="112"/>
      <c r="X12" s="112"/>
    </row>
    <row r="13" spans="1:24" ht="16.149999999999999" customHeight="1" x14ac:dyDescent="0.35">
      <c r="B13" s="103"/>
      <c r="C13" s="107"/>
      <c r="D13" s="107"/>
      <c r="E13" s="108"/>
      <c r="F13" s="107"/>
      <c r="G13" s="107"/>
      <c r="H13" s="107" t="str">
        <f>"500 tecken 
("&amp;TEXT(LEN(E14),"0")&amp;" använda)"</f>
        <v>500 tecken 
(0 använda)</v>
      </c>
      <c r="I13" s="107"/>
      <c r="J13" s="107"/>
      <c r="K13" s="106"/>
      <c r="N13" s="112"/>
      <c r="O13" s="112"/>
      <c r="P13" s="112"/>
      <c r="Q13" s="112"/>
      <c r="R13" s="112"/>
      <c r="S13" s="112"/>
      <c r="T13" s="112"/>
      <c r="U13" s="112"/>
      <c r="V13" s="112"/>
      <c r="W13" s="112"/>
      <c r="X13" s="112"/>
    </row>
    <row r="14" spans="1:24" ht="95.25" customHeight="1" x14ac:dyDescent="0.35">
      <c r="B14" s="103"/>
      <c r="C14" s="641" t="s">
        <v>963</v>
      </c>
      <c r="D14" s="642"/>
      <c r="E14" s="647"/>
      <c r="F14" s="647"/>
      <c r="G14" s="647"/>
      <c r="H14" s="647"/>
      <c r="I14" s="647"/>
      <c r="J14" s="647"/>
      <c r="K14" s="285"/>
      <c r="N14" s="639"/>
      <c r="O14" s="640"/>
      <c r="P14" s="640"/>
      <c r="Q14" s="640"/>
      <c r="R14" s="640"/>
      <c r="S14" s="640"/>
      <c r="T14" s="640"/>
      <c r="U14" s="640"/>
      <c r="V14" s="640"/>
      <c r="W14" s="640"/>
      <c r="X14" s="640"/>
    </row>
    <row r="15" spans="1:24" ht="16.149999999999999" customHeight="1" x14ac:dyDescent="0.35">
      <c r="B15" s="281"/>
      <c r="C15" s="260"/>
      <c r="D15" s="260"/>
      <c r="E15" s="107"/>
      <c r="F15" s="107"/>
      <c r="G15" s="107"/>
      <c r="H15" s="107"/>
      <c r="I15" s="107"/>
      <c r="J15" s="107"/>
      <c r="K15" s="285"/>
      <c r="N15" s="112"/>
      <c r="O15" s="111"/>
      <c r="P15" s="111"/>
      <c r="Q15" s="111"/>
      <c r="R15" s="111"/>
      <c r="S15" s="111"/>
      <c r="T15" s="111"/>
      <c r="U15" s="111"/>
      <c r="V15" s="111"/>
      <c r="W15" s="111"/>
      <c r="X15" s="111"/>
    </row>
    <row r="16" spans="1:24" ht="16.149999999999999" customHeight="1" x14ac:dyDescent="0.35">
      <c r="B16" s="283"/>
      <c r="C16" s="284"/>
      <c r="D16" s="284"/>
      <c r="E16" s="284"/>
      <c r="F16" s="284"/>
      <c r="G16" s="284"/>
      <c r="H16" s="284"/>
      <c r="I16" s="284"/>
      <c r="J16" s="284"/>
      <c r="K16" s="286"/>
      <c r="N16" s="112"/>
      <c r="O16" s="112"/>
      <c r="P16" s="112"/>
      <c r="Q16" s="112"/>
      <c r="R16" s="112"/>
      <c r="S16" s="112"/>
      <c r="T16" s="112"/>
      <c r="U16" s="112"/>
      <c r="V16" s="112"/>
      <c r="W16" s="112"/>
      <c r="X16" s="112"/>
    </row>
    <row r="17" spans="2:24" ht="18" customHeight="1" x14ac:dyDescent="0.35">
      <c r="B17" s="280"/>
      <c r="C17" s="279" t="s">
        <v>964</v>
      </c>
      <c r="D17" s="107"/>
      <c r="E17" s="644"/>
      <c r="F17" s="645"/>
      <c r="G17" s="645"/>
      <c r="H17" s="645"/>
      <c r="I17" s="645"/>
      <c r="J17" s="646"/>
      <c r="K17" s="106"/>
      <c r="N17" s="639"/>
      <c r="O17" s="640"/>
      <c r="P17" s="640"/>
      <c r="Q17" s="640"/>
      <c r="R17" s="640"/>
      <c r="S17" s="640"/>
      <c r="T17" s="640"/>
      <c r="U17" s="640"/>
      <c r="V17" s="640"/>
      <c r="W17" s="640"/>
      <c r="X17" s="640"/>
    </row>
    <row r="18" spans="2:24" ht="16.149999999999999" customHeight="1" x14ac:dyDescent="0.35">
      <c r="B18" s="103"/>
      <c r="C18" s="107"/>
      <c r="D18" s="107"/>
      <c r="E18" s="108"/>
      <c r="F18" s="107"/>
      <c r="G18" s="107"/>
      <c r="H18" s="107"/>
      <c r="I18" s="107"/>
      <c r="J18" s="107"/>
      <c r="K18" s="106"/>
      <c r="N18" s="112"/>
      <c r="O18" s="112"/>
      <c r="P18" s="112"/>
      <c r="Q18" s="112"/>
      <c r="R18" s="112"/>
      <c r="S18" s="112"/>
      <c r="T18" s="112"/>
      <c r="U18" s="112"/>
      <c r="V18" s="112"/>
      <c r="W18" s="112"/>
      <c r="X18" s="112"/>
    </row>
    <row r="19" spans="2:24" ht="16.149999999999999" customHeight="1" x14ac:dyDescent="0.35">
      <c r="B19" s="103"/>
      <c r="C19" s="107"/>
      <c r="D19" s="107"/>
      <c r="E19" s="108"/>
      <c r="F19" s="107"/>
      <c r="G19" s="107"/>
      <c r="H19" s="107" t="str">
        <f>"500 tecken 
("&amp;TEXT(LEN(E20),"0")&amp;" använda)"</f>
        <v>500 tecken 
(0 använda)</v>
      </c>
      <c r="I19" s="107"/>
      <c r="J19" s="107"/>
      <c r="K19" s="106"/>
      <c r="N19" s="112"/>
      <c r="O19" s="112"/>
      <c r="P19" s="112"/>
      <c r="Q19" s="112"/>
      <c r="R19" s="112"/>
      <c r="S19" s="112"/>
      <c r="T19" s="112"/>
      <c r="U19" s="112"/>
      <c r="V19" s="112"/>
      <c r="W19" s="112"/>
      <c r="X19" s="112"/>
    </row>
    <row r="20" spans="2:24" ht="95.25" customHeight="1" x14ac:dyDescent="0.35">
      <c r="B20" s="103"/>
      <c r="C20" s="641" t="s">
        <v>965</v>
      </c>
      <c r="D20" s="642"/>
      <c r="E20" s="647"/>
      <c r="F20" s="647"/>
      <c r="G20" s="647"/>
      <c r="H20" s="647"/>
      <c r="I20" s="647"/>
      <c r="J20" s="647"/>
      <c r="K20" s="285"/>
      <c r="N20" s="639"/>
      <c r="O20" s="640"/>
      <c r="P20" s="640"/>
      <c r="Q20" s="640"/>
      <c r="R20" s="640"/>
      <c r="S20" s="640"/>
      <c r="T20" s="640"/>
      <c r="U20" s="640"/>
      <c r="V20" s="640"/>
      <c r="W20" s="640"/>
      <c r="X20" s="640"/>
    </row>
    <row r="21" spans="2:24" ht="16.149999999999999" customHeight="1" x14ac:dyDescent="0.35">
      <c r="B21" s="281"/>
      <c r="C21" s="260"/>
      <c r="D21" s="260"/>
      <c r="E21" s="107"/>
      <c r="F21" s="107"/>
      <c r="G21" s="107"/>
      <c r="H21" s="107"/>
      <c r="I21" s="107"/>
      <c r="J21" s="107"/>
      <c r="K21" s="285"/>
      <c r="N21" s="112"/>
      <c r="O21" s="111"/>
      <c r="P21" s="111"/>
      <c r="Q21" s="111"/>
      <c r="R21" s="111"/>
      <c r="S21" s="111"/>
      <c r="T21" s="111"/>
      <c r="U21" s="111"/>
      <c r="V21" s="111"/>
      <c r="W21" s="111"/>
      <c r="X21" s="111"/>
    </row>
    <row r="22" spans="2:24" ht="16.149999999999999" customHeight="1" x14ac:dyDescent="0.35">
      <c r="B22" s="283"/>
      <c r="C22" s="284"/>
      <c r="D22" s="284"/>
      <c r="E22" s="284"/>
      <c r="F22" s="284"/>
      <c r="G22" s="284"/>
      <c r="H22" s="284"/>
      <c r="I22" s="284"/>
      <c r="J22" s="284"/>
      <c r="K22" s="286"/>
      <c r="N22" s="112"/>
      <c r="O22" s="112"/>
      <c r="P22" s="112"/>
      <c r="Q22" s="112"/>
      <c r="R22" s="112"/>
      <c r="S22" s="112"/>
      <c r="T22" s="112"/>
      <c r="U22" s="112"/>
      <c r="V22" s="112"/>
      <c r="W22" s="112"/>
      <c r="X22" s="112"/>
    </row>
    <row r="23" spans="2:24" ht="16.149999999999999" customHeight="1" x14ac:dyDescent="0.35">
      <c r="B23" s="280"/>
      <c r="C23" s="279" t="s">
        <v>966</v>
      </c>
      <c r="D23" s="107"/>
      <c r="E23" s="644"/>
      <c r="F23" s="645"/>
      <c r="G23" s="645"/>
      <c r="H23" s="645"/>
      <c r="I23" s="645"/>
      <c r="J23" s="646"/>
      <c r="K23" s="106"/>
      <c r="N23" s="639"/>
      <c r="O23" s="640"/>
      <c r="P23" s="640"/>
      <c r="Q23" s="640"/>
      <c r="R23" s="640"/>
      <c r="S23" s="640"/>
      <c r="T23" s="640"/>
      <c r="U23" s="640"/>
      <c r="V23" s="640"/>
      <c r="W23" s="640"/>
      <c r="X23" s="640"/>
    </row>
    <row r="24" spans="2:24" ht="16.149999999999999" customHeight="1" x14ac:dyDescent="0.35">
      <c r="B24" s="103"/>
      <c r="C24" s="107"/>
      <c r="D24" s="107"/>
      <c r="E24" s="108"/>
      <c r="F24" s="107"/>
      <c r="G24" s="107"/>
      <c r="H24" s="107"/>
      <c r="I24" s="107"/>
      <c r="J24" s="107"/>
      <c r="K24" s="106"/>
      <c r="N24" s="112"/>
      <c r="O24" s="112"/>
      <c r="P24" s="112"/>
      <c r="Q24" s="112"/>
      <c r="R24" s="112"/>
      <c r="S24" s="112"/>
      <c r="T24" s="112"/>
      <c r="U24" s="112"/>
      <c r="V24" s="112"/>
      <c r="W24" s="112"/>
      <c r="X24" s="112"/>
    </row>
    <row r="25" spans="2:24" ht="16.149999999999999" customHeight="1" x14ac:dyDescent="0.35">
      <c r="B25" s="103"/>
      <c r="C25" s="107"/>
      <c r="D25" s="107"/>
      <c r="E25" s="108"/>
      <c r="F25" s="107"/>
      <c r="G25" s="107"/>
      <c r="H25" s="107" t="str">
        <f>"500 tecken 
("&amp;TEXT(LEN(E26),"0")&amp;" använda)"</f>
        <v>500 tecken 
(0 använda)</v>
      </c>
      <c r="I25" s="107"/>
      <c r="J25" s="107"/>
      <c r="K25" s="106"/>
      <c r="N25" s="112"/>
      <c r="O25" s="112"/>
      <c r="P25" s="112"/>
      <c r="Q25" s="112"/>
      <c r="R25" s="112"/>
      <c r="S25" s="112"/>
      <c r="T25" s="112"/>
      <c r="U25" s="112"/>
      <c r="V25" s="112"/>
      <c r="W25" s="112"/>
      <c r="X25" s="112"/>
    </row>
    <row r="26" spans="2:24" ht="95.25" customHeight="1" x14ac:dyDescent="0.35">
      <c r="B26" s="103"/>
      <c r="C26" s="641" t="s">
        <v>967</v>
      </c>
      <c r="D26" s="642"/>
      <c r="E26" s="647"/>
      <c r="F26" s="647"/>
      <c r="G26" s="647"/>
      <c r="H26" s="647"/>
      <c r="I26" s="647"/>
      <c r="J26" s="647"/>
      <c r="K26" s="285"/>
      <c r="N26" s="639"/>
      <c r="O26" s="640"/>
      <c r="P26" s="640"/>
      <c r="Q26" s="640"/>
      <c r="R26" s="640"/>
      <c r="S26" s="640"/>
      <c r="T26" s="640"/>
      <c r="U26" s="640"/>
      <c r="V26" s="640"/>
      <c r="W26" s="640"/>
      <c r="X26" s="640"/>
    </row>
    <row r="27" spans="2:24" ht="16.149999999999999" customHeight="1" x14ac:dyDescent="0.35">
      <c r="B27" s="281"/>
      <c r="C27" s="260"/>
      <c r="D27" s="260"/>
      <c r="E27" s="107"/>
      <c r="F27" s="107"/>
      <c r="G27" s="107"/>
      <c r="H27" s="107"/>
      <c r="I27" s="107"/>
      <c r="J27" s="107"/>
      <c r="K27" s="285"/>
      <c r="N27" s="112"/>
      <c r="O27" s="111"/>
      <c r="P27" s="111"/>
      <c r="Q27" s="111"/>
      <c r="R27" s="111"/>
      <c r="S27" s="111"/>
      <c r="T27" s="111"/>
      <c r="U27" s="111"/>
      <c r="V27" s="111"/>
      <c r="W27" s="111"/>
      <c r="X27" s="111"/>
    </row>
    <row r="28" spans="2:24" ht="16.149999999999999" customHeight="1" x14ac:dyDescent="0.35">
      <c r="B28" s="283"/>
      <c r="C28" s="284"/>
      <c r="D28" s="284"/>
      <c r="E28" s="284"/>
      <c r="F28" s="284"/>
      <c r="G28" s="284"/>
      <c r="H28" s="284"/>
      <c r="I28" s="284"/>
      <c r="J28" s="284"/>
      <c r="K28" s="286"/>
      <c r="N28" s="112"/>
      <c r="O28" s="112"/>
      <c r="P28" s="112"/>
      <c r="Q28" s="112"/>
      <c r="R28" s="112"/>
      <c r="S28" s="112"/>
      <c r="T28" s="112"/>
      <c r="U28" s="112"/>
      <c r="V28" s="112"/>
      <c r="W28" s="112"/>
      <c r="X28" s="112"/>
    </row>
    <row r="29" spans="2:24" ht="20.25" customHeight="1" x14ac:dyDescent="0.35">
      <c r="B29" s="280"/>
      <c r="C29" s="279" t="s">
        <v>968</v>
      </c>
      <c r="D29" s="107"/>
      <c r="E29" s="644"/>
      <c r="F29" s="645"/>
      <c r="G29" s="645"/>
      <c r="H29" s="645"/>
      <c r="I29" s="645"/>
      <c r="J29" s="646"/>
      <c r="K29" s="106"/>
      <c r="N29" s="639"/>
      <c r="O29" s="640"/>
      <c r="P29" s="640"/>
      <c r="Q29" s="640"/>
      <c r="R29" s="640"/>
      <c r="S29" s="640"/>
      <c r="T29" s="640"/>
      <c r="U29" s="640"/>
      <c r="V29" s="640"/>
      <c r="W29" s="640"/>
      <c r="X29" s="640"/>
    </row>
    <row r="30" spans="2:24" ht="16.149999999999999" customHeight="1" x14ac:dyDescent="0.35">
      <c r="B30" s="103"/>
      <c r="C30" s="107"/>
      <c r="D30" s="107"/>
      <c r="E30" s="108"/>
      <c r="F30" s="107"/>
      <c r="G30" s="107"/>
      <c r="H30" s="107"/>
      <c r="I30" s="107"/>
      <c r="J30" s="107"/>
      <c r="K30" s="106"/>
      <c r="N30" s="112"/>
      <c r="O30" s="112"/>
      <c r="P30" s="112"/>
      <c r="Q30" s="112"/>
      <c r="R30" s="112"/>
      <c r="S30" s="112"/>
      <c r="T30" s="112"/>
      <c r="U30" s="112"/>
      <c r="V30" s="112"/>
      <c r="W30" s="112"/>
      <c r="X30" s="112"/>
    </row>
    <row r="31" spans="2:24" ht="16.149999999999999" customHeight="1" x14ac:dyDescent="0.35">
      <c r="B31" s="103"/>
      <c r="C31" s="107"/>
      <c r="D31" s="107"/>
      <c r="E31" s="108"/>
      <c r="F31" s="107"/>
      <c r="G31" s="107"/>
      <c r="H31" s="107" t="str">
        <f>"500 tecken ("&amp;TEXT(LEN(E32),"0")&amp;" använda)"</f>
        <v>500 tecken (0 använda)</v>
      </c>
      <c r="I31" s="107"/>
      <c r="J31" s="107"/>
      <c r="K31" s="106"/>
      <c r="N31" s="112"/>
      <c r="O31" s="112"/>
      <c r="P31" s="112"/>
      <c r="Q31" s="112"/>
      <c r="R31" s="112"/>
      <c r="S31" s="112"/>
      <c r="T31" s="112"/>
      <c r="U31" s="112"/>
      <c r="V31" s="112"/>
      <c r="W31" s="112"/>
      <c r="X31" s="112"/>
    </row>
    <row r="32" spans="2:24" ht="95.25" customHeight="1" x14ac:dyDescent="0.35">
      <c r="B32" s="103"/>
      <c r="C32" s="641" t="s">
        <v>969</v>
      </c>
      <c r="D32" s="642"/>
      <c r="E32" s="647"/>
      <c r="F32" s="647"/>
      <c r="G32" s="647"/>
      <c r="H32" s="647"/>
      <c r="I32" s="647"/>
      <c r="J32" s="647"/>
      <c r="K32" s="285"/>
      <c r="N32" s="639"/>
      <c r="O32" s="640"/>
      <c r="P32" s="640"/>
      <c r="Q32" s="640"/>
      <c r="R32" s="640"/>
      <c r="S32" s="640"/>
      <c r="T32" s="640"/>
      <c r="U32" s="640"/>
      <c r="V32" s="640"/>
      <c r="W32" s="640"/>
      <c r="X32" s="640"/>
    </row>
    <row r="33" spans="2:24" ht="16.149999999999999" customHeight="1" x14ac:dyDescent="0.35">
      <c r="B33" s="281"/>
      <c r="C33" s="260"/>
      <c r="D33" s="260"/>
      <c r="E33" s="107"/>
      <c r="F33" s="107"/>
      <c r="G33" s="107"/>
      <c r="H33" s="107"/>
      <c r="I33" s="107"/>
      <c r="J33" s="107"/>
      <c r="K33" s="285"/>
      <c r="N33" s="112"/>
      <c r="O33" s="111"/>
      <c r="P33" s="111"/>
      <c r="Q33" s="111"/>
      <c r="R33" s="111"/>
      <c r="S33" s="111"/>
      <c r="T33" s="111"/>
      <c r="U33" s="111"/>
      <c r="V33" s="111"/>
      <c r="W33" s="111"/>
      <c r="X33" s="111"/>
    </row>
    <row r="34" spans="2:24" ht="16.149999999999999" customHeight="1" x14ac:dyDescent="0.35">
      <c r="B34" s="283"/>
      <c r="C34" s="284"/>
      <c r="D34" s="284"/>
      <c r="E34" s="284"/>
      <c r="F34" s="284"/>
      <c r="G34" s="284"/>
      <c r="H34" s="284"/>
      <c r="I34" s="284"/>
      <c r="J34" s="284"/>
      <c r="K34" s="286"/>
      <c r="N34" s="112"/>
      <c r="O34" s="112"/>
      <c r="P34" s="112"/>
      <c r="Q34" s="112"/>
      <c r="R34" s="112"/>
      <c r="S34" s="112"/>
      <c r="T34" s="112"/>
      <c r="U34" s="112"/>
      <c r="V34" s="112"/>
      <c r="W34" s="112"/>
      <c r="X34" s="112"/>
    </row>
    <row r="35" spans="2:24" ht="16.5" customHeight="1" x14ac:dyDescent="0.35">
      <c r="B35" s="280"/>
      <c r="C35" s="279" t="s">
        <v>970</v>
      </c>
      <c r="D35" s="107"/>
      <c r="E35" s="644"/>
      <c r="F35" s="645"/>
      <c r="G35" s="645"/>
      <c r="H35" s="645"/>
      <c r="I35" s="645"/>
      <c r="J35" s="646"/>
      <c r="K35" s="106"/>
      <c r="N35" s="639"/>
      <c r="O35" s="640"/>
      <c r="P35" s="640"/>
      <c r="Q35" s="640"/>
      <c r="R35" s="640"/>
      <c r="S35" s="640"/>
      <c r="T35" s="640"/>
      <c r="U35" s="640"/>
      <c r="V35" s="640"/>
      <c r="W35" s="640"/>
      <c r="X35" s="640"/>
    </row>
    <row r="36" spans="2:24" ht="16.149999999999999" customHeight="1" x14ac:dyDescent="0.35">
      <c r="B36" s="103"/>
      <c r="C36" s="107"/>
      <c r="D36" s="107"/>
      <c r="E36" s="108"/>
      <c r="F36" s="107"/>
      <c r="G36" s="107"/>
      <c r="H36" s="107"/>
      <c r="I36" s="107"/>
      <c r="J36" s="107"/>
      <c r="K36" s="106"/>
      <c r="N36" s="112"/>
      <c r="O36" s="112"/>
      <c r="P36" s="112"/>
      <c r="Q36" s="112"/>
      <c r="R36" s="112"/>
      <c r="S36" s="112"/>
      <c r="T36" s="112"/>
      <c r="U36" s="112"/>
      <c r="V36" s="112"/>
      <c r="W36" s="112"/>
      <c r="X36" s="112"/>
    </row>
    <row r="37" spans="2:24" ht="16.149999999999999" customHeight="1" x14ac:dyDescent="0.35">
      <c r="B37" s="103"/>
      <c r="C37" s="107"/>
      <c r="D37" s="107"/>
      <c r="E37" s="108"/>
      <c r="F37" s="107"/>
      <c r="G37" s="107"/>
      <c r="H37" s="107" t="str">
        <f>"500 tecken ("&amp;TEXT(LEN(E38),"0")&amp;" använda)"</f>
        <v>500 tecken (0 använda)</v>
      </c>
      <c r="I37" s="107"/>
      <c r="J37" s="107"/>
      <c r="K37" s="106"/>
      <c r="N37" s="112"/>
      <c r="O37" s="112"/>
      <c r="P37" s="112"/>
      <c r="Q37" s="112"/>
      <c r="R37" s="112"/>
      <c r="S37" s="112"/>
      <c r="T37" s="112"/>
      <c r="U37" s="112"/>
      <c r="V37" s="112"/>
      <c r="W37" s="112"/>
      <c r="X37" s="112"/>
    </row>
    <row r="38" spans="2:24" ht="95.25" customHeight="1" x14ac:dyDescent="0.35">
      <c r="B38" s="103"/>
      <c r="C38" s="641" t="s">
        <v>971</v>
      </c>
      <c r="D38" s="642"/>
      <c r="E38" s="647"/>
      <c r="F38" s="647"/>
      <c r="G38" s="647"/>
      <c r="H38" s="647"/>
      <c r="I38" s="647"/>
      <c r="J38" s="647"/>
      <c r="K38" s="285"/>
      <c r="N38" s="639"/>
      <c r="O38" s="640"/>
      <c r="P38" s="640"/>
      <c r="Q38" s="640"/>
      <c r="R38" s="640"/>
      <c r="S38" s="640"/>
      <c r="T38" s="640"/>
      <c r="U38" s="640"/>
      <c r="V38" s="640"/>
      <c r="W38" s="640"/>
      <c r="X38" s="640"/>
    </row>
    <row r="39" spans="2:24" ht="16.149999999999999" customHeight="1" x14ac:dyDescent="0.35">
      <c r="B39" s="281"/>
      <c r="C39" s="260"/>
      <c r="D39" s="260"/>
      <c r="E39" s="107"/>
      <c r="F39" s="107"/>
      <c r="G39" s="107"/>
      <c r="H39" s="107"/>
      <c r="I39" s="107"/>
      <c r="J39" s="107"/>
      <c r="K39" s="285"/>
      <c r="N39" s="112"/>
      <c r="O39" s="111"/>
      <c r="P39" s="111"/>
      <c r="Q39" s="111"/>
      <c r="R39" s="111"/>
      <c r="S39" s="111"/>
      <c r="T39" s="111"/>
      <c r="U39" s="111"/>
      <c r="V39" s="111"/>
      <c r="W39" s="111"/>
      <c r="X39" s="111"/>
    </row>
    <row r="40" spans="2:24" ht="16.149999999999999" customHeight="1" x14ac:dyDescent="0.35">
      <c r="B40" s="283"/>
      <c r="C40" s="284"/>
      <c r="D40" s="284"/>
      <c r="E40" s="284"/>
      <c r="F40" s="284"/>
      <c r="G40" s="284"/>
      <c r="H40" s="284"/>
      <c r="I40" s="284"/>
      <c r="J40" s="284"/>
      <c r="K40" s="286"/>
      <c r="N40" s="112"/>
      <c r="O40" s="112"/>
      <c r="P40" s="112"/>
      <c r="Q40" s="112"/>
      <c r="R40" s="112"/>
      <c r="S40" s="112"/>
      <c r="T40" s="112"/>
      <c r="U40" s="112"/>
      <c r="V40" s="112"/>
      <c r="W40" s="112"/>
      <c r="X40" s="112"/>
    </row>
    <row r="41" spans="2:24" ht="20.25" customHeight="1" x14ac:dyDescent="0.35">
      <c r="B41" s="280"/>
      <c r="C41" s="279" t="s">
        <v>972</v>
      </c>
      <c r="D41" s="107"/>
      <c r="E41" s="644"/>
      <c r="F41" s="645"/>
      <c r="G41" s="645"/>
      <c r="H41" s="645"/>
      <c r="I41" s="645"/>
      <c r="J41" s="646"/>
      <c r="K41" s="106"/>
      <c r="N41" s="639"/>
      <c r="O41" s="640"/>
      <c r="P41" s="640"/>
      <c r="Q41" s="640"/>
      <c r="R41" s="640"/>
      <c r="S41" s="640"/>
      <c r="T41" s="640"/>
      <c r="U41" s="640"/>
      <c r="V41" s="640"/>
      <c r="W41" s="640"/>
      <c r="X41" s="640"/>
    </row>
    <row r="42" spans="2:24" ht="16.149999999999999" customHeight="1" x14ac:dyDescent="0.35">
      <c r="B42" s="103"/>
      <c r="C42" s="107"/>
      <c r="D42" s="107"/>
      <c r="E42" s="108"/>
      <c r="F42" s="107"/>
      <c r="G42" s="107"/>
      <c r="H42" s="107"/>
      <c r="I42" s="107"/>
      <c r="J42" s="107"/>
      <c r="K42" s="106"/>
      <c r="N42" s="112"/>
      <c r="O42" s="112"/>
      <c r="P42" s="112"/>
      <c r="Q42" s="112"/>
      <c r="R42" s="112"/>
      <c r="S42" s="112"/>
      <c r="T42" s="112"/>
      <c r="U42" s="112"/>
      <c r="V42" s="112"/>
      <c r="W42" s="112"/>
      <c r="X42" s="112"/>
    </row>
    <row r="43" spans="2:24" ht="16.149999999999999" customHeight="1" x14ac:dyDescent="0.35">
      <c r="B43" s="103"/>
      <c r="C43" s="107"/>
      <c r="D43" s="107"/>
      <c r="E43" s="108"/>
      <c r="F43" s="107"/>
      <c r="G43" s="107"/>
      <c r="H43" s="107" t="str">
        <f>"500 tecken ("&amp;TEXT(LEN(E44),"0")&amp;" använda)"</f>
        <v>500 tecken (0 använda)</v>
      </c>
      <c r="I43" s="107"/>
      <c r="J43" s="107"/>
      <c r="K43" s="106"/>
      <c r="N43" s="112"/>
      <c r="O43" s="112"/>
      <c r="P43" s="112"/>
      <c r="Q43" s="112"/>
      <c r="R43" s="112"/>
      <c r="S43" s="112"/>
      <c r="T43" s="112"/>
      <c r="U43" s="112"/>
      <c r="V43" s="112"/>
      <c r="W43" s="112"/>
      <c r="X43" s="112"/>
    </row>
    <row r="44" spans="2:24" ht="95.25" customHeight="1" x14ac:dyDescent="0.35">
      <c r="B44" s="103"/>
      <c r="C44" s="641" t="s">
        <v>973</v>
      </c>
      <c r="D44" s="642"/>
      <c r="E44" s="647"/>
      <c r="F44" s="647"/>
      <c r="G44" s="647"/>
      <c r="H44" s="647"/>
      <c r="I44" s="647"/>
      <c r="J44" s="647"/>
      <c r="K44" s="285"/>
      <c r="N44" s="639"/>
      <c r="O44" s="640"/>
      <c r="P44" s="640"/>
      <c r="Q44" s="640"/>
      <c r="R44" s="640"/>
      <c r="S44" s="640"/>
      <c r="T44" s="640"/>
      <c r="U44" s="640"/>
      <c r="V44" s="640"/>
      <c r="W44" s="640"/>
      <c r="X44" s="640"/>
    </row>
    <row r="45" spans="2:24" ht="16.149999999999999" customHeight="1" x14ac:dyDescent="0.35">
      <c r="B45" s="281"/>
      <c r="C45" s="260"/>
      <c r="D45" s="260"/>
      <c r="E45" s="107"/>
      <c r="F45" s="107"/>
      <c r="G45" s="107"/>
      <c r="H45" s="107"/>
      <c r="I45" s="107"/>
      <c r="J45" s="107"/>
      <c r="K45" s="285"/>
      <c r="N45" s="112"/>
      <c r="O45" s="111"/>
      <c r="P45" s="111"/>
      <c r="Q45" s="111"/>
      <c r="R45" s="111"/>
      <c r="S45" s="111"/>
      <c r="T45" s="111"/>
      <c r="U45" s="111"/>
      <c r="V45" s="111"/>
      <c r="W45" s="111"/>
      <c r="X45" s="111"/>
    </row>
    <row r="46" spans="2:24" ht="16.149999999999999" customHeight="1" x14ac:dyDescent="0.35">
      <c r="B46" s="283"/>
      <c r="C46" s="284"/>
      <c r="D46" s="284"/>
      <c r="E46" s="284"/>
      <c r="F46" s="284"/>
      <c r="G46" s="284"/>
      <c r="H46" s="284"/>
      <c r="I46" s="284"/>
      <c r="J46" s="284"/>
      <c r="K46" s="286"/>
      <c r="N46" s="112"/>
      <c r="O46" s="112"/>
      <c r="P46" s="112"/>
      <c r="Q46" s="112"/>
      <c r="R46" s="112"/>
      <c r="S46" s="112"/>
      <c r="T46" s="112"/>
      <c r="U46" s="112"/>
      <c r="V46" s="112"/>
      <c r="W46" s="112"/>
      <c r="X46" s="112"/>
    </row>
    <row r="47" spans="2:24" ht="16.149999999999999" customHeight="1" x14ac:dyDescent="0.35">
      <c r="B47" s="280"/>
      <c r="C47" s="279" t="s">
        <v>974</v>
      </c>
      <c r="D47" s="107"/>
      <c r="E47" s="644"/>
      <c r="F47" s="645"/>
      <c r="G47" s="645"/>
      <c r="H47" s="645"/>
      <c r="I47" s="645"/>
      <c r="J47" s="646"/>
      <c r="K47" s="106"/>
      <c r="N47" s="639"/>
      <c r="O47" s="640"/>
      <c r="P47" s="640"/>
      <c r="Q47" s="640"/>
      <c r="R47" s="640"/>
      <c r="S47" s="640"/>
      <c r="T47" s="640"/>
      <c r="U47" s="640"/>
      <c r="V47" s="640"/>
      <c r="W47" s="640"/>
      <c r="X47" s="640"/>
    </row>
    <row r="48" spans="2:24" ht="16.149999999999999" customHeight="1" x14ac:dyDescent="0.35">
      <c r="B48" s="103"/>
      <c r="C48" s="107"/>
      <c r="D48" s="107"/>
      <c r="E48" s="108"/>
      <c r="F48" s="107"/>
      <c r="G48" s="107"/>
      <c r="H48" s="107"/>
      <c r="I48" s="107"/>
      <c r="J48" s="107"/>
      <c r="K48" s="106"/>
      <c r="N48" s="112"/>
      <c r="O48" s="112"/>
      <c r="P48" s="112"/>
      <c r="Q48" s="112"/>
      <c r="R48" s="112"/>
      <c r="S48" s="112"/>
      <c r="T48" s="112"/>
      <c r="U48" s="112"/>
      <c r="V48" s="112"/>
      <c r="W48" s="112"/>
      <c r="X48" s="112"/>
    </row>
    <row r="49" spans="2:24" ht="16.149999999999999" customHeight="1" x14ac:dyDescent="0.35">
      <c r="B49" s="103"/>
      <c r="C49" s="107"/>
      <c r="D49" s="107"/>
      <c r="E49" s="108"/>
      <c r="F49" s="107"/>
      <c r="G49" s="107"/>
      <c r="H49" s="107" t="str">
        <f>"500 tecken ("&amp;TEXT(LEN(E50),"0")&amp;" använda)"</f>
        <v>500 tecken (0 använda)</v>
      </c>
      <c r="I49" s="107"/>
      <c r="J49" s="107"/>
      <c r="K49" s="106"/>
      <c r="N49" s="112"/>
      <c r="O49" s="112"/>
      <c r="P49" s="112"/>
      <c r="Q49" s="112"/>
      <c r="R49" s="112"/>
      <c r="S49" s="112"/>
      <c r="T49" s="112"/>
      <c r="U49" s="112"/>
      <c r="V49" s="112"/>
      <c r="W49" s="112"/>
      <c r="X49" s="112"/>
    </row>
    <row r="50" spans="2:24" ht="95.25" customHeight="1" x14ac:dyDescent="0.35">
      <c r="B50" s="103"/>
      <c r="C50" s="641" t="s">
        <v>975</v>
      </c>
      <c r="D50" s="642"/>
      <c r="E50" s="647"/>
      <c r="F50" s="647"/>
      <c r="G50" s="647"/>
      <c r="H50" s="647"/>
      <c r="I50" s="647"/>
      <c r="J50" s="647"/>
      <c r="K50" s="285"/>
      <c r="N50" s="639"/>
      <c r="O50" s="640"/>
      <c r="P50" s="640"/>
      <c r="Q50" s="640"/>
      <c r="R50" s="640"/>
      <c r="S50" s="640"/>
      <c r="T50" s="640"/>
      <c r="U50" s="640"/>
      <c r="V50" s="640"/>
      <c r="W50" s="640"/>
      <c r="X50" s="640"/>
    </row>
    <row r="51" spans="2:24" ht="16.149999999999999" customHeight="1" x14ac:dyDescent="0.35">
      <c r="B51" s="281"/>
      <c r="C51" s="260"/>
      <c r="D51" s="260"/>
      <c r="E51" s="107"/>
      <c r="F51" s="107"/>
      <c r="G51" s="107"/>
      <c r="H51" s="107"/>
      <c r="I51" s="107"/>
      <c r="J51" s="107"/>
      <c r="K51" s="285"/>
      <c r="N51" s="112"/>
      <c r="O51" s="111"/>
      <c r="P51" s="111"/>
      <c r="Q51" s="111"/>
      <c r="R51" s="111"/>
      <c r="S51" s="111"/>
      <c r="T51" s="111"/>
      <c r="U51" s="111"/>
      <c r="V51" s="111"/>
      <c r="W51" s="111"/>
      <c r="X51" s="111"/>
    </row>
    <row r="52" spans="2:24" ht="16.149999999999999" customHeight="1" x14ac:dyDescent="0.35">
      <c r="B52" s="283"/>
      <c r="C52" s="284"/>
      <c r="D52" s="284"/>
      <c r="E52" s="284"/>
      <c r="F52" s="284"/>
      <c r="G52" s="284"/>
      <c r="H52" s="284"/>
      <c r="I52" s="284"/>
      <c r="J52" s="284"/>
      <c r="K52" s="286"/>
      <c r="N52" s="112"/>
      <c r="O52" s="112"/>
      <c r="P52" s="112"/>
      <c r="Q52" s="112"/>
      <c r="R52" s="112"/>
      <c r="S52" s="112"/>
      <c r="T52" s="112"/>
      <c r="U52" s="112"/>
      <c r="V52" s="112"/>
      <c r="W52" s="112"/>
      <c r="X52" s="112"/>
    </row>
    <row r="53" spans="2:24" ht="21.75" customHeight="1" x14ac:dyDescent="0.35">
      <c r="B53" s="280"/>
      <c r="C53" s="279" t="s">
        <v>976</v>
      </c>
      <c r="D53" s="107"/>
      <c r="E53" s="644"/>
      <c r="F53" s="645"/>
      <c r="G53" s="645"/>
      <c r="H53" s="645"/>
      <c r="I53" s="645"/>
      <c r="J53" s="646"/>
      <c r="K53" s="106"/>
      <c r="N53" s="639"/>
      <c r="O53" s="640"/>
      <c r="P53" s="640"/>
      <c r="Q53" s="640"/>
      <c r="R53" s="640"/>
      <c r="S53" s="640"/>
      <c r="T53" s="640"/>
      <c r="U53" s="640"/>
      <c r="V53" s="640"/>
      <c r="W53" s="640"/>
      <c r="X53" s="640"/>
    </row>
    <row r="54" spans="2:24" ht="16.149999999999999" customHeight="1" x14ac:dyDescent="0.35">
      <c r="B54" s="103"/>
      <c r="C54" s="107"/>
      <c r="D54" s="107"/>
      <c r="E54" s="108"/>
      <c r="F54" s="107"/>
      <c r="G54" s="107"/>
      <c r="H54" s="107"/>
      <c r="I54" s="107"/>
      <c r="J54" s="107"/>
      <c r="K54" s="106"/>
      <c r="N54" s="112"/>
      <c r="O54" s="112"/>
      <c r="P54" s="112"/>
      <c r="Q54" s="112"/>
      <c r="R54" s="112"/>
      <c r="S54" s="112"/>
      <c r="T54" s="112"/>
      <c r="U54" s="112"/>
      <c r="V54" s="112"/>
      <c r="W54" s="112"/>
      <c r="X54" s="112"/>
    </row>
    <row r="55" spans="2:24" ht="16.149999999999999" customHeight="1" x14ac:dyDescent="0.35">
      <c r="B55" s="103"/>
      <c r="C55" s="107"/>
      <c r="D55" s="107"/>
      <c r="E55" s="108"/>
      <c r="F55" s="107"/>
      <c r="G55" s="107"/>
      <c r="H55" s="107" t="str">
        <f>"500 tecken ("&amp;TEXT(LEN(E56),"0")&amp;" använda)"</f>
        <v>500 tecken (0 använda)</v>
      </c>
      <c r="I55" s="107"/>
      <c r="J55" s="107"/>
      <c r="K55" s="106"/>
      <c r="N55" s="112"/>
      <c r="O55" s="112"/>
      <c r="P55" s="112"/>
      <c r="Q55" s="112"/>
      <c r="R55" s="112"/>
      <c r="S55" s="112"/>
      <c r="T55" s="112"/>
      <c r="U55" s="112"/>
      <c r="V55" s="112"/>
      <c r="W55" s="112"/>
      <c r="X55" s="112"/>
    </row>
    <row r="56" spans="2:24" ht="95.25" customHeight="1" x14ac:dyDescent="0.35">
      <c r="B56" s="103"/>
      <c r="C56" s="641" t="s">
        <v>977</v>
      </c>
      <c r="D56" s="642"/>
      <c r="E56" s="647"/>
      <c r="F56" s="647"/>
      <c r="G56" s="647"/>
      <c r="H56" s="647"/>
      <c r="I56" s="647"/>
      <c r="J56" s="647"/>
      <c r="K56" s="285"/>
      <c r="N56" s="639"/>
      <c r="O56" s="640"/>
      <c r="P56" s="640"/>
      <c r="Q56" s="640"/>
      <c r="R56" s="640"/>
      <c r="S56" s="640"/>
      <c r="T56" s="640"/>
      <c r="U56" s="640"/>
      <c r="V56" s="640"/>
      <c r="W56" s="640"/>
      <c r="X56" s="640"/>
    </row>
    <row r="57" spans="2:24" ht="16.149999999999999" customHeight="1" x14ac:dyDescent="0.35">
      <c r="B57" s="281"/>
      <c r="C57" s="260"/>
      <c r="D57" s="260"/>
      <c r="E57" s="107"/>
      <c r="F57" s="107"/>
      <c r="G57" s="107"/>
      <c r="H57" s="107"/>
      <c r="I57" s="107"/>
      <c r="J57" s="107"/>
      <c r="K57" s="285"/>
      <c r="N57" s="111"/>
      <c r="O57" s="113"/>
      <c r="P57" s="113"/>
      <c r="Q57" s="113"/>
      <c r="R57" s="113"/>
      <c r="S57" s="113"/>
      <c r="T57" s="113"/>
      <c r="U57" s="113"/>
      <c r="V57" s="113"/>
      <c r="W57" s="113"/>
      <c r="X57" s="113"/>
    </row>
    <row r="58" spans="2:24" ht="16.149999999999999" customHeight="1" x14ac:dyDescent="0.35">
      <c r="B58" s="283"/>
      <c r="C58" s="284"/>
      <c r="D58" s="284"/>
      <c r="E58" s="284"/>
      <c r="F58" s="284"/>
      <c r="G58" s="284"/>
      <c r="H58" s="284"/>
      <c r="I58" s="284"/>
      <c r="J58" s="284"/>
      <c r="K58" s="286"/>
      <c r="N58" s="112"/>
      <c r="O58" s="111"/>
      <c r="P58" s="111"/>
      <c r="Q58" s="111"/>
      <c r="R58" s="111"/>
      <c r="S58" s="111"/>
      <c r="T58" s="111"/>
      <c r="U58" s="111"/>
      <c r="V58" s="111"/>
      <c r="W58" s="111"/>
      <c r="X58" s="111"/>
    </row>
    <row r="59" spans="2:24" ht="20.25" customHeight="1" x14ac:dyDescent="0.35">
      <c r="B59" s="280"/>
      <c r="C59" s="279" t="s">
        <v>978</v>
      </c>
      <c r="D59" s="107"/>
      <c r="E59" s="644"/>
      <c r="F59" s="645"/>
      <c r="G59" s="645"/>
      <c r="H59" s="645"/>
      <c r="I59" s="645"/>
      <c r="J59" s="646"/>
      <c r="K59" s="106"/>
      <c r="N59" s="639"/>
      <c r="O59" s="640"/>
      <c r="P59" s="640"/>
      <c r="Q59" s="640"/>
      <c r="R59" s="640"/>
      <c r="S59" s="640"/>
      <c r="T59" s="640"/>
      <c r="U59" s="640"/>
      <c r="V59" s="640"/>
      <c r="W59" s="640"/>
      <c r="X59" s="640"/>
    </row>
    <row r="60" spans="2:24" ht="16.149999999999999" customHeight="1" x14ac:dyDescent="0.35">
      <c r="B60" s="103"/>
      <c r="C60" s="107"/>
      <c r="D60" s="107"/>
      <c r="E60" s="108"/>
      <c r="F60" s="107"/>
      <c r="G60" s="107"/>
      <c r="H60" s="107"/>
      <c r="I60" s="107"/>
      <c r="J60" s="107"/>
      <c r="K60" s="106"/>
      <c r="N60" s="112"/>
      <c r="O60" s="112"/>
      <c r="P60" s="112"/>
      <c r="Q60" s="112"/>
      <c r="R60" s="112"/>
      <c r="S60" s="112"/>
      <c r="T60" s="112"/>
      <c r="U60" s="112"/>
      <c r="V60" s="112"/>
      <c r="W60" s="112"/>
      <c r="X60" s="112"/>
    </row>
    <row r="61" spans="2:24" ht="16.149999999999999" customHeight="1" x14ac:dyDescent="0.35">
      <c r="B61" s="103"/>
      <c r="C61" s="107"/>
      <c r="D61" s="107"/>
      <c r="E61" s="108"/>
      <c r="F61" s="107"/>
      <c r="G61" s="107"/>
      <c r="H61" s="107" t="str">
        <f>"500 tecken ("&amp;TEXT(LEN(E62),"0")&amp;" använda)"</f>
        <v>500 tecken (0 använda)</v>
      </c>
      <c r="I61" s="107"/>
      <c r="J61" s="107"/>
      <c r="K61" s="106"/>
      <c r="N61" s="112"/>
      <c r="O61" s="112"/>
      <c r="P61" s="112"/>
      <c r="Q61" s="112"/>
      <c r="R61" s="112"/>
      <c r="S61" s="112"/>
      <c r="T61" s="112"/>
      <c r="U61" s="112"/>
      <c r="V61" s="112"/>
      <c r="W61" s="112"/>
      <c r="X61" s="112"/>
    </row>
    <row r="62" spans="2:24" ht="95.25" customHeight="1" x14ac:dyDescent="0.35">
      <c r="B62" s="103"/>
      <c r="C62" s="641" t="s">
        <v>979</v>
      </c>
      <c r="D62" s="642"/>
      <c r="E62" s="647"/>
      <c r="F62" s="647"/>
      <c r="G62" s="647"/>
      <c r="H62" s="647"/>
      <c r="I62" s="647"/>
      <c r="J62" s="647"/>
      <c r="K62" s="285"/>
      <c r="N62" s="639"/>
      <c r="O62" s="640"/>
      <c r="P62" s="640"/>
      <c r="Q62" s="640"/>
      <c r="R62" s="640"/>
      <c r="S62" s="640"/>
      <c r="T62" s="640"/>
      <c r="U62" s="640"/>
      <c r="V62" s="640"/>
      <c r="W62" s="640"/>
      <c r="X62" s="640"/>
    </row>
    <row r="63" spans="2:24" ht="16.149999999999999" customHeight="1" x14ac:dyDescent="0.35">
      <c r="B63" s="281"/>
      <c r="C63" s="260"/>
      <c r="D63" s="260"/>
      <c r="E63" s="107"/>
      <c r="F63" s="107"/>
      <c r="G63" s="107"/>
      <c r="H63" s="107"/>
      <c r="I63" s="107"/>
      <c r="J63" s="107"/>
      <c r="K63" s="285"/>
      <c r="N63" s="112"/>
      <c r="O63" s="111"/>
      <c r="P63" s="111"/>
      <c r="Q63" s="111"/>
      <c r="R63" s="111"/>
      <c r="S63" s="111"/>
      <c r="T63" s="111"/>
      <c r="U63" s="111"/>
      <c r="V63" s="111"/>
      <c r="W63" s="111"/>
      <c r="X63" s="111"/>
    </row>
    <row r="64" spans="2:24" ht="16.149999999999999" customHeight="1" x14ac:dyDescent="0.35">
      <c r="B64" s="283"/>
      <c r="C64" s="284"/>
      <c r="D64" s="284"/>
      <c r="E64" s="284"/>
      <c r="F64" s="284"/>
      <c r="G64" s="284"/>
      <c r="H64" s="284"/>
      <c r="I64" s="284"/>
      <c r="J64" s="284"/>
      <c r="K64" s="286"/>
      <c r="N64" s="112"/>
      <c r="O64" s="112"/>
      <c r="P64" s="112"/>
      <c r="Q64" s="112"/>
      <c r="R64" s="112"/>
      <c r="S64" s="112"/>
      <c r="T64" s="112"/>
      <c r="U64" s="112"/>
      <c r="V64" s="112"/>
      <c r="W64" s="112"/>
      <c r="X64" s="112"/>
    </row>
    <row r="65" spans="2:24" ht="16.149999999999999" customHeight="1" x14ac:dyDescent="0.35">
      <c r="B65" s="280"/>
      <c r="C65" s="279" t="s">
        <v>980</v>
      </c>
      <c r="D65" s="107"/>
      <c r="E65" s="644"/>
      <c r="F65" s="645"/>
      <c r="G65" s="645"/>
      <c r="H65" s="645"/>
      <c r="I65" s="645"/>
      <c r="J65" s="646"/>
      <c r="K65" s="106"/>
      <c r="N65" s="639"/>
      <c r="O65" s="640"/>
      <c r="P65" s="640"/>
      <c r="Q65" s="640"/>
      <c r="R65" s="640"/>
      <c r="S65" s="640"/>
      <c r="T65" s="640"/>
      <c r="U65" s="640"/>
      <c r="V65" s="640"/>
      <c r="W65" s="640"/>
      <c r="X65" s="640"/>
    </row>
    <row r="66" spans="2:24" ht="16.149999999999999" customHeight="1" x14ac:dyDescent="0.35">
      <c r="B66" s="103"/>
      <c r="C66" s="107"/>
      <c r="D66" s="107"/>
      <c r="E66" s="108"/>
      <c r="F66" s="107"/>
      <c r="G66" s="107"/>
      <c r="H66" s="107"/>
      <c r="I66" s="107"/>
      <c r="J66" s="107"/>
      <c r="K66" s="106"/>
      <c r="N66" s="112"/>
      <c r="O66" s="112"/>
      <c r="P66" s="112"/>
      <c r="Q66" s="112"/>
      <c r="R66" s="112"/>
      <c r="S66" s="112"/>
      <c r="T66" s="112"/>
      <c r="U66" s="112"/>
      <c r="V66" s="112"/>
      <c r="W66" s="112"/>
      <c r="X66" s="112"/>
    </row>
    <row r="67" spans="2:24" ht="16.149999999999999" customHeight="1" x14ac:dyDescent="0.35">
      <c r="B67" s="103"/>
      <c r="C67" s="107"/>
      <c r="D67" s="107"/>
      <c r="E67" s="108"/>
      <c r="F67" s="107"/>
      <c r="G67" s="107"/>
      <c r="H67" s="107" t="str">
        <f>"500 tecken ("&amp;TEXT(LEN(E68),"0")&amp;" använda)"</f>
        <v>500 tecken (0 använda)</v>
      </c>
      <c r="I67" s="107"/>
      <c r="J67" s="107"/>
      <c r="K67" s="106"/>
      <c r="N67" s="112"/>
      <c r="O67" s="112"/>
      <c r="P67" s="112"/>
      <c r="Q67" s="112"/>
      <c r="R67" s="112"/>
      <c r="S67" s="112"/>
      <c r="T67" s="112"/>
      <c r="U67" s="112"/>
      <c r="V67" s="112"/>
      <c r="W67" s="112"/>
      <c r="X67" s="112"/>
    </row>
    <row r="68" spans="2:24" ht="95.25" customHeight="1" x14ac:dyDescent="0.35">
      <c r="B68" s="103"/>
      <c r="C68" s="641" t="s">
        <v>981</v>
      </c>
      <c r="D68" s="642"/>
      <c r="E68" s="647"/>
      <c r="F68" s="647"/>
      <c r="G68" s="647"/>
      <c r="H68" s="647"/>
      <c r="I68" s="647"/>
      <c r="J68" s="647"/>
      <c r="K68" s="285"/>
      <c r="N68" s="639"/>
      <c r="O68" s="640"/>
      <c r="P68" s="640"/>
      <c r="Q68" s="640"/>
      <c r="R68" s="640"/>
      <c r="S68" s="640"/>
      <c r="T68" s="640"/>
      <c r="U68" s="640"/>
      <c r="V68" s="640"/>
      <c r="W68" s="640"/>
      <c r="X68" s="640"/>
    </row>
    <row r="69" spans="2:24" ht="16.149999999999999" customHeight="1" x14ac:dyDescent="0.35">
      <c r="B69" s="281"/>
      <c r="C69" s="260"/>
      <c r="D69" s="260"/>
      <c r="E69" s="107"/>
      <c r="F69" s="107"/>
      <c r="G69" s="107"/>
      <c r="H69" s="107"/>
      <c r="I69" s="107"/>
      <c r="J69" s="107"/>
      <c r="K69" s="285"/>
      <c r="N69" s="112"/>
      <c r="O69" s="111"/>
      <c r="P69" s="111"/>
      <c r="Q69" s="111"/>
      <c r="R69" s="111"/>
      <c r="S69" s="111"/>
      <c r="T69" s="111"/>
      <c r="U69" s="111"/>
      <c r="V69" s="111"/>
      <c r="W69" s="111"/>
      <c r="X69" s="111"/>
    </row>
    <row r="70" spans="2:24" ht="16.149999999999999" customHeight="1" x14ac:dyDescent="0.35">
      <c r="B70" s="283"/>
      <c r="C70" s="284"/>
      <c r="D70" s="284"/>
      <c r="E70" s="284"/>
      <c r="F70" s="284"/>
      <c r="G70" s="284"/>
      <c r="H70" s="284"/>
      <c r="I70" s="284"/>
      <c r="J70" s="284"/>
      <c r="K70" s="286"/>
      <c r="N70" s="112"/>
      <c r="O70" s="112"/>
      <c r="P70" s="112"/>
      <c r="Q70" s="112"/>
      <c r="R70" s="112"/>
      <c r="S70" s="112"/>
      <c r="T70" s="112"/>
      <c r="U70" s="112"/>
      <c r="V70" s="112"/>
      <c r="W70" s="112"/>
      <c r="X70" s="112"/>
    </row>
    <row r="71" spans="2:24" ht="16.149999999999999" customHeight="1" x14ac:dyDescent="0.35">
      <c r="B71" s="280"/>
      <c r="C71" s="279" t="s">
        <v>982</v>
      </c>
      <c r="D71" s="107"/>
      <c r="E71" s="644"/>
      <c r="F71" s="645"/>
      <c r="G71" s="645"/>
      <c r="H71" s="645"/>
      <c r="I71" s="645"/>
      <c r="J71" s="646"/>
      <c r="K71" s="106"/>
      <c r="N71" s="639"/>
      <c r="O71" s="640"/>
      <c r="P71" s="640"/>
      <c r="Q71" s="640"/>
      <c r="R71" s="640"/>
      <c r="S71" s="640"/>
      <c r="T71" s="640"/>
      <c r="U71" s="640"/>
      <c r="V71" s="640"/>
      <c r="W71" s="640"/>
      <c r="X71" s="640"/>
    </row>
    <row r="72" spans="2:24" ht="16.149999999999999" customHeight="1" x14ac:dyDescent="0.35">
      <c r="B72" s="103"/>
      <c r="C72" s="107"/>
      <c r="D72" s="107"/>
      <c r="E72" s="108"/>
      <c r="F72" s="107"/>
      <c r="G72" s="107"/>
      <c r="H72" s="107"/>
      <c r="I72" s="107"/>
      <c r="J72" s="107"/>
      <c r="K72" s="106"/>
      <c r="N72" s="112"/>
      <c r="O72" s="112"/>
      <c r="P72" s="112"/>
      <c r="Q72" s="112"/>
      <c r="R72" s="112"/>
      <c r="S72" s="112"/>
      <c r="T72" s="112"/>
      <c r="U72" s="112"/>
      <c r="V72" s="112"/>
      <c r="W72" s="112"/>
      <c r="X72" s="112"/>
    </row>
    <row r="73" spans="2:24" ht="16.149999999999999" customHeight="1" x14ac:dyDescent="0.35">
      <c r="B73" s="103"/>
      <c r="C73" s="107"/>
      <c r="D73" s="107"/>
      <c r="E73" s="108"/>
      <c r="F73" s="107"/>
      <c r="G73" s="107"/>
      <c r="H73" s="107" t="str">
        <f>"500 tecken ("&amp;TEXT(LEN(E74),"0")&amp;" använda)"</f>
        <v>500 tecken (0 använda)</v>
      </c>
      <c r="I73" s="107"/>
      <c r="J73" s="107"/>
      <c r="K73" s="106"/>
      <c r="N73" s="112"/>
      <c r="O73" s="112"/>
      <c r="P73" s="112"/>
      <c r="Q73" s="112"/>
      <c r="R73" s="112"/>
      <c r="S73" s="112"/>
      <c r="T73" s="112"/>
      <c r="U73" s="112"/>
      <c r="V73" s="112"/>
      <c r="W73" s="112"/>
      <c r="X73" s="112"/>
    </row>
    <row r="74" spans="2:24" ht="95.25" customHeight="1" x14ac:dyDescent="0.35">
      <c r="B74" s="103"/>
      <c r="C74" s="641" t="s">
        <v>983</v>
      </c>
      <c r="D74" s="642"/>
      <c r="E74" s="647"/>
      <c r="F74" s="647"/>
      <c r="G74" s="647"/>
      <c r="H74" s="647"/>
      <c r="I74" s="647"/>
      <c r="J74" s="647"/>
      <c r="K74" s="285"/>
      <c r="N74" s="639"/>
      <c r="O74" s="640"/>
      <c r="P74" s="640"/>
      <c r="Q74" s="640"/>
      <c r="R74" s="640"/>
      <c r="S74" s="640"/>
      <c r="T74" s="640"/>
      <c r="U74" s="640"/>
      <c r="V74" s="640"/>
      <c r="W74" s="640"/>
      <c r="X74" s="640"/>
    </row>
    <row r="75" spans="2:24" ht="16.149999999999999" customHeight="1" x14ac:dyDescent="0.35">
      <c r="B75" s="282"/>
      <c r="C75" s="114"/>
      <c r="D75" s="114"/>
      <c r="E75" s="114"/>
      <c r="F75" s="114"/>
      <c r="G75" s="114"/>
      <c r="H75" s="114"/>
      <c r="I75" s="114"/>
      <c r="J75" s="114"/>
      <c r="K75" s="287"/>
    </row>
  </sheetData>
  <sheetProtection sheet="1" selectLockedCells="1"/>
  <customSheetViews>
    <customSheetView guid="{4B7031FE-A209-4425-A537-9C5805C2F335}" topLeftCell="A28">
      <selection activeCell="C57" sqref="C57:H61"/>
      <pageMargins left="0.75" right="0.75" top="1" bottom="1" header="0.4921259845" footer="0.4921259845"/>
      <headerFooter alignWithMargins="0"/>
    </customSheetView>
  </customSheetViews>
  <mergeCells count="61">
    <mergeCell ref="N47:X47"/>
    <mergeCell ref="N53:X53"/>
    <mergeCell ref="N50:X50"/>
    <mergeCell ref="N26:X26"/>
    <mergeCell ref="N32:X32"/>
    <mergeCell ref="N29:X29"/>
    <mergeCell ref="N35:X35"/>
    <mergeCell ref="C26:D26"/>
    <mergeCell ref="E26:J26"/>
    <mergeCell ref="C56:D56"/>
    <mergeCell ref="E56:J56"/>
    <mergeCell ref="N56:X56"/>
    <mergeCell ref="N38:X38"/>
    <mergeCell ref="C44:D44"/>
    <mergeCell ref="N44:X44"/>
    <mergeCell ref="E53:J53"/>
    <mergeCell ref="E47:J47"/>
    <mergeCell ref="C50:D50"/>
    <mergeCell ref="E50:J50"/>
    <mergeCell ref="C38:D38"/>
    <mergeCell ref="E38:J38"/>
    <mergeCell ref="E44:J44"/>
    <mergeCell ref="N41:X41"/>
    <mergeCell ref="N2:P2"/>
    <mergeCell ref="E32:J32"/>
    <mergeCell ref="E41:J41"/>
    <mergeCell ref="E5:J5"/>
    <mergeCell ref="E14:J14"/>
    <mergeCell ref="E8:J8"/>
    <mergeCell ref="E29:J29"/>
    <mergeCell ref="E35:J35"/>
    <mergeCell ref="N20:X20"/>
    <mergeCell ref="E23:J23"/>
    <mergeCell ref="N11:X11"/>
    <mergeCell ref="N17:X17"/>
    <mergeCell ref="N23:X23"/>
    <mergeCell ref="N14:X14"/>
    <mergeCell ref="C74:D74"/>
    <mergeCell ref="E74:J74"/>
    <mergeCell ref="N74:X74"/>
    <mergeCell ref="E65:J65"/>
    <mergeCell ref="N65:X65"/>
    <mergeCell ref="C68:D68"/>
    <mergeCell ref="E68:J68"/>
    <mergeCell ref="N68:X68"/>
    <mergeCell ref="N62:X62"/>
    <mergeCell ref="C32:D32"/>
    <mergeCell ref="N5:S7"/>
    <mergeCell ref="E71:J71"/>
    <mergeCell ref="N71:X71"/>
    <mergeCell ref="E59:J59"/>
    <mergeCell ref="N59:X59"/>
    <mergeCell ref="C62:D62"/>
    <mergeCell ref="E62:J62"/>
    <mergeCell ref="C8:D8"/>
    <mergeCell ref="E11:J11"/>
    <mergeCell ref="C14:D14"/>
    <mergeCell ref="E17:J17"/>
    <mergeCell ref="E20:J20"/>
    <mergeCell ref="N8:S9"/>
    <mergeCell ref="C20:D20"/>
  </mergeCells>
  <phoneticPr fontId="1" type="noConversion"/>
  <dataValidations count="1">
    <dataValidation type="textLength" operator="lessThanOrEqual" allowBlank="1" showInputMessage="1" showErrorMessage="1" errorTitle="Rajoitettu merkkimäärä" error="Tähän kenttään voi kirjoittaa vain 500 merkkiä._x000a__x000a_Yritä uudelleen (Retry), vähennä merkkejä ja hyväksy teksti sitten uudelleen." sqref="E44:J44 E38:J38 E68:J68 E50:J50 E20:J20 E26:J26 E32:J32 E8:J8 E14:J14 E62:J62 E56:J56 E74:J74" xr:uid="{00000000-0002-0000-0700-000000000000}">
      <formula1>500</formula1>
    </dataValidation>
  </dataValidations>
  <hyperlinks>
    <hyperlink ref="N2:P2" location="'Börja här'!A1" display="PALAA TÄSTÄ KANSISIVULLE" xr:uid="{00000000-0004-0000-0700-000000000000}"/>
  </hyperlinks>
  <pageMargins left="0.39370078740157483" right="0.39370078740157483" top="0.78740157480314965" bottom="0.78740157480314965" header="0.39370078740157483" footer="0.31496062992125984"/>
  <pageSetup paperSize="9" fitToHeight="0" orientation="landscape" r:id="rId1"/>
  <headerFooter>
    <oddHeader>&amp;L&amp;A&amp;C&amp;R&amp;P(&amp;N)</oddHeader>
  </headerFooter>
  <rowBreaks count="1" manualBreakCount="1">
    <brk id="40" min="1" max="10"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42BD7-9033-49FA-8E44-E77C06612F76}">
  <dimension ref="A1:J18"/>
  <sheetViews>
    <sheetView showGridLines="0" zoomScaleNormal="100" workbookViewId="0">
      <selection activeCell="F4" sqref="F4:H4"/>
    </sheetView>
  </sheetViews>
  <sheetFormatPr defaultColWidth="8.765625" defaultRowHeight="15.5" x14ac:dyDescent="0.35"/>
  <cols>
    <col min="1" max="1" width="3.765625" style="20" customWidth="1"/>
    <col min="2" max="2" width="22.53515625" style="116" customWidth="1"/>
    <col min="3" max="3" width="73.765625" style="20" customWidth="1"/>
    <col min="4" max="4" width="2.07421875" style="20" customWidth="1"/>
    <col min="5" max="16384" width="8.765625" style="20"/>
  </cols>
  <sheetData>
    <row r="1" spans="1:10" ht="16.149999999999999" customHeight="1" x14ac:dyDescent="0.35">
      <c r="A1" s="13" t="s">
        <v>347</v>
      </c>
    </row>
    <row r="2" spans="1:10" ht="52.9" customHeight="1" x14ac:dyDescent="0.35">
      <c r="B2" s="629" t="s">
        <v>549</v>
      </c>
      <c r="C2" s="629"/>
      <c r="D2" s="629"/>
    </row>
    <row r="3" spans="1:10" ht="16.149999999999999" customHeight="1" x14ac:dyDescent="0.35">
      <c r="B3" s="117"/>
    </row>
    <row r="4" spans="1:10" ht="16.149999999999999" customHeight="1" x14ac:dyDescent="0.35">
      <c r="B4" s="118" t="s">
        <v>550</v>
      </c>
      <c r="C4" s="119"/>
      <c r="D4" s="120"/>
      <c r="F4" s="593" t="s">
        <v>984</v>
      </c>
      <c r="G4" s="594"/>
      <c r="H4" s="595"/>
    </row>
    <row r="5" spans="1:10" ht="16.149999999999999" customHeight="1" x14ac:dyDescent="0.35">
      <c r="B5" s="121"/>
      <c r="C5" s="27"/>
      <c r="D5" s="28"/>
    </row>
    <row r="6" spans="1:10" ht="16.149999999999999" customHeight="1" x14ac:dyDescent="0.35">
      <c r="B6" s="122"/>
      <c r="C6" s="123" t="s">
        <v>551</v>
      </c>
      <c r="D6" s="28"/>
      <c r="E6" s="93"/>
      <c r="F6" s="651"/>
      <c r="G6" s="651"/>
      <c r="H6" s="651"/>
      <c r="I6" s="651"/>
      <c r="J6" s="651"/>
    </row>
    <row r="7" spans="1:10" ht="16.149999999999999" customHeight="1" x14ac:dyDescent="0.35">
      <c r="B7" s="80" t="s">
        <v>552</v>
      </c>
      <c r="C7" s="408"/>
      <c r="D7" s="28"/>
      <c r="F7" s="651"/>
      <c r="G7" s="651"/>
      <c r="H7" s="651"/>
      <c r="I7" s="651"/>
      <c r="J7" s="651"/>
    </row>
    <row r="8" spans="1:10" ht="16.149999999999999" customHeight="1" x14ac:dyDescent="0.35">
      <c r="B8" s="80"/>
      <c r="C8" s="27"/>
      <c r="D8" s="28"/>
      <c r="F8" s="651"/>
      <c r="G8" s="651"/>
      <c r="H8" s="651"/>
      <c r="I8" s="651"/>
      <c r="J8" s="651"/>
    </row>
    <row r="9" spans="1:10" ht="16.149999999999999" customHeight="1" x14ac:dyDescent="0.35">
      <c r="B9" s="80" t="s">
        <v>553</v>
      </c>
      <c r="C9" s="408"/>
      <c r="D9" s="28"/>
      <c r="F9" s="651"/>
      <c r="G9" s="651"/>
      <c r="H9" s="651"/>
      <c r="I9" s="651"/>
      <c r="J9" s="651"/>
    </row>
    <row r="10" spans="1:10" ht="16.149999999999999" customHeight="1" x14ac:dyDescent="0.35">
      <c r="B10" s="122"/>
      <c r="C10" s="27"/>
      <c r="D10" s="28"/>
      <c r="F10" s="651"/>
      <c r="G10" s="651"/>
      <c r="H10" s="651"/>
      <c r="I10" s="651"/>
      <c r="J10" s="651"/>
    </row>
    <row r="11" spans="1:10" ht="16.149999999999999" customHeight="1" x14ac:dyDescent="0.35">
      <c r="B11" s="26" t="s">
        <v>554</v>
      </c>
      <c r="C11" s="377"/>
      <c r="D11" s="28"/>
      <c r="F11" s="651"/>
      <c r="G11" s="651"/>
      <c r="H11" s="651"/>
      <c r="I11" s="651"/>
      <c r="J11" s="651"/>
    </row>
    <row r="12" spans="1:10" ht="16.149999999999999" customHeight="1" x14ac:dyDescent="0.35">
      <c r="B12" s="225"/>
      <c r="C12" s="124"/>
      <c r="D12" s="125"/>
      <c r="F12" s="651"/>
      <c r="G12" s="651"/>
      <c r="H12" s="651"/>
      <c r="I12" s="651"/>
      <c r="J12" s="651"/>
    </row>
    <row r="13" spans="1:10" ht="16.149999999999999" customHeight="1" x14ac:dyDescent="0.35">
      <c r="B13" s="20"/>
    </row>
    <row r="14" spans="1:10" ht="16.149999999999999" customHeight="1" x14ac:dyDescent="0.35">
      <c r="B14" s="20"/>
    </row>
    <row r="15" spans="1:10" ht="16.149999999999999" customHeight="1" x14ac:dyDescent="0.35">
      <c r="B15" s="20"/>
    </row>
    <row r="16" spans="1:10" ht="16.149999999999999" customHeight="1" x14ac:dyDescent="0.35">
      <c r="B16" s="20"/>
    </row>
    <row r="17" spans="2:2" ht="16.149999999999999" customHeight="1" x14ac:dyDescent="0.35">
      <c r="B17" s="20"/>
    </row>
    <row r="18" spans="2:2" ht="16.149999999999999" customHeight="1" x14ac:dyDescent="0.35">
      <c r="B18" s="20"/>
    </row>
  </sheetData>
  <sheetProtection sheet="1" selectLockedCells="1"/>
  <mergeCells count="3">
    <mergeCell ref="B2:D2"/>
    <mergeCell ref="F4:H4"/>
    <mergeCell ref="F6:J12"/>
  </mergeCells>
  <hyperlinks>
    <hyperlink ref="F4:H4" location="'Börja här'!A1" display="PALAA TÄSTÄ KANSISIVULLE" xr:uid="{D9ED6831-0236-4DFC-9819-DF673F306CA1}"/>
  </hyperlinks>
  <pageMargins left="0.39370078740157483" right="0.39370078740157483" top="0.78740157480314965" bottom="0.78740157480314965" header="0.39370078740157483" footer="0.31496062992125984"/>
  <pageSetup paperSize="9" orientation="landscape" r:id="rId1"/>
  <headerFooter>
    <oddHeader>&amp;L&amp;A&amp;C&amp;R&amp;P(&amp;N)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1</xdr:col>
                    <xdr:colOff>0</xdr:colOff>
                    <xdr:row>142</xdr:row>
                    <xdr:rowOff>133350</xdr:rowOff>
                  </from>
                  <to>
                    <xdr:col>1</xdr:col>
                    <xdr:colOff>304800</xdr:colOff>
                    <xdr:row>143</xdr:row>
                    <xdr:rowOff>171450</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1</xdr:col>
                    <xdr:colOff>0</xdr:colOff>
                    <xdr:row>143</xdr:row>
                    <xdr:rowOff>133350</xdr:rowOff>
                  </from>
                  <to>
                    <xdr:col>1</xdr:col>
                    <xdr:colOff>304800</xdr:colOff>
                    <xdr:row>144</xdr:row>
                    <xdr:rowOff>171450</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1</xdr:col>
                    <xdr:colOff>0</xdr:colOff>
                    <xdr:row>147</xdr:row>
                    <xdr:rowOff>133350</xdr:rowOff>
                  </from>
                  <to>
                    <xdr:col>1</xdr:col>
                    <xdr:colOff>323850</xdr:colOff>
                    <xdr:row>148</xdr:row>
                    <xdr:rowOff>171450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1</xdr:col>
                    <xdr:colOff>0</xdr:colOff>
                    <xdr:row>145</xdr:row>
                    <xdr:rowOff>133350</xdr:rowOff>
                  </from>
                  <to>
                    <xdr:col>1</xdr:col>
                    <xdr:colOff>304800</xdr:colOff>
                    <xdr:row>146</xdr:row>
                    <xdr:rowOff>171450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xdr:col>
                    <xdr:colOff>0</xdr:colOff>
                    <xdr:row>148</xdr:row>
                    <xdr:rowOff>133350</xdr:rowOff>
                  </from>
                  <to>
                    <xdr:col>1</xdr:col>
                    <xdr:colOff>323850</xdr:colOff>
                    <xdr:row>149</xdr:row>
                    <xdr:rowOff>171450</xdr:rowOff>
                  </to>
                </anchor>
              </controlPr>
            </control>
          </mc:Choice>
        </mc:AlternateContent>
        <mc:AlternateContent xmlns:mc="http://schemas.openxmlformats.org/markup-compatibility/2006">
          <mc:Choice Requires="x14">
            <control shapeId="131078" r:id="rId9" name="Check Box 6">
              <controlPr defaultSize="0" autoFill="0" autoLine="0" autoPict="0">
                <anchor moveWithCells="1">
                  <from>
                    <xdr:col>1</xdr:col>
                    <xdr:colOff>0</xdr:colOff>
                    <xdr:row>152</xdr:row>
                    <xdr:rowOff>133350</xdr:rowOff>
                  </from>
                  <to>
                    <xdr:col>1</xdr:col>
                    <xdr:colOff>323850</xdr:colOff>
                    <xdr:row>153</xdr:row>
                    <xdr:rowOff>171450</xdr:rowOff>
                  </to>
                </anchor>
              </controlPr>
            </control>
          </mc:Choice>
        </mc:AlternateContent>
        <mc:AlternateContent xmlns:mc="http://schemas.openxmlformats.org/markup-compatibility/2006">
          <mc:Choice Requires="x14">
            <control shapeId="131079" r:id="rId10" name="Check Box 7">
              <controlPr defaultSize="0" autoFill="0" autoLine="0" autoPict="0">
                <anchor moveWithCells="1">
                  <from>
                    <xdr:col>1</xdr:col>
                    <xdr:colOff>0</xdr:colOff>
                    <xdr:row>151</xdr:row>
                    <xdr:rowOff>133350</xdr:rowOff>
                  </from>
                  <to>
                    <xdr:col>1</xdr:col>
                    <xdr:colOff>323850</xdr:colOff>
                    <xdr:row>152</xdr:row>
                    <xdr:rowOff>171450</xdr:rowOff>
                  </to>
                </anchor>
              </controlPr>
            </control>
          </mc:Choice>
        </mc:AlternateContent>
        <mc:AlternateContent xmlns:mc="http://schemas.openxmlformats.org/markup-compatibility/2006">
          <mc:Choice Requires="x14">
            <control shapeId="131080" r:id="rId11" name="Check Box 8">
              <controlPr defaultSize="0" autoFill="0" autoLine="0" autoPict="0">
                <anchor moveWithCells="1">
                  <from>
                    <xdr:col>1</xdr:col>
                    <xdr:colOff>0</xdr:colOff>
                    <xdr:row>144</xdr:row>
                    <xdr:rowOff>133350</xdr:rowOff>
                  </from>
                  <to>
                    <xdr:col>1</xdr:col>
                    <xdr:colOff>323850</xdr:colOff>
                    <xdr:row>145</xdr:row>
                    <xdr:rowOff>152400</xdr:rowOff>
                  </to>
                </anchor>
              </controlPr>
            </control>
          </mc:Choice>
        </mc:AlternateContent>
        <mc:AlternateContent xmlns:mc="http://schemas.openxmlformats.org/markup-compatibility/2006">
          <mc:Choice Requires="x14">
            <control shapeId="131081" r:id="rId12" name="Check Box 9">
              <controlPr defaultSize="0" autoFill="0" autoLine="0" autoPict="0">
                <anchor moveWithCells="1">
                  <from>
                    <xdr:col>1</xdr:col>
                    <xdr:colOff>0</xdr:colOff>
                    <xdr:row>150</xdr:row>
                    <xdr:rowOff>133350</xdr:rowOff>
                  </from>
                  <to>
                    <xdr:col>1</xdr:col>
                    <xdr:colOff>323850</xdr:colOff>
                    <xdr:row>151</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D9273E7-3BF1-479C-BE89-94A616885DD1}">
          <x14:formula1>
            <xm:f>'Metadata (dold)'!$F$3:$F$7</xm:f>
          </x14:formula1>
          <xm:sqref>C11</xm:sqref>
        </x14:dataValidation>
        <x14:dataValidation type="list" allowBlank="1" showInputMessage="1" showErrorMessage="1" xr:uid="{8E02A180-ED73-4727-B28C-563592AE6EF4}">
          <x14:formula1>
            <xm:f>'Metadata (dold)'!$P$3:$P$39</xm:f>
          </x14:formula1>
          <xm:sqref>C7</xm:sqref>
        </x14:dataValidation>
        <x14:dataValidation type="list" allowBlank="1" showInputMessage="1" showErrorMessage="1" xr:uid="{FD28F131-898D-4E48-948F-F81AF51A4DF4}">
          <x14:formula1>
            <xm:f>'Metadata (dold)'!$Q$3:$Q$16</xm:f>
          </x14:formula1>
          <xm:sqref>C9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C7ABC8E05596A5469BDDEF616B07C15F" ma:contentTypeVersion="1" ma:contentTypeDescription="Luo uusi asiakirja." ma:contentTypeScope="" ma:versionID="2009edb0c0f20e8ed0a11b83577d3c88">
  <xsd:schema xmlns:xsd="http://www.w3.org/2001/XMLSchema" xmlns:xs="http://www.w3.org/2001/XMLSchema" xmlns:p="http://schemas.microsoft.com/office/2006/metadata/properties" xmlns:ns2="5224deaa-2345-49c6-a04a-fb3245061de6" targetNamespace="http://schemas.microsoft.com/office/2006/metadata/properties" ma:root="true" ma:fieldsID="8d027b12ad2947a29ef8e2edd8653938" ns2:_="">
    <xsd:import namespace="5224deaa-2345-49c6-a04a-fb3245061d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4deaa-2345-49c6-a04a-fb3245061de6"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54EFD-6DFA-44F5-88EC-0BF8D6C7853B}">
  <ds:schemaRefs>
    <ds:schemaRef ds:uri="http://schemas.microsoft.com/sharepoint/v3/contenttype/forms"/>
  </ds:schemaRefs>
</ds:datastoreItem>
</file>

<file path=customXml/itemProps2.xml><?xml version="1.0" encoding="utf-8"?>
<ds:datastoreItem xmlns:ds="http://schemas.openxmlformats.org/officeDocument/2006/customXml" ds:itemID="{53AD4155-3D97-4EED-AE80-BCC78B7EB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4deaa-2345-49c6-a04a-fb3245061d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BE28E5-F8FE-48BC-9694-83677F748D3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5224deaa-2345-49c6-a04a-fb3245061de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Laskentataulukot</vt:lpstr>
      </vt:variant>
      <vt:variant>
        <vt:i4>26</vt:i4>
      </vt:variant>
      <vt:variant>
        <vt:lpstr>Nimetyt alueet</vt:lpstr>
      </vt:variant>
      <vt:variant>
        <vt:i4>84</vt:i4>
      </vt:variant>
    </vt:vector>
  </HeadingPairs>
  <TitlesOfParts>
    <vt:vector size="110" baseType="lpstr">
      <vt:lpstr>Börja här</vt:lpstr>
      <vt:lpstr>Metadata (dold)</vt:lpstr>
      <vt:lpstr>Sökandens uppgifter</vt:lpstr>
      <vt:lpstr>EU-finansiering 3 år</vt:lpstr>
      <vt:lpstr>Överföringsmottagare</vt:lpstr>
      <vt:lpstr>Samarbetsaktörer</vt:lpstr>
      <vt:lpstr>Plan</vt:lpstr>
      <vt:lpstr>Tidsplan</vt:lpstr>
      <vt:lpstr>Åtgärdernas typer och teman</vt:lpstr>
      <vt:lpstr>Indikatorer SM 1</vt:lpstr>
      <vt:lpstr>Indikatorer SM 2</vt:lpstr>
      <vt:lpstr>Indikatorer SM 3</vt:lpstr>
      <vt:lpstr>Indikatorer SM 4</vt:lpstr>
      <vt:lpstr>Horisontella principer</vt:lpstr>
      <vt:lpstr>Upphandling</vt:lpstr>
      <vt:lpstr>Grundläggande information om bu</vt:lpstr>
      <vt:lpstr>Faktisk lönekostnad</vt:lpstr>
      <vt:lpstr>Köpta tjänster</vt:lpstr>
      <vt:lpstr>Anläggningstillgångar och fast </vt:lpstr>
      <vt:lpstr>Resekostnader</vt:lpstr>
      <vt:lpstr>Övriga projektkostnader</vt:lpstr>
      <vt:lpstr>Projektets kostnader</vt:lpstr>
      <vt:lpstr>Finansiering</vt:lpstr>
      <vt:lpstr>EU-finansieringsandel</vt:lpstr>
      <vt:lpstr>Förskott</vt:lpstr>
      <vt:lpstr>Underskrift</vt:lpstr>
      <vt:lpstr>'Sökandens uppgifter'!N_Ajanjakso1</vt:lpstr>
      <vt:lpstr>'Sökandens uppgifter'!N_Ajanjakso2</vt:lpstr>
      <vt:lpstr>'Sökandens uppgifter'!N_Ajanjakso3</vt:lpstr>
      <vt:lpstr>'Sökandens uppgifter'!N_Ajanjakso4</vt:lpstr>
      <vt:lpstr>Plan!N_Aloituspvm</vt:lpstr>
      <vt:lpstr>Finansiering!N_EiTulosteta</vt:lpstr>
      <vt:lpstr>Plan!N_EiTulosteta</vt:lpstr>
      <vt:lpstr>Tidsplan!N_EiTulosteta</vt:lpstr>
      <vt:lpstr>'Sökandens uppgifter'!N_EUrahoitustieto</vt:lpstr>
      <vt:lpstr>'Sökandens uppgifter'!N_HakijanNimi</vt:lpstr>
      <vt:lpstr>'Sökandens uppgifter'!N_HakijanNimiEN</vt:lpstr>
      <vt:lpstr>Plan!N_HankkeenNimi</vt:lpstr>
      <vt:lpstr>Plan!N_HankkeenNimiEN</vt:lpstr>
      <vt:lpstr>Plan!N_Jatkuvuus</vt:lpstr>
      <vt:lpstr>'Sökandens uppgifter'!N_JärjestönRekisteröintinumero</vt:lpstr>
      <vt:lpstr>'Sökandens uppgifter'!N_JärjestönRekisteröintipäivä</vt:lpstr>
      <vt:lpstr>'Sökandens uppgifter'!N_Katuosoite</vt:lpstr>
      <vt:lpstr>Plan!N_Kohdealue</vt:lpstr>
      <vt:lpstr>Plan!N_Kohderyhmä</vt:lpstr>
      <vt:lpstr>Plan!N_KorotettuPerustelut</vt:lpstr>
      <vt:lpstr>'Sökandens uppgifter'!N_Kotisivu</vt:lpstr>
      <vt:lpstr>'Grundläggande information om bu'!N_Kustannusarviolisätiedot</vt:lpstr>
      <vt:lpstr>Plan!N_KäynnistysPerustelut</vt:lpstr>
      <vt:lpstr>Plan!N_Lopetuspvm</vt:lpstr>
      <vt:lpstr>'Sökandens uppgifter'!N_Ohjausryhmä</vt:lpstr>
      <vt:lpstr>Finansiering!N_OmarahoitusYhteensä</vt:lpstr>
      <vt:lpstr>'Sökandens uppgifter'!N_Postinumero</vt:lpstr>
      <vt:lpstr>'Sökandens uppgifter'!N_Postitoimipaikka</vt:lpstr>
      <vt:lpstr>Plan!N_Päämäärä</vt:lpstr>
      <vt:lpstr>'Sökandens uppgifter'!N_Rahoituksenmäärä1</vt:lpstr>
      <vt:lpstr>'Sökandens uppgifter'!N_Rahoituksenmäärä2</vt:lpstr>
      <vt:lpstr>'Sökandens uppgifter'!N_Rahoituksenmäärä3</vt:lpstr>
      <vt:lpstr>'Sökandens uppgifter'!N_Rahoituksenmäärä4</vt:lpstr>
      <vt:lpstr>'Sökandens uppgifter'!N_Rahoituslähde1</vt:lpstr>
      <vt:lpstr>'Sökandens uppgifter'!N_Rahoituslähde2</vt:lpstr>
      <vt:lpstr>'Sökandens uppgifter'!N_Rahoituslähde3</vt:lpstr>
      <vt:lpstr>'Sökandens uppgifter'!N_Rahoituslähde4</vt:lpstr>
      <vt:lpstr>Plan!N_Riskiarvio</vt:lpstr>
      <vt:lpstr>'Grundläggande information om bu'!N_SisältääköArvonlisäveroa</vt:lpstr>
      <vt:lpstr>'Sökandens uppgifter'!N_Sähköposti</vt:lpstr>
      <vt:lpstr>Plan!N_TaustatilanneTarve</vt:lpstr>
      <vt:lpstr>Plan!N_Tavoite1</vt:lpstr>
      <vt:lpstr>Plan!N_Tavoite1Toiminto1</vt:lpstr>
      <vt:lpstr>Plan!N_Tavoite1Toiminto1Kuvaus</vt:lpstr>
      <vt:lpstr>Plan!N_Tavoite1Toiminto1Tulostavoite</vt:lpstr>
      <vt:lpstr>Plan!N_Tiivistelmä</vt:lpstr>
      <vt:lpstr>'Sökandens uppgifter'!N_Tosiasiallisetedunsaajat</vt:lpstr>
      <vt:lpstr>'Sökandens uppgifter'!N_Tosomistajahenkilötunnus1</vt:lpstr>
      <vt:lpstr>'Sökandens uppgifter'!N_Tosomistajahenkilötunnus2</vt:lpstr>
      <vt:lpstr>'Sökandens uppgifter'!N_Tosomistajahenkilötunnus3</vt:lpstr>
      <vt:lpstr>'Sökandens uppgifter'!N_Tosomistajanimi1</vt:lpstr>
      <vt:lpstr>'Sökandens uppgifter'!N_Tosomistajanimi2</vt:lpstr>
      <vt:lpstr>'Sökandens uppgifter'!N_Tosomistajanimi3</vt:lpstr>
      <vt:lpstr>Plan!N_Vaikuttavuus</vt:lpstr>
      <vt:lpstr>'Sökandens uppgifter'!N_Varayhteyshenkilönnimi</vt:lpstr>
      <vt:lpstr>'Sökandens uppgifter'!N_Varayhteyshenkilönnumero</vt:lpstr>
      <vt:lpstr>'Sökandens uppgifter'!N_Varayhteyshenkilönsposti</vt:lpstr>
      <vt:lpstr>'Sökandens uppgifter'!N_Yhteyshenkilönnimi</vt:lpstr>
      <vt:lpstr>'Sökandens uppgifter'!N_Yhteyshenkilönnumero</vt:lpstr>
      <vt:lpstr>'Sökandens uppgifter'!N_Yhteyshenkilönsposti</vt:lpstr>
      <vt:lpstr>'Sökandens uppgifter'!N_Yleinennro</vt:lpstr>
      <vt:lpstr>'Sökandens uppgifter'!N_Ytunnus</vt:lpstr>
      <vt:lpstr>'Anläggningstillgångar och fast '!Tulostusalue</vt:lpstr>
      <vt:lpstr>'EU-finansiering 3 år'!Tulostusalue</vt:lpstr>
      <vt:lpstr>'Faktisk lönekostnad'!Tulostusalue</vt:lpstr>
      <vt:lpstr>Finansiering!Tulostusalue</vt:lpstr>
      <vt:lpstr>'Grundläggande information om bu'!Tulostusalue</vt:lpstr>
      <vt:lpstr>'Horisontella principer'!Tulostusalue</vt:lpstr>
      <vt:lpstr>'Indikatorer SM 1'!Tulostusalue</vt:lpstr>
      <vt:lpstr>'Indikatorer SM 2'!Tulostusalue</vt:lpstr>
      <vt:lpstr>'Indikatorer SM 3'!Tulostusalue</vt:lpstr>
      <vt:lpstr>'Indikatorer SM 4'!Tulostusalue</vt:lpstr>
      <vt:lpstr>'Köpta tjänster'!Tulostusalue</vt:lpstr>
      <vt:lpstr>Plan!Tulostusalue</vt:lpstr>
      <vt:lpstr>'Projektets kostnader'!Tulostusalue</vt:lpstr>
      <vt:lpstr>Resekostnader!Tulostusalue</vt:lpstr>
      <vt:lpstr>Samarbetsaktörer!Tulostusalue</vt:lpstr>
      <vt:lpstr>'Sökandens uppgifter'!Tulostusalue</vt:lpstr>
      <vt:lpstr>Tidsplan!Tulostusalue</vt:lpstr>
      <vt:lpstr>Underskrift!Tulostusalue</vt:lpstr>
      <vt:lpstr>Upphandling!Tulostusalue</vt:lpstr>
      <vt:lpstr>'Åtgärdernas typer och teman'!Tulostusalue</vt:lpstr>
      <vt:lpstr>Överföringsmottagare!Tulostusalue</vt:lpstr>
      <vt:lpstr>'Övriga projektkostnader'!Tulostusalue</vt:lpstr>
    </vt:vector>
  </TitlesOfParts>
  <Company>Josek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jarmok</dc:creator>
  <cp:lastModifiedBy>Koivisto Elina SM</cp:lastModifiedBy>
  <cp:lastPrinted>2021-11-09T06:46:18Z</cp:lastPrinted>
  <dcterms:created xsi:type="dcterms:W3CDTF">2005-12-19T10:09:56Z</dcterms:created>
  <dcterms:modified xsi:type="dcterms:W3CDTF">2023-02-15T07:34:30Z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0x010100C7ABC8E05596A5469BDDEF616B07C15F</vt:lpwstr>
  </property>
  <property fmtid="{D5CDD505-2E9C-101B-9397-08002B2CF9AE}" pid="3" name="TaxKeyword">
    <vt:lpwstr/>
  </property>
  <property fmtid="{D5CDD505-2E9C-101B-9397-08002B2CF9AE}" pid="4" name="Asiakas">
    <vt:lpwstr/>
  </property>
</Properties>
</file>