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ctrlProps/ctrlProp31.xml" ContentType="application/vnd.ms-excel.controlproperties+xml"/>
  <Override PartName="/xl/drawings/drawing6.xml" ContentType="application/vnd.openxmlformats-officedocument.drawing+xml"/>
  <Override PartName="/xl/ctrlProps/ctrlProp32.xml" ContentType="application/vnd.ms-excel.controlproperties+xml"/>
  <Override PartName="/xl/drawings/drawing7.xml" ContentType="application/vnd.openxmlformats-officedocument.drawing+xml"/>
  <Override PartName="/xl/ctrlProps/ctrlProp33.xml" ContentType="application/vnd.ms-excel.controlproperties+xml"/>
  <Override PartName="/xl/drawings/drawing8.xml" ContentType="application/vnd.openxmlformats-officedocument.drawing+xml"/>
  <Override PartName="/xl/ctrlProps/ctrlProp34.xml" ContentType="application/vnd.ms-excel.controlproperties+xml"/>
  <Override PartName="/xl/drawings/drawing9.xml" ContentType="application/vnd.openxmlformats-officedocument.drawing+xml"/>
  <Override PartName="/xl/ctrlProps/ctrlProp35.xml" ContentType="application/vnd.ms-excel.controlproperties+xml"/>
  <Override PartName="/xl/drawings/drawing10.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omments1.xml" ContentType="application/vnd.openxmlformats-officedocument.spreadsheetml.comments+xml"/>
  <Override PartName="/xl/drawings/drawing11.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showInkAnnotation="0" updateLinks="never" codeName="TämäTyökirja"/>
  <mc:AlternateContent xmlns:mc="http://schemas.openxmlformats.org/markup-compatibility/2006">
    <mc:Choice Requires="x15">
      <x15ac:absPath xmlns:x15ac="http://schemas.microsoft.com/office/spreadsheetml/2010/11/ac" url="L:\"/>
    </mc:Choice>
  </mc:AlternateContent>
  <xr:revisionPtr revIDLastSave="0" documentId="8_{14D20AA9-6BAA-4419-9902-7B6907151F91}" xr6:coauthVersionLast="36" xr6:coauthVersionMax="36" xr10:uidLastSave="{00000000-0000-0000-0000-000000000000}"/>
  <bookViews>
    <workbookView xWindow="0" yWindow="0" windowWidth="17250" windowHeight="4670" tabRatio="825" xr2:uid="{00000000-000D-0000-FFFF-FFFF00000000}"/>
  </bookViews>
  <sheets>
    <sheet name="Börja här" sheetId="80" r:id="rId1"/>
    <sheet name="Metadata (dold)" sheetId="86" state="hidden" r:id="rId2"/>
    <sheet name="Sökandens uppgifter" sheetId="1" r:id="rId3"/>
    <sheet name="EU-finansiering 3 år" sheetId="99" r:id="rId4"/>
    <sheet name="Överföringsmottagare" sheetId="100" r:id="rId5"/>
    <sheet name="Samarbetsaktörer" sheetId="101" r:id="rId6"/>
    <sheet name="Plan" sheetId="2" r:id="rId7"/>
    <sheet name="Tidsplan" sheetId="4" r:id="rId8"/>
    <sheet name="Åtgärdernas typer och teman" sheetId="90" r:id="rId9"/>
    <sheet name="Indikatorer SM 1" sheetId="114" r:id="rId10"/>
    <sheet name="Indikatorer SM 2" sheetId="115" r:id="rId11"/>
    <sheet name="Indikatorer SM 3" sheetId="116" r:id="rId12"/>
    <sheet name="Indikatorer SM 4" sheetId="117" r:id="rId13"/>
    <sheet name="Horisontella principer" sheetId="119" r:id="rId14"/>
    <sheet name="Upphandling" sheetId="120" r:id="rId15"/>
    <sheet name="Grundläggande information om bu" sheetId="16" r:id="rId16"/>
    <sheet name="Lönekostnadernas enhetskostnade" sheetId="91" r:id="rId17"/>
    <sheet name="Faktisk lönekostnad" sheetId="17" r:id="rId18"/>
    <sheet name="Övriga personalkostnader" sheetId="92" r:id="rId19"/>
    <sheet name="Köptjänster" sheetId="96" r:id="rId20"/>
    <sheet name="Anläggningstillgångar och fast " sheetId="85" r:id="rId21"/>
    <sheet name="Resekostnader" sheetId="87" r:id="rId22"/>
    <sheet name="Övriga projektkostnader" sheetId="97" r:id="rId23"/>
    <sheet name="Projektets kostnader" sheetId="25" r:id="rId24"/>
    <sheet name="Finansiering" sheetId="109" r:id="rId25"/>
    <sheet name="EU-finansieringsandel" sheetId="110" r:id="rId26"/>
    <sheet name="Förskott" sheetId="26" r:id="rId27"/>
    <sheet name="Underskrift" sheetId="121" r:id="rId28"/>
  </sheets>
  <externalReferences>
    <externalReference r:id="rId29"/>
    <externalReference r:id="rId30"/>
    <externalReference r:id="rId31"/>
  </externalReferences>
  <definedNames>
    <definedName name="N_Ajanjakso1">'Sökandens uppgifter'!$E$18</definedName>
    <definedName name="N_Ajanjakso2">'Sökandens uppgifter'!$E$22</definedName>
    <definedName name="N_Ajanjakso3">'Sökandens uppgifter'!$E$32</definedName>
    <definedName name="N_Ajanjakso4">'Sökandens uppgifter'!$E$36</definedName>
    <definedName name="N_Aloituspvm">Plan!$C$33</definedName>
    <definedName name="N_EiTulosteta" localSheetId="24">Finansiering!$J$44</definedName>
    <definedName name="N_EiTulosteta" localSheetId="16">"Yksinkertaistettu palkkakust.!1713"</definedName>
    <definedName name="N_EiTulosteta" localSheetId="6">Plan!$K$179</definedName>
    <definedName name="N_EiTulosteta" localSheetId="7">Tidsplan!$J$76</definedName>
    <definedName name="N_Erityistavoite" localSheetId="12">Plan!#REF!</definedName>
    <definedName name="N_Erityistavoite" localSheetId="27">[1]Suunnitelma!#REF!</definedName>
    <definedName name="N_Erityistavoite" localSheetId="14">[2]Suunnitelma!#REF!</definedName>
    <definedName name="N_Erityistavoite">Plan!#REF!</definedName>
    <definedName name="N_EUrahoitusosuus" localSheetId="12">'Grundläggande information om bu'!#REF!</definedName>
    <definedName name="N_EUrahoitusosuus" localSheetId="27">'[1]Budjetin perustiedot'!#REF!</definedName>
    <definedName name="N_EUrahoitusosuus" localSheetId="14">'[2]Budjetin perustiedot'!#REF!</definedName>
    <definedName name="N_EUrahoitusosuus">'Grundläggande information om bu'!#REF!</definedName>
    <definedName name="N_EUrahoitustieto" localSheetId="12">'Sökandens uppgifter'!$B$40</definedName>
    <definedName name="N_EUrahoitustieto" localSheetId="27">'[1]Hakijan tiedot'!$B$40</definedName>
    <definedName name="N_EUrahoitustieto" localSheetId="14">'[2]Hakijan tiedot'!$B$40</definedName>
    <definedName name="N_EUrahoitustieto">'Sökandens uppgifter'!$B$40</definedName>
    <definedName name="N_HakijanNimi" localSheetId="12">'Sökandens uppgifter'!$B$50</definedName>
    <definedName name="N_HakijanNimi" localSheetId="14">'[2]Hakijan tiedot'!$B$50</definedName>
    <definedName name="N_HakijanNimi">'Sökandens uppgifter'!$B$51</definedName>
    <definedName name="N_HakijanNimiEN">'Sökandens uppgifter'!$B$53</definedName>
    <definedName name="N_hankintojenohjeteksti" localSheetId="12">#REF!</definedName>
    <definedName name="N_hankintojenohjeteksti" localSheetId="27">#REF!</definedName>
    <definedName name="N_hankintojenohjeteksti" localSheetId="14">Upphandling!#REF!</definedName>
    <definedName name="N_hankintojenohjeteksti">#REF!</definedName>
    <definedName name="N_HankkeenNimi" localSheetId="12">Plan!$C$27</definedName>
    <definedName name="N_HankkeenNimi" localSheetId="14">[2]Suunnitelma!$C$10</definedName>
    <definedName name="N_HankkeenNimi">Plan!$C$27</definedName>
    <definedName name="N_HankkeenNimiEN">Plan!$C$30</definedName>
    <definedName name="N_Henkilöstökustannusmalli" localSheetId="14">#REF!</definedName>
    <definedName name="N_Henkilöstökustannusmalli">'Grundläggande information om bu'!$B$9</definedName>
    <definedName name="N_Jatkuvuus" localSheetId="14">[2]Suunnitelma!#REF!</definedName>
    <definedName name="N_Jatkuvuus">Plan!$C$172</definedName>
    <definedName name="N_JärjestönRekisteröintinumero">'Sökandens uppgifter'!$B$57</definedName>
    <definedName name="N_JärjestönRekisteröintipäivä">'Sökandens uppgifter'!$B$55</definedName>
    <definedName name="N_Katuosoite">'Sökandens uppgifter'!$B$61</definedName>
    <definedName name="N_Kohdealue" localSheetId="14">[2]Suunnitelma!#REF!</definedName>
    <definedName name="N_Kohdealue">Plan!$C$162</definedName>
    <definedName name="N_Kohderyhmä" localSheetId="14">[2]Suunnitelma!#REF!</definedName>
    <definedName name="N_Kohderyhmä">Plan!$C$57</definedName>
    <definedName name="N_KorotettuPerustelut" localSheetId="14">[2]Suunnitelma!#REF!</definedName>
    <definedName name="N_KorotettuPerustelut">Plan!$C$23</definedName>
    <definedName name="N_Kotisivu">'Sökandens uppgifter'!$G$65</definedName>
    <definedName name="N_Kustannusarviolisätiedot" localSheetId="12">'Grundläggande information om bu'!$B$12</definedName>
    <definedName name="N_Kustannusarviolisätiedot" localSheetId="27">'[1]Budjetin perustiedot'!$B$12</definedName>
    <definedName name="N_Kustannusarviolisätiedot" localSheetId="14">'[2]Budjetin perustiedot'!$B$12</definedName>
    <definedName name="N_Kustannusarviolisätiedot">'Grundläggande information om bu'!$B$12</definedName>
    <definedName name="N_Kustannusmalli" localSheetId="27">'[1]Budjetin perustiedot'!#REF!</definedName>
    <definedName name="N_Kustannusmalli" localSheetId="14">'[2]Budjetin perustiedot'!#REF!</definedName>
    <definedName name="N_Kustannusmalli">'Grundläggande information om bu'!#REF!</definedName>
    <definedName name="N_KäynnistysPerustelut">Plan!$C$40</definedName>
    <definedName name="N_Lopetuspvm">Plan!$C$36</definedName>
    <definedName name="N_Ohjausryhmä">'Sökandens uppgifter'!$B$122</definedName>
    <definedName name="N_OmarahoitusYhteensä" localSheetId="14">[2]Rahoitus!#REF!</definedName>
    <definedName name="N_OmarahoitusYhteensä">Finansiering!$J$32</definedName>
    <definedName name="N_Postinumero">'Sökandens uppgifter'!$B$63</definedName>
    <definedName name="N_Postitoimipaikka">'Sökandens uppgifter'!$G$63</definedName>
    <definedName name="N_Päämäärä" localSheetId="14">[2]Suunnitelma!#REF!</definedName>
    <definedName name="N_Päämäärä">Plan!$C$52</definedName>
    <definedName name="N_Rahoituksenmäärä1">'Sökandens uppgifter'!$E$19</definedName>
    <definedName name="N_Rahoituksenmäärä2">'Sökandens uppgifter'!$E$23</definedName>
    <definedName name="N_Rahoituksenmäärä3">'Sökandens uppgifter'!$E$33</definedName>
    <definedName name="N_Rahoituksenmäärä4">'Sökandens uppgifter'!$E$37</definedName>
    <definedName name="N_Rahoituslähde1">'Sökandens uppgifter'!$E$17</definedName>
    <definedName name="N_Rahoituslähde2">'Sökandens uppgifter'!$E$21</definedName>
    <definedName name="N_Rahoituslähde3">'Sökandens uppgifter'!$E$31</definedName>
    <definedName name="N_Rahoituslähde4">'Sökandens uppgifter'!$E$35</definedName>
    <definedName name="N_Riskiarvio" localSheetId="14">[2]Suunnitelma!#REF!</definedName>
    <definedName name="N_Riskiarvio">Plan!$C$152</definedName>
    <definedName name="N_Sisällysluettelo" localSheetId="12">'Börja här'!#REF!</definedName>
    <definedName name="N_Sisällysluettelo" localSheetId="27">'[1]Aloita tästä'!#REF!</definedName>
    <definedName name="N_Sisällysluettelo" localSheetId="14">'[2]Aloita tästä'!#REF!</definedName>
    <definedName name="N_Sisällysluettelo">'Börja här'!#REF!</definedName>
    <definedName name="N_SisältääköArvonlisäveroa" localSheetId="27">'[1]Budjetin perustiedot'!#REF!</definedName>
    <definedName name="N_SisältääköArvonlisäveroa" localSheetId="14">#REF!</definedName>
    <definedName name="N_SisältääköArvonlisäveroa">'Grundläggande information om bu'!$C$6</definedName>
    <definedName name="N_Sähköposti">'Sökandens uppgifter'!$B$65</definedName>
    <definedName name="N_TaustatilanneTarve">Plan!$C$47</definedName>
    <definedName name="N_Tavoite1">Plan!$C$62</definedName>
    <definedName name="N_Tavoite1Toiminto1" localSheetId="14">[2]Suunnitelma!#REF!</definedName>
    <definedName name="N_Tavoite1Toiminto1">Plan!$C$65</definedName>
    <definedName name="N_Tavoite1Toiminto1Kuvaus" localSheetId="14">[3]Suunnitelma!#REF!</definedName>
    <definedName name="N_Tavoite1Toiminto1Kuvaus">Plan!$C$68</definedName>
    <definedName name="N_Tavoite1Toiminto1Tulostavoite" localSheetId="14">[2]Suunnitelma!#REF!</definedName>
    <definedName name="N_Tavoite1Toiminto1Tulostavoite">Plan!$C$71</definedName>
    <definedName name="N_Tavoite1Toiminto2" localSheetId="14">[2]Suunnitelma!#REF!</definedName>
    <definedName name="N_Tavoite1Toiminto2">Plan!$C$74</definedName>
    <definedName name="N_Tavoite1Toiminto2Kuvaus" localSheetId="14">[2]Suunnitelma!#REF!</definedName>
    <definedName name="N_Tavoite1Toiminto2Kuvaus">Plan!$C$77</definedName>
    <definedName name="N_Tavoite1Toiminto2Tulostavoite" localSheetId="14">[2]Suunnitelma!#REF!</definedName>
    <definedName name="N_Tavoite1Toiminto2Tulostavoite">Plan!$C$80</definedName>
    <definedName name="N_Tavoite1Toiminto3" localSheetId="12">Plan!#REF!</definedName>
    <definedName name="N_Tavoite1Toiminto3" localSheetId="27">[1]Suunnitelma!#REF!</definedName>
    <definedName name="N_Tavoite1Toiminto3" localSheetId="14">[2]Suunnitelma!#REF!</definedName>
    <definedName name="N_Tavoite1Toiminto3">Plan!#REF!</definedName>
    <definedName name="N_Tavoite1Toiminto3Kuvaus" localSheetId="12">Plan!#REF!</definedName>
    <definedName name="N_Tavoite1Toiminto3Kuvaus" localSheetId="27">[1]Suunnitelma!#REF!</definedName>
    <definedName name="N_Tavoite1Toiminto3Kuvaus" localSheetId="14">[2]Suunnitelma!#REF!</definedName>
    <definedName name="N_Tavoite1Toiminto3Kuvaus">Plan!#REF!</definedName>
    <definedName name="N_Tavoite1Toiminto3Tulostavoite" localSheetId="12">Plan!#REF!</definedName>
    <definedName name="N_Tavoite1Toiminto3Tulostavoite" localSheetId="27">[1]Suunnitelma!#REF!</definedName>
    <definedName name="N_Tavoite1Toiminto3Tulostavoite" localSheetId="14">[2]Suunnitelma!#REF!</definedName>
    <definedName name="N_Tavoite1Toiminto3Tulostavoite">Plan!#REF!</definedName>
    <definedName name="N_Tavoite2" localSheetId="12">Plan!#REF!</definedName>
    <definedName name="N_Tavoite2" localSheetId="27">[1]Suunnitelma!#REF!</definedName>
    <definedName name="N_Tavoite2" localSheetId="14">[2]Suunnitelma!#REF!</definedName>
    <definedName name="N_Tavoite2">Plan!#REF!</definedName>
    <definedName name="N_Tavoite2Toiminto1" localSheetId="12">Plan!#REF!</definedName>
    <definedName name="N_Tavoite2Toiminto1" localSheetId="27">[1]Suunnitelma!#REF!</definedName>
    <definedName name="N_Tavoite2Toiminto1" localSheetId="14">[2]Suunnitelma!#REF!</definedName>
    <definedName name="N_Tavoite2Toiminto1">Plan!#REF!</definedName>
    <definedName name="N_Tavoite2Toiminto1Kuvaus" localSheetId="12">Plan!#REF!</definedName>
    <definedName name="N_Tavoite2Toiminto1Kuvaus" localSheetId="27">[1]Suunnitelma!#REF!</definedName>
    <definedName name="N_Tavoite2Toiminto1Kuvaus" localSheetId="14">[2]Suunnitelma!#REF!</definedName>
    <definedName name="N_Tavoite2Toiminto1Kuvaus">Plan!#REF!</definedName>
    <definedName name="N_Tavoite2Toiminto1Tulostavoite" localSheetId="12">Plan!#REF!</definedName>
    <definedName name="N_Tavoite2Toiminto1Tulostavoite" localSheetId="27">[1]Suunnitelma!#REF!</definedName>
    <definedName name="N_Tavoite2Toiminto1Tulostavoite" localSheetId="14">[2]Suunnitelma!#REF!</definedName>
    <definedName name="N_Tavoite2Toiminto1Tulostavoite">Plan!#REF!</definedName>
    <definedName name="N_Tavoite2Toiminto2" localSheetId="12">Plan!#REF!</definedName>
    <definedName name="N_Tavoite2Toiminto2" localSheetId="27">[1]Suunnitelma!#REF!</definedName>
    <definedName name="N_Tavoite2Toiminto2" localSheetId="14">[2]Suunnitelma!#REF!</definedName>
    <definedName name="N_Tavoite2Toiminto2">Plan!#REF!</definedName>
    <definedName name="N_Tavoite2Toiminto2Kuvaus" localSheetId="12">Plan!#REF!</definedName>
    <definedName name="N_Tavoite2Toiminto2Kuvaus" localSheetId="27">[1]Suunnitelma!#REF!</definedName>
    <definedName name="N_Tavoite2Toiminto2Kuvaus" localSheetId="14">[2]Suunnitelma!#REF!</definedName>
    <definedName name="N_Tavoite2Toiminto2Kuvaus">Plan!#REF!</definedName>
    <definedName name="N_Tavoite2Toiminto2Tulostavoite" localSheetId="12">Plan!#REF!</definedName>
    <definedName name="N_Tavoite2Toiminto2Tulostavoite" localSheetId="27">[1]Suunnitelma!#REF!</definedName>
    <definedName name="N_Tavoite2Toiminto2Tulostavoite" localSheetId="14">[2]Suunnitelma!#REF!</definedName>
    <definedName name="N_Tavoite2Toiminto2Tulostavoite">Plan!#REF!</definedName>
    <definedName name="N_Tavoite2Toiminto3" localSheetId="12">Plan!#REF!</definedName>
    <definedName name="N_Tavoite2Toiminto3" localSheetId="27">[1]Suunnitelma!#REF!</definedName>
    <definedName name="N_Tavoite2Toiminto3" localSheetId="14">[2]Suunnitelma!#REF!</definedName>
    <definedName name="N_Tavoite2Toiminto3">Plan!#REF!</definedName>
    <definedName name="N_Tavoite2Toiminto3Kuvaus" localSheetId="12">Plan!#REF!</definedName>
    <definedName name="N_Tavoite2Toiminto3Kuvaus" localSheetId="27">[1]Suunnitelma!#REF!</definedName>
    <definedName name="N_Tavoite2Toiminto3Kuvaus" localSheetId="14">[2]Suunnitelma!#REF!</definedName>
    <definedName name="N_Tavoite2Toiminto3Kuvaus">Plan!#REF!</definedName>
    <definedName name="N_Tavoite2Toiminto3Tulostavoite" localSheetId="12">Plan!#REF!</definedName>
    <definedName name="N_Tavoite2Toiminto3Tulostavoite" localSheetId="27">[1]Suunnitelma!#REF!</definedName>
    <definedName name="N_Tavoite2Toiminto3Tulostavoite" localSheetId="14">[2]Suunnitelma!#REF!</definedName>
    <definedName name="N_Tavoite2Toiminto3Tulostavoite">Plan!#REF!</definedName>
    <definedName name="N_Tavoite3" localSheetId="12">Plan!#REF!</definedName>
    <definedName name="N_Tavoite3" localSheetId="27">[1]Suunnitelma!#REF!</definedName>
    <definedName name="N_Tavoite3" localSheetId="14">[2]Suunnitelma!#REF!</definedName>
    <definedName name="N_Tavoite3">Plan!#REF!</definedName>
    <definedName name="N_Tavoite3Toiminto1" localSheetId="12">Plan!#REF!</definedName>
    <definedName name="N_Tavoite3Toiminto1" localSheetId="27">[1]Suunnitelma!#REF!</definedName>
    <definedName name="N_Tavoite3Toiminto1" localSheetId="14">[2]Suunnitelma!#REF!</definedName>
    <definedName name="N_Tavoite3Toiminto1">Plan!#REF!</definedName>
    <definedName name="N_Tavoite3Toiminto1Kuvaus" localSheetId="12">Plan!#REF!</definedName>
    <definedName name="N_Tavoite3Toiminto1Kuvaus" localSheetId="27">[1]Suunnitelma!#REF!</definedName>
    <definedName name="N_Tavoite3Toiminto1Kuvaus" localSheetId="14">[2]Suunnitelma!#REF!</definedName>
    <definedName name="N_Tavoite3Toiminto1Kuvaus">Plan!#REF!</definedName>
    <definedName name="N_Tavoite3Toiminto1Tulostavoite" localSheetId="12">Plan!#REF!</definedName>
    <definedName name="N_Tavoite3Toiminto1Tulostavoite" localSheetId="27">[1]Suunnitelma!#REF!</definedName>
    <definedName name="N_Tavoite3Toiminto1Tulostavoite" localSheetId="14">[2]Suunnitelma!#REF!</definedName>
    <definedName name="N_Tavoite3Toiminto1Tulostavoite">Plan!#REF!</definedName>
    <definedName name="N_Tavoite3Toiminto2" localSheetId="12">Plan!#REF!</definedName>
    <definedName name="N_Tavoite3Toiminto2" localSheetId="27">[1]Suunnitelma!#REF!</definedName>
    <definedName name="N_Tavoite3Toiminto2" localSheetId="14">[2]Suunnitelma!#REF!</definedName>
    <definedName name="N_Tavoite3Toiminto2">Plan!#REF!</definedName>
    <definedName name="N_Tavoite3Toiminto2Kuvaus" localSheetId="12">Plan!#REF!</definedName>
    <definedName name="N_Tavoite3Toiminto2Kuvaus" localSheetId="27">[1]Suunnitelma!#REF!</definedName>
    <definedName name="N_Tavoite3Toiminto2Kuvaus" localSheetId="14">[2]Suunnitelma!#REF!</definedName>
    <definedName name="N_Tavoite3Toiminto2Kuvaus">Plan!#REF!</definedName>
    <definedName name="N_Tavoite3Toiminto2Tulostavoite" localSheetId="12">Plan!#REF!</definedName>
    <definedName name="N_Tavoite3Toiminto2Tulostavoite" localSheetId="27">[1]Suunnitelma!#REF!</definedName>
    <definedName name="N_Tavoite3Toiminto2Tulostavoite" localSheetId="14">[2]Suunnitelma!#REF!</definedName>
    <definedName name="N_Tavoite3Toiminto2Tulostavoite">Plan!#REF!</definedName>
    <definedName name="N_Tavoite3Toiminto3" localSheetId="12">Plan!#REF!</definedName>
    <definedName name="N_Tavoite3Toiminto3" localSheetId="27">[1]Suunnitelma!#REF!</definedName>
    <definedName name="N_Tavoite3Toiminto3" localSheetId="14">[2]Suunnitelma!#REF!</definedName>
    <definedName name="N_Tavoite3Toiminto3">Plan!#REF!</definedName>
    <definedName name="N_Tavoite3Toiminto3Kuvaus" localSheetId="12">Plan!#REF!</definedName>
    <definedName name="N_Tavoite3Toiminto3Kuvaus" localSheetId="27">[1]Suunnitelma!#REF!</definedName>
    <definedName name="N_Tavoite3Toiminto3Kuvaus" localSheetId="14">[2]Suunnitelma!#REF!</definedName>
    <definedName name="N_Tavoite3Toiminto3Kuvaus">Plan!#REF!</definedName>
    <definedName name="N_Tavoite3Toiminto3Tulostavoite" localSheetId="12">Plan!#REF!</definedName>
    <definedName name="N_Tavoite3Toiminto3Tulostavoite" localSheetId="27">[1]Suunnitelma!#REF!</definedName>
    <definedName name="N_Tavoite3Toiminto3Tulostavoite" localSheetId="14">[2]Suunnitelma!#REF!</definedName>
    <definedName name="N_Tavoite3Toiminto3Tulostavoite">Plan!#REF!</definedName>
    <definedName name="N_Tiivistelmä">Plan!$C$177</definedName>
    <definedName name="N_Tosiasiallisetedunsaajat">'Sökandens uppgifter'!$L$87</definedName>
    <definedName name="N_Tosomistajahenkilötunnus1">'Sökandens uppgifter'!$B$101</definedName>
    <definedName name="N_Tosomistajahenkilötunnus2">'Sökandens uppgifter'!$B$105</definedName>
    <definedName name="N_Tosomistajahenkilötunnus3">'Sökandens uppgifter'!$B$109</definedName>
    <definedName name="N_Tosomistajanimi1">'Sökandens uppgifter'!$B$99</definedName>
    <definedName name="N_Tosomistajanimi2">'Sökandens uppgifter'!$B$103</definedName>
    <definedName name="N_Tosomistajanimi3">'Sökandens uppgifter'!$B$107</definedName>
    <definedName name="N_Vaikuttavuus" localSheetId="14">[2]Suunnitelma!#REF!</definedName>
    <definedName name="N_Vaikuttavuus">Plan!$C$167</definedName>
    <definedName name="N_Varayhteyshenkilönnimi">'Sökandens uppgifter'!$B$78</definedName>
    <definedName name="N_Varayhteyshenkilönnumero">'Sökandens uppgifter'!$B$80</definedName>
    <definedName name="N_Varayhteyshenkilönsposti">'Sökandens uppgifter'!$F$80</definedName>
    <definedName name="N_Viestintäsuunnitelma" localSheetId="14">[2]Suunnitelma!#REF!</definedName>
    <definedName name="N_Viestintäsuunnitelma">Plan!$C$87</definedName>
    <definedName name="N_VälillisetKustannuksetKerroin" localSheetId="12">'Grundläggande information om bu'!#REF!</definedName>
    <definedName name="N_VälillisetKustannuksetKerroin" localSheetId="27">'[1]Budjetin perustiedot'!#REF!</definedName>
    <definedName name="N_VälillisetKustannuksetKerroin" localSheetId="14">'[2]Budjetin perustiedot'!#REF!</definedName>
    <definedName name="N_VälillisetKustannuksetKerroin">'Grundläggande information om bu'!#REF!</definedName>
    <definedName name="N_Yhteyshenkilönnimi">'Sökandens uppgifter'!$B$69</definedName>
    <definedName name="N_Yhteyshenkilönnumero">'Sökandens uppgifter'!$B$71</definedName>
    <definedName name="N_Yhteyshenkilönsposti">'Sökandens uppgifter'!$F$71</definedName>
    <definedName name="N_Yleinennro">'Sökandens uppgifter'!$B$67</definedName>
    <definedName name="N_Ytunnus">'Sökandens uppgifter'!$B$59</definedName>
    <definedName name="_xlnm.Print_Area" localSheetId="20">'Anläggningstillgångar och fast '!$B$2:$F$23</definedName>
    <definedName name="_xlnm.Print_Area" localSheetId="0">'Börja här'!$B$1:$K$33</definedName>
    <definedName name="_xlnm.Print_Area" localSheetId="3">'EU-finansiering 3 år'!$B$6:$F$34</definedName>
    <definedName name="_xlnm.Print_Area" localSheetId="25">'EU-finansieringsandel'!$B$2:$E$27</definedName>
    <definedName name="_xlnm.Print_Area" localSheetId="17">'Faktisk lönekostnad'!$B$8:$H$23</definedName>
    <definedName name="_xlnm.Print_Area" localSheetId="24">Finansiering!$G$4:$J$45</definedName>
    <definedName name="_xlnm.Print_Area" localSheetId="26">Förskott!$B$3:$D$10</definedName>
    <definedName name="_xlnm.Print_Area" localSheetId="15">'Grundläggande information om bu'!$B$3:$C$12</definedName>
    <definedName name="_xlnm.Print_Area" localSheetId="13">'Horisontella principer'!$B$3:$L$35</definedName>
    <definedName name="_xlnm.Print_Area" localSheetId="10">'Indikatorer SM 2'!$B$5:$L$77</definedName>
    <definedName name="_xlnm.Print_Area" localSheetId="11">'Indikatorer SM 3'!$B$4:$L$45</definedName>
    <definedName name="_xlnm.Print_Area" localSheetId="12">'Indikatorer SM 4'!$B$4:$L$35</definedName>
    <definedName name="_xlnm.Print_Area" localSheetId="19">Köptjänster!$B$2:$E$22</definedName>
    <definedName name="_xlnm.Print_Area" localSheetId="16">'Lönekostnadernas enhetskostnade'!$B$8:$N$22</definedName>
    <definedName name="_xlnm.Print_Area" localSheetId="6">Plan!$B$2:$L$178</definedName>
    <definedName name="_xlnm.Print_Area" localSheetId="23">'Projektets kostnader'!$B$2:$D$28</definedName>
    <definedName name="_xlnm.Print_Area" localSheetId="21">Resekostnader!$B$2:$E$23</definedName>
    <definedName name="_xlnm.Print_Area" localSheetId="5">Samarbetsaktörer!$B$5:$K$91</definedName>
    <definedName name="_xlnm.Print_Area" localSheetId="2">'Sökandens uppgifter'!$B$1:$J$123</definedName>
    <definedName name="_xlnm.Print_Area" localSheetId="7">Tidsplan!$B$2:$K$75</definedName>
    <definedName name="_xlnm.Print_Area" localSheetId="27">Underskrift!$B$7:$K$57</definedName>
    <definedName name="_xlnm.Print_Area" localSheetId="14">Upphandling!$B$3:$K$201</definedName>
    <definedName name="_xlnm.Print_Area" localSheetId="8">'Åtgärdernas typer och teman'!$B$4:$D$12</definedName>
    <definedName name="_xlnm.Print_Area" localSheetId="4">Överföringsmottagare!$B$5:$K$104</definedName>
    <definedName name="_xlnm.Print_Area" localSheetId="18">'Övriga personalkostnader'!$B$2:$C$12</definedName>
    <definedName name="_xlnm.Print_Area" localSheetId="22">'Övriga projektkostnader'!$B$2:$E$22</definedName>
    <definedName name="Z_4B7031FE_A209_4425_A537_9C5805C2F335_.wvu.PrintArea" localSheetId="9" hidden="1">'Indikatorer SM 1'!$D$1:$M$56</definedName>
    <definedName name="Z_4B7031FE_A209_4425_A537_9C5805C2F335_.wvu.PrintArea" localSheetId="10" hidden="1">'Indikatorer SM 2'!$C$1:$J$3</definedName>
    <definedName name="Z_4B7031FE_A209_4425_A537_9C5805C2F335_.wvu.PrintArea" localSheetId="11" hidden="1">'Indikatorer SM 3'!$C$1:$K$3</definedName>
    <definedName name="Z_4B7031FE_A209_4425_A537_9C5805C2F335_.wvu.PrintArea" localSheetId="12" hidden="1">'Indikatorer SM 4'!$C$1:$K$3</definedName>
    <definedName name="Z_4B7031FE_A209_4425_A537_9C5805C2F335_.wvu.PrintArea" localSheetId="6" hidden="1">Plan!$C$2:$M$178</definedName>
    <definedName name="Z_4B7031FE_A209_4425_A537_9C5805C2F335_.wvu.PrintArea" localSheetId="2" hidden="1">'Sökandens uppgifter'!$B$2:$K$128</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D4" i="110" l="1"/>
  <c r="H4" i="109"/>
  <c r="D10" i="25"/>
  <c r="D9" i="25"/>
  <c r="D8" i="25"/>
  <c r="D7" i="25"/>
  <c r="D6" i="25"/>
  <c r="B41" i="1" l="1"/>
  <c r="B123" i="1"/>
  <c r="H44" i="109" l="1"/>
  <c r="C9" i="26" l="1"/>
  <c r="D5" i="26"/>
  <c r="C26" i="110"/>
  <c r="C21" i="97"/>
  <c r="C22" i="87"/>
  <c r="C22" i="85"/>
  <c r="C21" i="96"/>
  <c r="C11" i="92" l="1"/>
  <c r="C22" i="17"/>
  <c r="C21" i="91"/>
  <c r="C11" i="16"/>
  <c r="I187" i="120"/>
  <c r="I184" i="120"/>
  <c r="I147" i="120"/>
  <c r="I144" i="120"/>
  <c r="I107" i="120"/>
  <c r="I104" i="120"/>
  <c r="I67" i="120"/>
  <c r="I64" i="120"/>
  <c r="I27" i="120"/>
  <c r="I24" i="120"/>
  <c r="J32" i="119"/>
  <c r="J25" i="119"/>
  <c r="J21" i="119"/>
  <c r="J30" i="117"/>
  <c r="J40" i="116"/>
  <c r="J72" i="115"/>
  <c r="L60" i="114"/>
  <c r="H73" i="4"/>
  <c r="H67" i="4"/>
  <c r="H61" i="4"/>
  <c r="H55" i="4"/>
  <c r="H49" i="4"/>
  <c r="H43" i="4"/>
  <c r="H37" i="4"/>
  <c r="H31" i="4"/>
  <c r="H25" i="4"/>
  <c r="H19" i="4"/>
  <c r="H13" i="4"/>
  <c r="H7" i="4"/>
  <c r="J176" i="2"/>
  <c r="J171" i="2"/>
  <c r="J166" i="2"/>
  <c r="J161" i="2"/>
  <c r="J156" i="2"/>
  <c r="J151" i="2"/>
  <c r="J145" i="2"/>
  <c r="J143" i="2"/>
  <c r="J140" i="2"/>
  <c r="J136" i="2"/>
  <c r="J134" i="2"/>
  <c r="J131" i="2"/>
  <c r="J127" i="2"/>
  <c r="J125" i="2"/>
  <c r="J122" i="2"/>
  <c r="J119" i="2"/>
  <c r="J116" i="2"/>
  <c r="J114" i="2"/>
  <c r="J111" i="2"/>
  <c r="J107" i="2"/>
  <c r="J105" i="2"/>
  <c r="J102" i="2"/>
  <c r="J98" i="2"/>
  <c r="J96" i="2"/>
  <c r="J93" i="2"/>
  <c r="J90" i="2"/>
  <c r="J87" i="2"/>
  <c r="J85" i="2"/>
  <c r="J82" i="2"/>
  <c r="J78" i="2"/>
  <c r="J76" i="2"/>
  <c r="J73" i="2"/>
  <c r="J69" i="2"/>
  <c r="J67" i="2"/>
  <c r="J64" i="2"/>
  <c r="J61" i="2"/>
  <c r="J56" i="2"/>
  <c r="J51" i="2"/>
  <c r="I46" i="2"/>
  <c r="J39" i="2"/>
  <c r="J29" i="2"/>
  <c r="J26" i="2"/>
  <c r="J22" i="2"/>
  <c r="I89" i="101"/>
  <c r="I83" i="101"/>
  <c r="I77" i="101"/>
  <c r="I71" i="101"/>
  <c r="I65" i="101"/>
  <c r="I59" i="101"/>
  <c r="I53" i="101"/>
  <c r="I47" i="101"/>
  <c r="I44" i="101"/>
  <c r="I41" i="101"/>
  <c r="I35" i="101"/>
  <c r="I29" i="101"/>
  <c r="I23" i="101"/>
  <c r="I17" i="101"/>
  <c r="I11" i="101"/>
  <c r="I102" i="100"/>
  <c r="I95" i="100"/>
  <c r="I88" i="100"/>
  <c r="I81" i="100"/>
  <c r="I74" i="100"/>
  <c r="I67" i="100"/>
  <c r="I60" i="100"/>
  <c r="I53" i="100"/>
  <c r="I46" i="100"/>
  <c r="I39" i="100"/>
  <c r="I32" i="100"/>
  <c r="I25" i="100"/>
  <c r="I18" i="100"/>
  <c r="I11" i="100"/>
  <c r="F11" i="91" l="1"/>
  <c r="F12" i="91"/>
  <c r="F13" i="91"/>
  <c r="F14" i="91"/>
  <c r="F15" i="91"/>
  <c r="F16" i="91"/>
  <c r="F17" i="91"/>
  <c r="F18" i="91"/>
  <c r="F19" i="91"/>
  <c r="F10" i="91"/>
  <c r="H10" i="17" l="1"/>
  <c r="H11" i="17"/>
  <c r="J32" i="109" l="1"/>
  <c r="H7" i="109" l="1"/>
  <c r="B27" i="109"/>
  <c r="C27" i="109"/>
  <c r="D27" i="109"/>
  <c r="E27" i="109"/>
  <c r="F27" i="109"/>
  <c r="B28" i="109"/>
  <c r="C28" i="109"/>
  <c r="D28" i="109"/>
  <c r="E28" i="109"/>
  <c r="F28" i="109"/>
  <c r="B29" i="109"/>
  <c r="C29" i="109"/>
  <c r="D29" i="109"/>
  <c r="E29" i="109"/>
  <c r="F29" i="109"/>
  <c r="B30" i="109"/>
  <c r="C30" i="109"/>
  <c r="D30" i="109"/>
  <c r="E30" i="109"/>
  <c r="F30" i="109"/>
  <c r="B31" i="109"/>
  <c r="C31" i="109"/>
  <c r="D31" i="109"/>
  <c r="E31" i="109"/>
  <c r="F31" i="109"/>
  <c r="E2" i="97" l="1"/>
  <c r="D23" i="110" l="1"/>
  <c r="D24" i="110" s="1"/>
  <c r="D22" i="109" l="1"/>
  <c r="D23" i="109"/>
  <c r="D24" i="109"/>
  <c r="D25" i="109"/>
  <c r="D26" i="109"/>
  <c r="D21" i="109"/>
  <c r="F22" i="109"/>
  <c r="F23" i="109"/>
  <c r="F24" i="109"/>
  <c r="F25" i="109"/>
  <c r="F26" i="109"/>
  <c r="F21" i="109"/>
  <c r="E22" i="109"/>
  <c r="E23" i="109"/>
  <c r="E24" i="109"/>
  <c r="E25" i="109"/>
  <c r="E26" i="109"/>
  <c r="E21" i="109"/>
  <c r="F33" i="109" l="1"/>
  <c r="E33" i="109"/>
  <c r="D33" i="109"/>
  <c r="C22" i="109"/>
  <c r="C23" i="109"/>
  <c r="C24" i="109"/>
  <c r="C25" i="109"/>
  <c r="C26" i="109"/>
  <c r="C21" i="109"/>
  <c r="B22" i="109"/>
  <c r="B23" i="109"/>
  <c r="B24" i="109"/>
  <c r="B25" i="109"/>
  <c r="B26" i="109"/>
  <c r="B21" i="109"/>
  <c r="C33" i="109" l="1"/>
  <c r="H36" i="109" s="1"/>
  <c r="B33" i="109"/>
  <c r="H35" i="109" s="1"/>
  <c r="H37" i="109"/>
  <c r="H38" i="109" l="1"/>
  <c r="E2" i="87" l="1"/>
  <c r="C9" i="92"/>
  <c r="H18" i="17" l="1"/>
  <c r="E2" i="96" l="1"/>
  <c r="L19" i="91" l="1"/>
  <c r="M19" i="91" s="1"/>
  <c r="L18" i="91"/>
  <c r="M18" i="91" s="1"/>
  <c r="L17" i="91"/>
  <c r="M17" i="91" s="1"/>
  <c r="L16" i="91"/>
  <c r="M16" i="91" s="1"/>
  <c r="L15" i="91"/>
  <c r="M15" i="91" s="1"/>
  <c r="L14" i="91"/>
  <c r="M14" i="91" s="1"/>
  <c r="L13" i="91"/>
  <c r="M13" i="91" s="1"/>
  <c r="L12" i="91"/>
  <c r="M12" i="91" s="1"/>
  <c r="L11" i="91"/>
  <c r="M11" i="91" s="1"/>
  <c r="L10" i="91"/>
  <c r="M10" i="91" s="1"/>
  <c r="N13" i="91" l="1"/>
  <c r="N17" i="91"/>
  <c r="N11" i="91"/>
  <c r="N15" i="91"/>
  <c r="N19" i="91"/>
  <c r="N10" i="91"/>
  <c r="N12" i="91"/>
  <c r="N14" i="91"/>
  <c r="N16" i="91"/>
  <c r="N18" i="91"/>
  <c r="H12" i="17"/>
  <c r="H13" i="17"/>
  <c r="H14" i="17"/>
  <c r="H15" i="17"/>
  <c r="H16" i="17"/>
  <c r="H17" i="17"/>
  <c r="H19" i="17"/>
  <c r="N20" i="91" l="1"/>
  <c r="H20" i="17"/>
  <c r="F2" i="85" l="1"/>
  <c r="D5" i="25" l="1"/>
  <c r="D11" i="25" s="1"/>
  <c r="D4" i="25" l="1"/>
  <c r="I11" i="109" s="1"/>
  <c r="C27" i="25" l="1"/>
  <c r="I16" i="109"/>
  <c r="C8" i="26" s="1"/>
  <c r="E9" i="110" l="1"/>
  <c r="J40" i="109"/>
  <c r="J41" i="109" s="1"/>
  <c r="E10" i="110" l="1"/>
  <c r="E14" i="110"/>
  <c r="E13" i="110"/>
  <c r="E20" i="110"/>
  <c r="E19" i="110"/>
  <c r="E15" i="110"/>
  <c r="E22" i="110"/>
  <c r="E21" i="110"/>
  <c r="E16" i="110"/>
  <c r="E11" i="110"/>
  <c r="E18" i="110"/>
  <c r="E17" i="110"/>
  <c r="E12" i="110"/>
  <c r="E23" i="110" l="1"/>
  <c r="E24" i="1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00000000-0006-0000-0F00-000001000000}">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<sst xmlns="http://schemas.openxmlformats.org/spreadsheetml/2006/main" count="955" uniqueCount="940">
  <si>
    <r>
      <rPr>
        <sz val="12"/>
        <rFont val="Arial"/>
        <family val="2"/>
      </rPr>
      <t>Ny ansökan</t>
    </r>
  </si>
  <si>
    <r>
      <rPr>
        <sz val="12"/>
        <rFont val="Arial"/>
        <family val="2"/>
      </rPr>
      <t>Hakija</t>
    </r>
  </si>
  <si>
    <r>
      <rPr>
        <sz val="12"/>
        <rFont val="Arial"/>
        <family val="2"/>
      </rPr>
      <t>Ja</t>
    </r>
  </si>
  <si>
    <r>
      <rPr>
        <sz val="12"/>
        <rFont val="Arial"/>
        <family val="2"/>
      </rPr>
      <t>Nej</t>
    </r>
  </si>
  <si>
    <r>
      <rPr>
        <b/>
        <sz val="12"/>
        <rFont val="Arial"/>
        <family val="2"/>
      </rPr>
      <t>Övrig EU-finansiering</t>
    </r>
  </si>
  <si>
    <r>
      <rPr>
        <sz val="12"/>
        <rFont val="Arial"/>
        <family val="2"/>
      </rPr>
      <t>Finansieringskälla/program:</t>
    </r>
  </si>
  <si>
    <r>
      <rPr>
        <sz val="12"/>
        <rFont val="Arial"/>
        <family val="2"/>
      </rPr>
      <t xml:space="preserve">Finansieringsbelopp: </t>
    </r>
  </si>
  <si>
    <r>
      <rPr>
        <sz val="12"/>
        <rFont val="Arial"/>
        <family val="2"/>
      </rPr>
      <t>Den sökande organisationens namn:</t>
    </r>
  </si>
  <si>
    <r>
      <rPr>
        <sz val="12"/>
        <rFont val="Arial"/>
        <family val="2"/>
      </rPr>
      <t>Den sökande organisationens namn på engelska:</t>
    </r>
  </si>
  <si>
    <r>
      <rPr>
        <u/>
        <sz val="12"/>
        <color theme="10"/>
        <rFont val="Arial"/>
        <family val="2"/>
      </rPr>
      <t>Samarbetsaktörer</t>
    </r>
  </si>
  <si>
    <r>
      <rPr>
        <b/>
        <sz val="12"/>
        <rFont val="Arial"/>
        <family val="2"/>
      </rPr>
      <t>Styrgrupp</t>
    </r>
  </si>
  <si>
    <r>
      <rPr>
        <sz val="12"/>
        <rFont val="Arial"/>
        <family val="2"/>
      </rPr>
      <t>Definition av samarbetsaktör:</t>
    </r>
  </si>
  <si>
    <r>
      <rPr>
        <sz val="12"/>
        <rFont val="Arial"/>
        <family val="2"/>
      </rPr>
      <t>• En samarbetsaktör deltar i projektets aktiviteter och kan genomföra en del av dem.</t>
    </r>
  </si>
  <si>
    <r>
      <rPr>
        <sz val="12"/>
        <rFont val="Arial"/>
        <family val="2"/>
      </rPr>
      <t>• Samarbetsaktörens kostnader täcks inte ur projektmedlen.</t>
    </r>
  </si>
  <si>
    <r>
      <rPr>
        <sz val="12"/>
        <rFont val="Arial"/>
        <family val="2"/>
      </rPr>
      <t>• En andel av EU-finansieringen överförs inte till samarbetsaktören.</t>
    </r>
  </si>
  <si>
    <r>
      <rPr>
        <sz val="12"/>
        <rFont val="Arial"/>
        <family val="2"/>
      </rPr>
      <t>• En samarbetsaktör kan delta i projektets gemensamma finansiering.</t>
    </r>
  </si>
  <si>
    <r>
      <rPr>
        <sz val="12"/>
        <color theme="1"/>
        <rFont val="Arial"/>
        <family val="2"/>
      </rPr>
      <t>Projektets namn på engelska</t>
    </r>
  </si>
  <si>
    <r>
      <rPr>
        <sz val="12"/>
        <rFont val="Arial"/>
        <family val="2"/>
      </rPr>
      <t>Mål 1</t>
    </r>
  </si>
  <si>
    <r>
      <rPr>
        <sz val="12"/>
        <rFont val="Arial"/>
        <family val="2"/>
      </rPr>
      <t>Mål 2</t>
    </r>
  </si>
  <si>
    <r>
      <rPr>
        <sz val="12"/>
        <rFont val="Arial"/>
        <family val="2"/>
      </rPr>
      <t>Mål 3</t>
    </r>
  </si>
  <si>
    <r>
      <rPr>
        <b/>
        <sz val="12"/>
        <rFont val="Arial"/>
        <family val="2"/>
        <scheme val="minor"/>
      </rPr>
      <t>TIDSPLAN</t>
    </r>
  </si>
  <si>
    <r>
      <rPr>
        <b/>
        <sz val="12"/>
        <rFont val="Arial"/>
        <family val="2"/>
        <scheme val="minor"/>
      </rPr>
      <t>Period</t>
    </r>
  </si>
  <si>
    <r>
      <rPr>
        <sz val="12"/>
        <rFont val="Arial"/>
        <family val="2"/>
        <scheme val="minor"/>
      </rPr>
      <t>Verksamhet som genomförs under perioden</t>
    </r>
  </si>
  <si>
    <r>
      <rPr>
        <sz val="12"/>
        <rFont val="Arial"/>
        <family val="2"/>
      </rPr>
      <t>Upphandlingsobjekt</t>
    </r>
  </si>
  <si>
    <r>
      <rPr>
        <sz val="12"/>
        <rFont val="Arial"/>
        <family val="2"/>
      </rPr>
      <t>Upphandlande enhet</t>
    </r>
  </si>
  <si>
    <r>
      <rPr>
        <sz val="12"/>
        <rFont val="Arial"/>
        <family val="2"/>
      </rPr>
      <t>Har upphandlingen överklagats till marknadsdomstolen?</t>
    </r>
  </si>
  <si>
    <r>
      <rPr>
        <sz val="10"/>
        <rFont val="Arial"/>
        <family val="2"/>
      </rPr>
      <t>Öppet förfarande</t>
    </r>
  </si>
  <si>
    <r>
      <rPr>
        <sz val="10"/>
        <rFont val="Arial"/>
        <family val="2"/>
      </rPr>
      <t>Begränsat förfarande</t>
    </r>
  </si>
  <si>
    <r>
      <rPr>
        <sz val="10"/>
        <rFont val="Arial"/>
        <family val="2"/>
      </rPr>
      <t>Förhandlingsförfarande</t>
    </r>
  </si>
  <si>
    <r>
      <rPr>
        <sz val="10"/>
        <rFont val="Arial"/>
        <family val="2"/>
      </rPr>
      <t>Direktupphandling</t>
    </r>
  </si>
  <si>
    <r>
      <rPr>
        <sz val="10"/>
        <rFont val="Arial"/>
        <family val="2"/>
      </rPr>
      <t>Konkurrensmässigt förhandlingsförfarande</t>
    </r>
  </si>
  <si>
    <r>
      <rPr>
        <sz val="10"/>
        <rFont val="Arial"/>
        <family val="2"/>
      </rPr>
      <t>Ramarrangemang</t>
    </r>
  </si>
  <si>
    <r>
      <rPr>
        <sz val="10"/>
        <rFont val="Arial"/>
        <family val="2"/>
      </rPr>
      <t>Planeringstävling</t>
    </r>
  </si>
  <si>
    <r>
      <rPr>
        <sz val="10"/>
        <rFont val="Arial"/>
        <family val="2"/>
      </rPr>
      <t>Annat förfarande</t>
    </r>
  </si>
  <si>
    <r>
      <rPr>
        <sz val="12"/>
        <rFont val="Arial"/>
        <family val="2"/>
      </rPr>
      <t>Upphandlingsannons</t>
    </r>
  </si>
  <si>
    <r>
      <rPr>
        <sz val="12"/>
        <rFont val="Arial"/>
        <family val="2"/>
      </rPr>
      <t>Anbudsbegäran</t>
    </r>
  </si>
  <si>
    <r>
      <rPr>
        <sz val="12"/>
        <rFont val="Arial"/>
        <family val="2"/>
      </rPr>
      <t>Upphandlingsbeslut</t>
    </r>
  </si>
  <si>
    <r>
      <rPr>
        <sz val="12"/>
        <rFont val="Arial"/>
        <family val="2"/>
      </rPr>
      <t>Avtal</t>
    </r>
  </si>
  <si>
    <r>
      <rPr>
        <sz val="12"/>
        <rFont val="Arial"/>
        <family val="2"/>
      </rPr>
      <t>Annat upphandlingsdokument</t>
    </r>
  </si>
  <si>
    <r>
      <rPr>
        <sz val="12"/>
        <rFont val="Arial"/>
        <family val="2"/>
      </rPr>
      <t>Öppningsprotokoll</t>
    </r>
  </si>
  <si>
    <r>
      <rPr>
        <sz val="12"/>
        <rFont val="Arial"/>
        <family val="2"/>
      </rPr>
      <t>Typ</t>
    </r>
  </si>
  <si>
    <r>
      <rPr>
        <sz val="12"/>
        <rFont val="Arial"/>
        <family val="2"/>
      </rPr>
      <t>Vilken aktör upphandlar utrustningen, tjänsten, byggnaden etc. som definieras i föregående punkt?</t>
    </r>
  </si>
  <si>
    <r>
      <rPr>
        <sz val="12"/>
        <rFont val="Arial"/>
        <family val="2"/>
      </rPr>
      <t>Om upphandlingen har överklagats till marknadsdomstolen, ange här datumet för överklagandet och information om läget gällande behandlingen av ärendet i marknadsdomstolen.</t>
    </r>
  </si>
  <si>
    <r>
      <rPr>
        <b/>
        <sz val="12"/>
        <rFont val="Arial"/>
        <family val="2"/>
      </rPr>
      <t xml:space="preserve">Följande dokument ska bifogas till ansökan: </t>
    </r>
  </si>
  <si>
    <t>Underskrift</t>
  </si>
  <si>
    <r>
      <rPr>
        <sz val="12"/>
        <rFont val="Arial"/>
        <family val="2"/>
      </rPr>
      <t>Ort</t>
    </r>
  </si>
  <si>
    <r>
      <rPr>
        <sz val="12"/>
        <rFont val="Arial"/>
        <family val="2"/>
      </rPr>
      <t>Namnförtydligande</t>
    </r>
  </si>
  <si>
    <r>
      <rPr>
        <sz val="12"/>
        <rFont val="Arial"/>
        <family val="2"/>
      </rPr>
      <t>Datum</t>
    </r>
  </si>
  <si>
    <r>
      <rPr>
        <sz val="12"/>
        <rFont val="Arial"/>
        <family val="2"/>
      </rPr>
      <t xml:space="preserve">Den sökande kan ge sitt samtycke till elektronisk delgivning av beslut. Beslutet delges då den berörda sökanden elektroniskt via ett system. Elektronisk delgivning regleras i lagen om elektronisk kommunikation i myndigheternas verksamhet (13/2003). </t>
    </r>
  </si>
  <si>
    <r>
      <rPr>
        <b/>
        <sz val="12"/>
        <rFont val="Arial"/>
        <family val="2"/>
      </rPr>
      <t>Ansökan undertecknas av personer som har firmateckningsrätt i organisationen.</t>
    </r>
  </si>
  <si>
    <r>
      <rPr>
        <sz val="12"/>
        <rFont val="Arial"/>
        <family val="2"/>
      </rPr>
      <t>Ställning i organisationen</t>
    </r>
  </si>
  <si>
    <r>
      <rPr>
        <sz val="12"/>
        <rFont val="Arial"/>
        <family val="2"/>
      </rPr>
      <t>Den sökande organisationens namn</t>
    </r>
  </si>
  <si>
    <r>
      <rPr>
        <sz val="12"/>
        <rFont val="Arial"/>
        <family val="2"/>
      </rPr>
      <t>Projektets namn</t>
    </r>
  </si>
  <si>
    <r>
      <rPr>
        <sz val="12"/>
        <rFont val="Arial"/>
        <family val="2"/>
      </rPr>
      <t>Ytterligare information:</t>
    </r>
  </si>
  <si>
    <r>
      <rPr>
        <sz val="12"/>
        <rFont val="Arial"/>
        <family val="2"/>
      </rPr>
      <t>Välj</t>
    </r>
  </si>
  <si>
    <r>
      <rPr>
        <sz val="12"/>
        <rFont val="Arial"/>
        <family val="2"/>
      </rPr>
      <t>EU-finansieringsandel %</t>
    </r>
  </si>
  <si>
    <r>
      <rPr>
        <b/>
        <sz val="12"/>
        <rFont val="Arial"/>
        <family val="2"/>
        <scheme val="minor"/>
      </rPr>
      <t>Befattning</t>
    </r>
  </si>
  <si>
    <r>
      <rPr>
        <b/>
        <sz val="12"/>
        <rFont val="Arial"/>
        <family val="2"/>
        <scheme val="minor"/>
      </rPr>
      <t>Beskrivning av uppgiften</t>
    </r>
  </si>
  <si>
    <r>
      <rPr>
        <sz val="10"/>
        <rFont val="Arial"/>
        <family val="2"/>
      </rPr>
      <t>Grund för lönen</t>
    </r>
  </si>
  <si>
    <r>
      <rPr>
        <b/>
        <sz val="12"/>
        <rFont val="Arial"/>
        <family val="2"/>
        <scheme val="minor"/>
      </rPr>
      <t>Euro</t>
    </r>
  </si>
  <si>
    <r>
      <rPr>
        <sz val="12"/>
        <rFont val="Arial"/>
        <family val="2"/>
      </rPr>
      <t>Uppgift 1</t>
    </r>
  </si>
  <si>
    <r>
      <rPr>
        <sz val="12"/>
        <rFont val="Arial"/>
        <family val="2"/>
      </rPr>
      <t>Uppgift 2</t>
    </r>
  </si>
  <si>
    <r>
      <rPr>
        <sz val="12"/>
        <rFont val="Arial"/>
        <family val="2"/>
      </rPr>
      <t>Uppgift 3</t>
    </r>
  </si>
  <si>
    <r>
      <rPr>
        <sz val="12"/>
        <rFont val="Arial"/>
        <family val="2"/>
      </rPr>
      <t>Uppgift 4</t>
    </r>
  </si>
  <si>
    <r>
      <rPr>
        <sz val="12"/>
        <rFont val="Arial"/>
        <family val="2"/>
      </rPr>
      <t>Uppgift 5</t>
    </r>
  </si>
  <si>
    <r>
      <rPr>
        <sz val="12"/>
        <rFont val="Arial"/>
        <family val="2"/>
      </rPr>
      <t>Uppgift 6</t>
    </r>
  </si>
  <si>
    <r>
      <rPr>
        <sz val="12"/>
        <rFont val="Arial"/>
        <family val="2"/>
      </rPr>
      <t>Uppgift 7</t>
    </r>
  </si>
  <si>
    <r>
      <rPr>
        <sz val="12"/>
        <rFont val="Arial"/>
        <family val="2"/>
      </rPr>
      <t>Uppgift 8</t>
    </r>
  </si>
  <si>
    <r>
      <rPr>
        <sz val="12"/>
        <rFont val="Arial"/>
        <family val="2"/>
      </rPr>
      <t>Uppgift 9</t>
    </r>
  </si>
  <si>
    <r>
      <rPr>
        <sz val="12"/>
        <rFont val="Arial"/>
        <family val="2"/>
      </rPr>
      <t>Uppgift 10</t>
    </r>
  </si>
  <si>
    <r>
      <rPr>
        <u/>
        <sz val="12"/>
        <color theme="10"/>
        <rFont val="Arial"/>
        <family val="2"/>
      </rPr>
      <t>Övriga personalkostnader</t>
    </r>
  </si>
  <si>
    <r>
      <rPr>
        <b/>
        <sz val="12"/>
        <rFont val="Arial"/>
        <family val="2"/>
      </rPr>
      <t>TOTALT</t>
    </r>
  </si>
  <si>
    <r>
      <rPr>
        <b/>
        <sz val="12"/>
        <rFont val="Arial"/>
        <family val="2"/>
      </rPr>
      <t>Förklaring</t>
    </r>
  </si>
  <si>
    <r>
      <rPr>
        <sz val="10"/>
        <rFont val="Arial"/>
        <family val="2"/>
      </rPr>
      <t>Privat</t>
    </r>
  </si>
  <si>
    <r>
      <rPr>
        <sz val="10"/>
        <rFont val="Arial"/>
        <family val="2"/>
      </rPr>
      <t>Offentlig</t>
    </r>
  </si>
  <si>
    <r>
      <rPr>
        <sz val="12"/>
        <rFont val="Arial"/>
        <family val="2"/>
      </rPr>
      <t>Kontrollruta (ska visa noll)</t>
    </r>
  </si>
  <si>
    <r>
      <rPr>
        <u/>
        <sz val="12"/>
        <color theme="10"/>
        <rFont val="Arial"/>
        <family val="2"/>
      </rPr>
      <t>Projektets kostnader</t>
    </r>
  </si>
  <si>
    <r>
      <rPr>
        <b/>
        <sz val="12"/>
        <rFont val="Arial"/>
        <family val="2"/>
      </rPr>
      <t>Direkta kostnader</t>
    </r>
  </si>
  <si>
    <r>
      <rPr>
        <sz val="12"/>
        <rFont val="Arial"/>
        <family val="2"/>
      </rPr>
      <t>Personalkostnader</t>
    </r>
  </si>
  <si>
    <r>
      <rPr>
        <b/>
        <sz val="12"/>
        <rFont val="Arial"/>
        <family val="2"/>
      </rPr>
      <t>Indirekta kostnader</t>
    </r>
  </si>
  <si>
    <r>
      <rPr>
        <b/>
        <sz val="12"/>
        <rFont val="Arial"/>
        <family val="2"/>
      </rPr>
      <t>ÅRSSPECIFIK BUDGETERING</t>
    </r>
  </si>
  <si>
    <r>
      <rPr>
        <sz val="12"/>
        <rFont val="Arial"/>
        <family val="2"/>
      </rPr>
      <t>År</t>
    </r>
  </si>
  <si>
    <r>
      <rPr>
        <sz val="12"/>
        <rFont val="Arial"/>
        <family val="2"/>
      </rPr>
      <t>Motiveringar till ansökan om förskott</t>
    </r>
  </si>
  <si>
    <r>
      <rPr>
        <b/>
        <sz val="12"/>
        <rFont val="Arial"/>
        <family val="2"/>
      </rPr>
      <t>Förskott som söks i euro</t>
    </r>
  </si>
  <si>
    <r>
      <rPr>
        <b/>
        <sz val="12"/>
        <rFont val="Arial"/>
        <family val="2"/>
      </rPr>
      <t>Asyl-, migrations- och integrationsfonden</t>
    </r>
  </si>
  <si>
    <r>
      <rPr>
        <b/>
        <sz val="12"/>
        <rFont val="Arial"/>
        <family val="2"/>
      </rPr>
      <t>ANVISNING</t>
    </r>
  </si>
  <si>
    <r>
      <rPr>
        <u/>
        <sz val="12"/>
        <color theme="10"/>
        <rFont val="Arial"/>
        <family val="2"/>
      </rPr>
      <t>Tidsplan</t>
    </r>
  </si>
  <si>
    <r>
      <rPr>
        <u/>
        <sz val="12"/>
        <color theme="10"/>
        <rFont val="Arial"/>
        <family val="2"/>
      </rPr>
      <t>TILLBAKA TILL PÄRMSIDAN</t>
    </r>
  </si>
  <si>
    <r>
      <rPr>
        <sz val="12"/>
        <rFont val="Arial"/>
        <family val="2"/>
      </rPr>
      <t>Formuläret är skrivskyddat så att endast de punkter som ska fyllas i kan väljas och redigeras.</t>
    </r>
  </si>
  <si>
    <r>
      <rPr>
        <b/>
        <sz val="12"/>
        <rFont val="Arial"/>
        <family val="2"/>
      </rPr>
      <t>Särskilt mål</t>
    </r>
  </si>
  <si>
    <r>
      <rPr>
        <sz val="10"/>
        <rFont val="Arial"/>
        <family val="2"/>
      </rPr>
      <t>Särskild åtgärd</t>
    </r>
  </si>
  <si>
    <r>
      <rPr>
        <sz val="10"/>
        <rFont val="Arial"/>
        <family val="2"/>
      </rPr>
      <t>Projektunderstöd</t>
    </r>
  </si>
  <si>
    <r>
      <rPr>
        <sz val="10"/>
        <rFont val="Arial"/>
        <family val="2"/>
      </rPr>
      <t>Integrationsåtgärder som utförs av lokala och regionala myndigheter samt medborgarorganisationer</t>
    </r>
  </si>
  <si>
    <r>
      <rPr>
        <sz val="10"/>
        <rFont val="Arial"/>
        <family val="2"/>
      </rPr>
      <t>Åtgärder för utveckling och genomförande av effektiva alternativ till tagande i förvar</t>
    </r>
  </si>
  <si>
    <r>
      <rPr>
        <sz val="10"/>
        <rFont val="Arial"/>
        <family val="2"/>
      </rPr>
      <t>Understött frivilligt återvändande och återintegreringsprogram samt aktiviteter som anknyter till dessa</t>
    </r>
  </si>
  <si>
    <r>
      <rPr>
        <sz val="10"/>
        <rFont val="Arial"/>
        <family val="2"/>
      </rPr>
      <t>Åtgärder som har riktats till personer som befinner sig i en svagare ställning än andra</t>
    </r>
  </si>
  <si>
    <r>
      <rPr>
        <sz val="10"/>
        <rFont val="Arial"/>
        <family val="2"/>
      </rPr>
      <t>Projekt som genomförs i tredje länder, genom vilka man strävar efter att bekämpa förändringstryck som riktar sig mot medlemsstater</t>
    </r>
  </si>
  <si>
    <r>
      <rPr>
        <sz val="10"/>
        <rFont val="Arial"/>
        <family val="2"/>
      </rPr>
      <t>Operativt stöd</t>
    </r>
  </si>
  <si>
    <r>
      <rPr>
        <b/>
        <sz val="12"/>
        <rFont val="Arial"/>
        <family val="2"/>
      </rPr>
      <t xml:space="preserve">Totalt </t>
    </r>
  </si>
  <si>
    <r>
      <rPr>
        <b/>
        <sz val="12"/>
        <rFont val="Arial"/>
        <family val="2"/>
      </rPr>
      <t>Aktivitet som kostnaden anknyter till</t>
    </r>
  </si>
  <si>
    <r>
      <rPr>
        <b/>
        <sz val="12"/>
        <rFont val="Arial"/>
        <family val="2"/>
      </rPr>
      <t>Kostnad</t>
    </r>
  </si>
  <si>
    <r>
      <rPr>
        <sz val="12"/>
        <rFont val="Arial"/>
        <family val="2"/>
      </rPr>
      <t>Överskrider upphandlingen EU-tröskelvärdet?</t>
    </r>
  </si>
  <si>
    <r>
      <rPr>
        <sz val="12"/>
        <rFont val="Arial"/>
        <family val="2"/>
      </rPr>
      <t>Är det fråga om en upphandling enligt försvars- och säkerhetsupphandlingslagen?</t>
    </r>
  </si>
  <si>
    <r>
      <rPr>
        <sz val="12"/>
        <rFont val="Arial"/>
        <family val="2"/>
      </rPr>
      <t>Motiveringar till det valda upphandlingsförfarandet och annan information om upphandlingen</t>
    </r>
  </si>
  <si>
    <r>
      <rPr>
        <sz val="12"/>
        <rFont val="Arial"/>
        <family val="2"/>
      </rPr>
      <t>Beslut om upphandlingsförfarande</t>
    </r>
  </si>
  <si>
    <r>
      <rPr>
        <sz val="12"/>
        <rFont val="Arial"/>
        <family val="2"/>
      </rPr>
      <t>Ange här objektet för upphandlingen, som kan vara exempelvis utrustning, en tjänst eller en byggnad.</t>
    </r>
  </si>
  <si>
    <r>
      <rPr>
        <sz val="10"/>
        <rFont val="Arial"/>
        <family val="2"/>
      </rPr>
      <t>Understödstyper</t>
    </r>
  </si>
  <si>
    <r>
      <rPr>
        <sz val="10"/>
        <rFont val="Arial"/>
        <family val="2"/>
      </rPr>
      <t>Projektunderstöd (upphandling)</t>
    </r>
  </si>
  <si>
    <r>
      <rPr>
        <sz val="10"/>
        <rFont val="Arial"/>
        <family val="2"/>
      </rPr>
      <t>Nödhjälp</t>
    </r>
  </si>
  <si>
    <r>
      <rPr>
        <sz val="12"/>
        <rFont val="Arial"/>
        <family val="2"/>
      </rPr>
      <t xml:space="preserve">Har annan EU-finansiering sökts för projektet? </t>
    </r>
  </si>
  <si>
    <r>
      <rPr>
        <sz val="12"/>
        <rFont val="Arial"/>
        <family val="2"/>
      </rPr>
      <t>Den sökande organisationens FO-nummer:</t>
    </r>
  </si>
  <si>
    <r>
      <rPr>
        <sz val="12"/>
        <rFont val="Arial"/>
        <family val="2"/>
      </rPr>
      <t>Den sökande organisationens postnummer:</t>
    </r>
  </si>
  <si>
    <r>
      <rPr>
        <sz val="12"/>
        <rFont val="Arial"/>
        <family val="2"/>
      </rPr>
      <t>Den sökande organisationens postort:</t>
    </r>
  </si>
  <si>
    <r>
      <rPr>
        <sz val="12"/>
        <rFont val="Arial"/>
        <family val="2"/>
      </rPr>
      <t xml:space="preserve">Den sökande organisationens allmänna e-postadress: </t>
    </r>
  </si>
  <si>
    <r>
      <rPr>
        <sz val="12"/>
        <rFont val="Arial"/>
        <family val="2"/>
      </rPr>
      <t>Adress till den sökande organisationens webbplats:</t>
    </r>
  </si>
  <si>
    <r>
      <rPr>
        <sz val="12"/>
        <rFont val="Arial"/>
        <family val="2"/>
      </rPr>
      <t>Får e-postadressen användas för fondens kommunikation?</t>
    </r>
  </si>
  <si>
    <r>
      <rPr>
        <u/>
        <sz val="12"/>
        <color theme="10"/>
        <rFont val="Arial"/>
        <family val="2"/>
      </rPr>
      <t>Överföringsmottagare</t>
    </r>
  </si>
  <si>
    <r>
      <rPr>
        <sz val="12"/>
        <rFont val="Arial"/>
        <family val="2"/>
      </rPr>
      <t>Namn på överföringsmottagare 1:</t>
    </r>
  </si>
  <si>
    <r>
      <rPr>
        <b/>
        <sz val="12"/>
        <rFont val="Arial"/>
        <family val="2"/>
      </rPr>
      <t>PLAN</t>
    </r>
  </si>
  <si>
    <r>
      <rPr>
        <sz val="10"/>
        <rFont val="Arial"/>
        <family val="2"/>
      </rPr>
      <t>Ja/Nej</t>
    </r>
  </si>
  <si>
    <r>
      <rPr>
        <sz val="10"/>
        <rFont val="Arial"/>
        <family val="2"/>
      </rPr>
      <t>Särskilda prioriteringar</t>
    </r>
  </si>
  <si>
    <r>
      <rPr>
        <sz val="10"/>
        <rFont val="Arial"/>
        <family val="2"/>
      </rPr>
      <t>Särskilda mål</t>
    </r>
  </si>
  <si>
    <r>
      <rPr>
        <sz val="10"/>
        <rFont val="Arial"/>
        <family val="2"/>
      </rPr>
      <t>SM 1: Asyl- och mottagningssystem</t>
    </r>
  </si>
  <si>
    <r>
      <rPr>
        <sz val="10"/>
        <rFont val="Arial"/>
        <family val="2"/>
      </rPr>
      <t>SM 2: Laglig migration och integration</t>
    </r>
  </si>
  <si>
    <r>
      <rPr>
        <sz val="10"/>
        <rFont val="Arial"/>
        <family val="2"/>
      </rPr>
      <t>SM 3: Bekämpning av olaglig migration och återvändande</t>
    </r>
  </si>
  <si>
    <r>
      <rPr>
        <sz val="12"/>
        <rFont val="Arial"/>
        <family val="2"/>
      </rPr>
      <t>Projektets startdatum</t>
    </r>
  </si>
  <si>
    <r>
      <rPr>
        <sz val="12"/>
        <rFont val="Arial"/>
        <family val="2"/>
      </rPr>
      <t>Projektets slutdatum</t>
    </r>
  </si>
  <si>
    <r>
      <rPr>
        <sz val="12"/>
        <rFont val="Arial"/>
        <family val="2"/>
      </rPr>
      <t>Mål 1 – Aktivitet 3</t>
    </r>
  </si>
  <si>
    <r>
      <rPr>
        <sz val="12"/>
        <rFont val="Arial"/>
        <family val="2"/>
      </rPr>
      <t xml:space="preserve">Definiera projektets geografiska målområde. Beskriv om projektet är riksomfattande eller på vilka områden eller orter projektet genomförs. </t>
    </r>
  </si>
  <si>
    <r>
      <rPr>
        <sz val="10"/>
        <rFont val="Arial"/>
        <family val="2"/>
      </rPr>
      <t>Ansökans kostnadsmodell</t>
    </r>
  </si>
  <si>
    <r>
      <rPr>
        <u/>
        <sz val="12"/>
        <color theme="10"/>
        <rFont val="Arial"/>
        <family val="2"/>
      </rPr>
      <t>EU-finansieringsandel</t>
    </r>
  </si>
  <si>
    <r>
      <rPr>
        <b/>
        <sz val="12"/>
        <rFont val="Arial"/>
        <family val="2"/>
        <scheme val="minor"/>
      </rPr>
      <t>Bikostnader och semesterpenning (%)</t>
    </r>
  </si>
  <si>
    <r>
      <rPr>
        <u/>
        <sz val="12"/>
        <color theme="10"/>
        <rFont val="Arial"/>
        <family val="2"/>
      </rPr>
      <t>Köptjänster</t>
    </r>
  </si>
  <si>
    <r>
      <rPr>
        <u/>
        <sz val="12"/>
        <color theme="10"/>
        <rFont val="Arial"/>
        <family val="2"/>
      </rPr>
      <t>Anläggningstillgångar och fast egendom</t>
    </r>
  </si>
  <si>
    <r>
      <rPr>
        <u/>
        <sz val="12"/>
        <color theme="10"/>
        <rFont val="Arial"/>
        <family val="2"/>
      </rPr>
      <t>Resekostnader</t>
    </r>
  </si>
  <si>
    <r>
      <rPr>
        <u/>
        <sz val="12"/>
        <color theme="10"/>
        <rFont val="Arial"/>
        <family val="2"/>
      </rPr>
      <t>Övriga projektkostnader</t>
    </r>
  </si>
  <si>
    <r>
      <rPr>
        <sz val="12"/>
        <rFont val="Arial"/>
        <family val="2"/>
      </rPr>
      <t>Muu rahoitus</t>
    </r>
  </si>
  <si>
    <r>
      <rPr>
        <b/>
        <sz val="12"/>
        <rFont val="Arial"/>
        <family val="2"/>
      </rPr>
      <t>Organisation som ansöker om understöd</t>
    </r>
  </si>
  <si>
    <r>
      <rPr>
        <sz val="12"/>
        <rFont val="Arial"/>
        <family val="2"/>
      </rPr>
      <t>Namn på överföringsmottagare 2:</t>
    </r>
  </si>
  <si>
    <r>
      <rPr>
        <u/>
        <sz val="12"/>
        <color theme="10"/>
        <rFont val="Arial"/>
        <family val="2"/>
      </rPr>
      <t>Plan</t>
    </r>
  </si>
  <si>
    <r>
      <rPr>
        <sz val="10"/>
        <rFont val="Arial"/>
        <family val="2"/>
      </rPr>
      <t>Stödåtgärdskoder</t>
    </r>
  </si>
  <si>
    <r>
      <rPr>
        <sz val="10"/>
        <rFont val="Arial"/>
        <family val="2"/>
      </rPr>
      <t>Åtgärdstypkoder</t>
    </r>
  </si>
  <si>
    <r>
      <rPr>
        <sz val="8"/>
        <rFont val="Arial"/>
        <family val="2"/>
      </rPr>
      <t>Fliken Plan</t>
    </r>
  </si>
  <si>
    <r>
      <rPr>
        <sz val="8"/>
        <rFont val="Arial"/>
        <family val="2"/>
      </rPr>
      <t>Fliken Tidsplan</t>
    </r>
  </si>
  <si>
    <r>
      <rPr>
        <sz val="8"/>
        <rFont val="Arial"/>
        <family val="2"/>
      </rPr>
      <t>Fliken Grundläggande information om budgeten</t>
    </r>
  </si>
  <si>
    <r>
      <rPr>
        <sz val="8"/>
        <rFont val="Arial"/>
        <family val="2"/>
      </rPr>
      <t>Fliken Köptjänster</t>
    </r>
  </si>
  <si>
    <r>
      <rPr>
        <sz val="8"/>
        <rFont val="Arial"/>
        <family val="2"/>
      </rPr>
      <t>Fliken Övriga projektkostnader</t>
    </r>
  </si>
  <si>
    <r>
      <rPr>
        <sz val="8"/>
        <rFont val="Arial"/>
        <family val="2"/>
      </rPr>
      <t>Fliken Resekostnader</t>
    </r>
  </si>
  <si>
    <r>
      <rPr>
        <sz val="8"/>
        <rFont val="Arial"/>
        <family val="2"/>
      </rPr>
      <t>Fliken Förskott</t>
    </r>
  </si>
  <si>
    <r>
      <rPr>
        <sz val="12"/>
        <rFont val="Arial"/>
        <family val="2"/>
      </rPr>
      <t>Korrigerad/kompletterad ansökan</t>
    </r>
  </si>
  <si>
    <r>
      <rPr>
        <sz val="12"/>
        <rFont val="Arial"/>
        <family val="2"/>
      </rPr>
      <t>Om projektet påbörjas före understödsbeslutet ska du motivera det här.</t>
    </r>
  </si>
  <si>
    <r>
      <rPr>
        <sz val="12"/>
        <color theme="1"/>
        <rFont val="Arial"/>
        <family val="2"/>
      </rPr>
      <t>Den sökande organisationens allmänna telefonnummer:</t>
    </r>
  </si>
  <si>
    <r>
      <rPr>
        <b/>
        <sz val="12"/>
        <rFont val="Arial"/>
        <family val="2"/>
        <scheme val="minor"/>
      </rPr>
      <t>Antalet månader som arbetas inom projektet</t>
    </r>
  </si>
  <si>
    <r>
      <rPr>
        <sz val="10"/>
        <rFont val="Arial"/>
        <family val="2"/>
      </rPr>
      <t>Kostnadsmodeller</t>
    </r>
  </si>
  <si>
    <r>
      <rPr>
        <b/>
        <sz val="12"/>
        <rFont val="Arial"/>
        <family val="2"/>
        <scheme val="minor"/>
      </rPr>
      <t>Kostnader</t>
    </r>
  </si>
  <si>
    <r>
      <rPr>
        <sz val="12"/>
        <rFont val="Arial"/>
        <family val="2"/>
      </rPr>
      <t>Euro</t>
    </r>
  </si>
  <si>
    <r>
      <rPr>
        <sz val="12"/>
        <rFont val="Arial"/>
        <family val="2"/>
      </rPr>
      <t>Finansiering totalt (EU-finansiering + självfinansiering + övrig finansiering)</t>
    </r>
  </si>
  <si>
    <r>
      <rPr>
        <sz val="12"/>
        <rFont val="Arial"/>
        <family val="2"/>
      </rPr>
      <t>Tidsperiod</t>
    </r>
  </si>
  <si>
    <r>
      <rPr>
        <b/>
        <sz val="12"/>
        <rFont val="Arial"/>
        <family val="2"/>
      </rPr>
      <t xml:space="preserve">Överföringsmottagare </t>
    </r>
  </si>
  <si>
    <r>
      <rPr>
        <sz val="12"/>
        <rFont val="Arial"/>
        <family val="2"/>
      </rPr>
      <t>Projektets kostnader totalt med intäkterna avdragna</t>
    </r>
  </si>
  <si>
    <r>
      <rPr>
        <sz val="12"/>
        <rFont val="Arial"/>
        <family val="2"/>
      </rPr>
      <t xml:space="preserve">Har projektet beviljats annan EU-finansiering? </t>
    </r>
  </si>
  <si>
    <r>
      <rPr>
        <sz val="12"/>
        <rFont val="Arial"/>
        <family val="2"/>
      </rPr>
      <t>Den sökande organisationens postadress:</t>
    </r>
  </si>
  <si>
    <r>
      <rPr>
        <sz val="12"/>
        <rFont val="Arial"/>
        <family val="2"/>
      </rPr>
      <t xml:space="preserve">Ange de aktörer (inte personers namn) som man planerar att bjuda in till styrgruppen </t>
    </r>
  </si>
  <si>
    <r>
      <rPr>
        <sz val="10"/>
        <rFont val="Arial"/>
        <family val="2"/>
      </rPr>
      <t>Inga prioriterade områden</t>
    </r>
  </si>
  <si>
    <r>
      <rPr>
        <sz val="12"/>
        <rFont val="Arial"/>
        <family val="2"/>
      </rPr>
      <t>Åtgärderna i projektet anknyter inte till något av dessa</t>
    </r>
  </si>
  <si>
    <r>
      <rPr>
        <b/>
        <sz val="12"/>
        <rFont val="Arial"/>
        <family val="2"/>
      </rPr>
      <t>Sammanfattning av projektet</t>
    </r>
  </si>
  <si>
    <r>
      <rPr>
        <b/>
        <sz val="12"/>
        <rFont val="Arial"/>
        <family val="2"/>
      </rPr>
      <t>Projektets mål</t>
    </r>
  </si>
  <si>
    <r>
      <rPr>
        <b/>
        <sz val="12"/>
        <rFont val="Arial"/>
        <family val="2"/>
      </rPr>
      <t>Projektets målgrupp</t>
    </r>
  </si>
  <si>
    <r>
      <rPr>
        <sz val="12"/>
        <rFont val="Arial"/>
        <family val="2"/>
      </rPr>
      <t>Namn på överföringsmottagare 3:</t>
    </r>
  </si>
  <si>
    <r>
      <rPr>
        <sz val="12"/>
        <rFont val="Arial"/>
        <family val="2"/>
      </rPr>
      <t>Namn på överföringsmottagare 4:</t>
    </r>
  </si>
  <si>
    <r>
      <rPr>
        <sz val="12"/>
        <rFont val="Arial"/>
        <family val="2"/>
      </rPr>
      <t>Namn på överföringsmottagare 5:</t>
    </r>
  </si>
  <si>
    <r>
      <rPr>
        <sz val="12"/>
        <rFont val="Arial"/>
        <family val="2"/>
      </rPr>
      <t>Namn på överföringsmottagare 6:</t>
    </r>
  </si>
  <si>
    <r>
      <rPr>
        <sz val="12"/>
        <rFont val="Arial"/>
        <family val="2"/>
      </rPr>
      <t>Namn på överföringsmottagare 7:</t>
    </r>
  </si>
  <si>
    <r>
      <rPr>
        <sz val="12"/>
        <rFont val="Arial"/>
        <family val="2"/>
      </rPr>
      <t>Namn på överföringsmottagare 8:</t>
    </r>
  </si>
  <si>
    <r>
      <rPr>
        <sz val="12"/>
        <rFont val="Arial"/>
        <family val="2"/>
      </rPr>
      <t>Namn på överföringsmottagare 9:</t>
    </r>
  </si>
  <si>
    <r>
      <rPr>
        <sz val="12"/>
        <rFont val="Arial"/>
        <family val="2"/>
      </rPr>
      <t>Namn på överföringsmottagare 10:</t>
    </r>
  </si>
  <si>
    <r>
      <rPr>
        <sz val="12"/>
        <rFont val="Arial"/>
        <family val="2"/>
      </rPr>
      <t>Namn på överföringsmottagare 11:</t>
    </r>
  </si>
  <si>
    <r>
      <rPr>
        <sz val="12"/>
        <rFont val="Arial"/>
        <family val="2"/>
      </rPr>
      <t>Namn på överföringsmottagare 12:</t>
    </r>
  </si>
  <si>
    <r>
      <rPr>
        <sz val="12"/>
        <rFont val="Arial"/>
        <family val="2"/>
      </rPr>
      <t>Namn på överföringsmottagare 13:</t>
    </r>
  </si>
  <si>
    <r>
      <rPr>
        <sz val="12"/>
        <rFont val="Arial"/>
        <family val="2"/>
      </rPr>
      <t>Namn på överföringsmottagare 14:</t>
    </r>
  </si>
  <si>
    <r>
      <rPr>
        <sz val="10"/>
        <rFont val="Arial"/>
        <family val="2"/>
      </rPr>
      <t>SM 1: 001 Mottagningsförhållanden</t>
    </r>
  </si>
  <si>
    <r>
      <rPr>
        <sz val="10"/>
        <rFont val="Arial"/>
        <family val="2"/>
      </rPr>
      <t>SM 1: 002 Asylpraxis</t>
    </r>
  </si>
  <si>
    <r>
      <rPr>
        <sz val="10"/>
        <rFont val="Arial"/>
        <family val="2"/>
      </rPr>
      <t>001 Utveckling av nationella strategier</t>
    </r>
  </si>
  <si>
    <r>
      <rPr>
        <sz val="10"/>
        <rFont val="Arial"/>
        <family val="2"/>
      </rPr>
      <t>002 Utveckling av beredskapen</t>
    </r>
  </si>
  <si>
    <r>
      <rPr>
        <sz val="10"/>
        <rFont val="Arial"/>
        <family val="2"/>
      </rPr>
      <t>003 utbildning för tredjelandsmedborgare</t>
    </r>
  </si>
  <si>
    <r>
      <rPr>
        <sz val="10"/>
        <rFont val="Arial"/>
        <family val="2"/>
      </rPr>
      <t>004 Utveckling av statistiska verktyg, metoder och indikatorer</t>
    </r>
  </si>
  <si>
    <r>
      <rPr>
        <sz val="10"/>
        <rFont val="Arial"/>
        <family val="2"/>
      </rPr>
      <t>005 utbyte av kunskap och bästa praxis</t>
    </r>
  </si>
  <si>
    <r>
      <rPr>
        <sz val="10"/>
        <rFont val="Arial"/>
        <family val="2"/>
      </rPr>
      <t>006 Medlemsstaternas gemensamma åtgärder/operationer</t>
    </r>
  </si>
  <si>
    <r>
      <rPr>
        <sz val="10"/>
        <rFont val="Arial"/>
        <family val="2"/>
      </rPr>
      <t>007 Kampanjer och information</t>
    </r>
  </si>
  <si>
    <r>
      <rPr>
        <sz val="10"/>
        <rFont val="Arial"/>
        <family val="2"/>
      </rPr>
      <t>008 Utbyte och tillfällig förflyttning av experter</t>
    </r>
  </si>
  <si>
    <r>
      <rPr>
        <sz val="10"/>
        <rFont val="Arial"/>
        <family val="2"/>
      </rPr>
      <t>009 Undersökningar, pilotprojekt, riskbedömning</t>
    </r>
  </si>
  <si>
    <r>
      <rPr>
        <sz val="10"/>
        <rFont val="Arial"/>
        <family val="2"/>
      </rPr>
      <t>010 Förberedelse- och uppföljningsåtgärder, administrativa och tekniska åtgärder</t>
    </r>
  </si>
  <si>
    <r>
      <rPr>
        <sz val="10"/>
        <rFont val="Arial"/>
        <family val="2"/>
      </rPr>
      <t>011 Erbjudande av hjälp- och stödtjänster till tredjelandsmedborgare</t>
    </r>
  </si>
  <si>
    <r>
      <rPr>
        <sz val="10"/>
        <rFont val="Arial"/>
        <family val="2"/>
      </rPr>
      <t>012 Infrastruktur</t>
    </r>
  </si>
  <si>
    <r>
      <rPr>
        <sz val="10"/>
        <rFont val="Arial"/>
        <family val="2"/>
      </rPr>
      <t>013 Utrustning</t>
    </r>
  </si>
  <si>
    <r>
      <rPr>
        <sz val="10"/>
        <rFont val="Arial"/>
        <family val="2"/>
      </rPr>
      <t>SM 1: 004 Barns ställning i migration</t>
    </r>
  </si>
  <si>
    <r>
      <rPr>
        <sz val="10"/>
        <rFont val="Arial"/>
        <family val="2"/>
      </rPr>
      <t>SM 1: 003 Verkställande av unionens regelverk</t>
    </r>
  </si>
  <si>
    <r>
      <rPr>
        <sz val="10"/>
        <rFont val="Arial"/>
        <family val="2"/>
      </rPr>
      <t>SM 1: 005 Personer som har särskilda behov i fråga om mottagande och förfaranden</t>
    </r>
  </si>
  <si>
    <r>
      <rPr>
        <sz val="10"/>
        <rFont val="Arial"/>
        <family val="2"/>
      </rPr>
      <t>SM 1: 006 Vidarebosättning eller humanitär inresa</t>
    </r>
  </si>
  <si>
    <r>
      <rPr>
        <sz val="10"/>
        <rFont val="Arial"/>
        <family val="2"/>
      </rPr>
      <t>SM 1: 007 Åtgärder som syftar till gemensamt ansvar mellan medlemsstaterna</t>
    </r>
  </si>
  <si>
    <r>
      <rPr>
        <sz val="10"/>
        <rFont val="Arial"/>
        <family val="2"/>
      </rPr>
      <t>SM 1: 008 Operativt stöd</t>
    </r>
  </si>
  <si>
    <r>
      <rPr>
        <sz val="10"/>
        <rFont val="Arial"/>
        <family val="2"/>
      </rPr>
      <t>SM 2: 001 Utveckling av integrationsstrategier</t>
    </r>
  </si>
  <si>
    <r>
      <rPr>
        <sz val="10"/>
        <rFont val="Arial"/>
        <family val="2"/>
      </rPr>
      <t>SM 2: 002 Människohandelsoffer</t>
    </r>
  </si>
  <si>
    <r>
      <rPr>
        <sz val="10"/>
        <rFont val="Arial"/>
        <family val="2"/>
      </rPr>
      <t>SM 2: 003 Integrationsåtgärder – information och orientering, centraliserade servicepunkter</t>
    </r>
  </si>
  <si>
    <r>
      <rPr>
        <sz val="10"/>
        <rFont val="Arial"/>
        <family val="2"/>
      </rPr>
      <t>SM 2: 004 Integrationsåtgärder – språkutbildning</t>
    </r>
  </si>
  <si>
    <r>
      <rPr>
        <sz val="10"/>
        <rFont val="Arial"/>
        <family val="2"/>
      </rPr>
      <t>SM 2: 005 Integrationsåtgärder – kurser i medborgarfärdigheter och annan utbildning</t>
    </r>
  </si>
  <si>
    <r>
      <rPr>
        <sz val="10"/>
        <rFont val="Arial"/>
        <family val="2"/>
      </rPr>
      <t>SM 2: 006 Integrationsåtgärder – presentation, deltagande, kontakt med det mottagande samhället</t>
    </r>
  </si>
  <si>
    <r>
      <rPr>
        <sz val="10"/>
        <rFont val="Arial"/>
        <family val="2"/>
      </rPr>
      <t>SM 2: 007 Integrationsåtgärder – grundläggande behov</t>
    </r>
  </si>
  <si>
    <r>
      <rPr>
        <sz val="10"/>
        <rFont val="Arial"/>
        <family val="2"/>
      </rPr>
      <t>SM 2: 008 Åtgärder före avfärd</t>
    </r>
  </si>
  <si>
    <r>
      <rPr>
        <sz val="10"/>
        <rFont val="Arial"/>
        <family val="2"/>
      </rPr>
      <t>SM 2: 009 Mobilitetsarrangemang</t>
    </r>
  </si>
  <si>
    <r>
      <rPr>
        <sz val="10"/>
        <rFont val="Arial"/>
        <family val="2"/>
      </rPr>
      <t>SM 2: 010 Förvärvande av lagligt uppehållstillstånd</t>
    </r>
  </si>
  <si>
    <r>
      <rPr>
        <sz val="10"/>
        <rFont val="Arial"/>
        <family val="2"/>
      </rPr>
      <t>SM 2: 011 Operativt stöd</t>
    </r>
  </si>
  <si>
    <r>
      <rPr>
        <sz val="10"/>
        <rFont val="Arial"/>
        <family val="2"/>
      </rPr>
      <t>SM 2: 012 personer som befinner sig i en sårbar ställning, inklusive minderåriga utan vårdnadshavare</t>
    </r>
  </si>
  <si>
    <r>
      <rPr>
        <sz val="10"/>
        <rFont val="Arial"/>
        <family val="2"/>
      </rPr>
      <t>SM 3: 001 Alternativ till tagande i förvar</t>
    </r>
  </si>
  <si>
    <r>
      <rPr>
        <sz val="10"/>
        <rFont val="Arial"/>
        <family val="2"/>
      </rPr>
      <t>SM 3: 002 Förhållande inom mottagning/förvar</t>
    </r>
  </si>
  <si>
    <r>
      <rPr>
        <sz val="10"/>
        <rFont val="Arial"/>
        <family val="2"/>
      </rPr>
      <t xml:space="preserve">SM 3: 003 Returneringsförfaranden </t>
    </r>
  </si>
  <si>
    <r>
      <rPr>
        <sz val="10"/>
        <rFont val="Arial"/>
        <family val="2"/>
      </rPr>
      <t xml:space="preserve">SM 3: 004 Frivilligt återvändande med stöd </t>
    </r>
  </si>
  <si>
    <r>
      <rPr>
        <sz val="10"/>
        <rFont val="Arial"/>
        <family val="2"/>
      </rPr>
      <t>SM 3: 005 Hjälp för återintegrering</t>
    </r>
  </si>
  <si>
    <r>
      <rPr>
        <sz val="10"/>
        <rFont val="Arial"/>
        <family val="2"/>
      </rPr>
      <t>SM 3: 006 Åtgärder för flytt/återsändning</t>
    </r>
  </si>
  <si>
    <r>
      <rPr>
        <sz val="10"/>
        <rFont val="Arial"/>
        <family val="2"/>
      </rPr>
      <t>SM 3: 007 System för övervakning av återvändande som baserar sig på tvång</t>
    </r>
  </si>
  <si>
    <r>
      <rPr>
        <sz val="10"/>
        <rFont val="Arial"/>
        <family val="2"/>
      </rPr>
      <t>SM 3: 008 Andra personer som befinner sig i en svag ställning / ensamkommande minderåriga</t>
    </r>
  </si>
  <si>
    <r>
      <rPr>
        <sz val="10"/>
        <rFont val="Arial"/>
        <family val="2"/>
      </rPr>
      <t>SM 3: 009 Åtgärder genom vilka man ingriper i incitament för olaglig migration</t>
    </r>
  </si>
  <si>
    <r>
      <rPr>
        <sz val="10"/>
        <rFont val="Arial"/>
        <family val="2"/>
      </rPr>
      <t>SM 3: 010 Operativt stöd</t>
    </r>
  </si>
  <si>
    <r>
      <rPr>
        <sz val="12"/>
        <rFont val="Arial"/>
        <family val="2"/>
      </rPr>
      <t>Åtgärder som är riktade till utsatta personer och sådana personer som söker internationellt skydd som har särskilda behov gällande mottagningen eller förfarandena, även åtgärder genom vilka man säkerställer ett effektivt skydd av underåriga, särskilt ensamkommande underåriga, bland annat med hjälp av sådana alternativa vårdsystem som inte omfattas av anstaltsvård.</t>
    </r>
  </si>
  <si>
    <r>
      <rPr>
        <b/>
        <sz val="12"/>
        <rFont val="Arial"/>
        <family val="2"/>
      </rPr>
      <t>Riskbedömning för projektet</t>
    </r>
  </si>
  <si>
    <r>
      <rPr>
        <b/>
        <sz val="12"/>
        <rFont val="Arial"/>
        <family val="2"/>
      </rPr>
      <t>Projektets målområde</t>
    </r>
  </si>
  <si>
    <r>
      <rPr>
        <b/>
        <sz val="12"/>
        <rFont val="Arial"/>
        <family val="2"/>
      </rPr>
      <t>Projektets effekter och effektivitet</t>
    </r>
  </si>
  <si>
    <r>
      <rPr>
        <sz val="12"/>
        <rFont val="Arial"/>
        <family val="2"/>
      </rPr>
      <t>Namn på samarbetsaktör 1:</t>
    </r>
  </si>
  <si>
    <r>
      <rPr>
        <sz val="12"/>
        <rFont val="Arial"/>
        <family val="2"/>
      </rPr>
      <t>Har projektet samarbetsaktörer?</t>
    </r>
  </si>
  <si>
    <r>
      <rPr>
        <sz val="10"/>
        <rFont val="Arial"/>
        <family val="2"/>
      </rPr>
      <t>Upphandlingsförfaranden</t>
    </r>
  </si>
  <si>
    <r>
      <rPr>
        <sz val="12"/>
        <rFont val="Arial"/>
        <family val="2"/>
      </rPr>
      <t>Namn på samarbetsaktör 2:</t>
    </r>
  </si>
  <si>
    <r>
      <rPr>
        <sz val="12"/>
        <rFont val="Arial"/>
        <family val="2"/>
      </rPr>
      <t>Namn på samarbetsaktör 14:</t>
    </r>
  </si>
  <si>
    <r>
      <rPr>
        <sz val="12"/>
        <rFont val="Arial"/>
        <family val="2"/>
      </rPr>
      <t>Namn på samarbetsaktör 13:</t>
    </r>
  </si>
  <si>
    <r>
      <rPr>
        <sz val="12"/>
        <rFont val="Arial"/>
        <family val="2"/>
      </rPr>
      <t>Namn på samarbetsaktör 12:</t>
    </r>
  </si>
  <si>
    <r>
      <rPr>
        <sz val="12"/>
        <rFont val="Arial"/>
        <family val="2"/>
      </rPr>
      <t>Namn på samarbetsaktör 11:</t>
    </r>
  </si>
  <si>
    <r>
      <rPr>
        <sz val="12"/>
        <rFont val="Arial"/>
        <family val="2"/>
      </rPr>
      <t>Namn på samarbetsaktör 10:</t>
    </r>
  </si>
  <si>
    <r>
      <rPr>
        <sz val="12"/>
        <rFont val="Arial"/>
        <family val="2"/>
      </rPr>
      <t>Namn på samarbetsaktör 9:</t>
    </r>
  </si>
  <si>
    <r>
      <rPr>
        <sz val="12"/>
        <rFont val="Arial"/>
        <family val="2"/>
      </rPr>
      <t>Namn på samarbetsaktör 8:</t>
    </r>
  </si>
  <si>
    <r>
      <rPr>
        <sz val="12"/>
        <rFont val="Arial"/>
        <family val="2"/>
      </rPr>
      <t>Namn på samarbetsaktör 6:</t>
    </r>
  </si>
  <si>
    <r>
      <rPr>
        <sz val="12"/>
        <rFont val="Arial"/>
        <family val="2"/>
      </rPr>
      <t>Namn på samarbetsaktör 5:</t>
    </r>
  </si>
  <si>
    <r>
      <rPr>
        <sz val="12"/>
        <rFont val="Arial"/>
        <family val="2"/>
      </rPr>
      <t>Namn på samarbetsaktör 4:</t>
    </r>
  </si>
  <si>
    <r>
      <rPr>
        <sz val="12"/>
        <rFont val="Arial"/>
        <family val="2"/>
      </rPr>
      <t>Namn på samarbetsaktör 3:</t>
    </r>
  </si>
  <si>
    <r>
      <rPr>
        <sz val="12"/>
        <rFont val="Arial"/>
        <family val="2"/>
      </rPr>
      <t>Ange en rubrik för aktiviteten som beskriver den.</t>
    </r>
  </si>
  <si>
    <r>
      <rPr>
        <b/>
        <sz val="12"/>
        <rFont val="Arial"/>
        <family val="2"/>
      </rPr>
      <t xml:space="preserve">Beskrivning av projektets bakgrundssituation och behov </t>
    </r>
  </si>
  <si>
    <r>
      <rPr>
        <sz val="12"/>
        <rFont val="Arial"/>
        <family val="2"/>
      </rPr>
      <t xml:space="preserve">Beskriv i denna punkt de nätverk, resurser eller andra förutsättningar som den sökande har till sitt förfogande och som den sökande använder för att säkerställa kontinuiteten av projektets eller verksamhetens resultat, t.ex. kontinuiteten av skapade verksamhetsmodeller e.d., efter att projektet har slutförts. Hur sprids projektets resultat? Genom vilka åtgärder säkerställer projektets genomförare, projektpartnerna och samarbetsaktörerna att projektets resultat används på ett bredare plan och blir en del av rutinerna när projektet har avslutats? Hur används projektets resultat när projektet har avslutats?  </t>
    </r>
  </si>
  <si>
    <r>
      <rPr>
        <sz val="12"/>
        <rFont val="Arial"/>
        <family val="2"/>
      </rPr>
      <t>Namn</t>
    </r>
  </si>
  <si>
    <r>
      <rPr>
        <sz val="12"/>
        <rFont val="Arial"/>
        <family val="2"/>
      </rPr>
      <t>Välilliset kustannukset -kerroin</t>
    </r>
  </si>
  <si>
    <r>
      <rPr>
        <sz val="12"/>
        <rFont val="Arial"/>
        <family val="2"/>
      </rPr>
      <t>Du kan gå från ett redigerbart fält till ett annat genom att trycka på enter- eller tabulatortangenten.</t>
    </r>
  </si>
  <si>
    <r>
      <rPr>
        <sz val="12"/>
        <rFont val="Arial"/>
        <family val="2"/>
      </rPr>
      <t xml:space="preserve">• Om understödstagaren är en privaträttslig juridisk person, ska man också lämna in de två senaste boksluten, som innehåller balansräkning, resultaträkning och verksamhetsberättelse.  </t>
    </r>
  </si>
  <si>
    <r>
      <rPr>
        <sz val="12"/>
        <rFont val="Arial"/>
        <family val="2"/>
      </rPr>
      <t>Kontaktpersonens namn</t>
    </r>
  </si>
  <si>
    <r>
      <rPr>
        <sz val="12"/>
        <rFont val="Arial"/>
        <family val="2"/>
      </rPr>
      <t>Kontaktpersonens telefonnummer</t>
    </r>
  </si>
  <si>
    <r>
      <rPr>
        <sz val="12"/>
        <rFont val="Arial"/>
        <family val="2"/>
      </rPr>
      <t>Kontaktpersonens e-postadress</t>
    </r>
  </si>
  <si>
    <r>
      <rPr>
        <sz val="12"/>
        <rFont val="Arial"/>
        <family val="2"/>
      </rPr>
      <t>Reservkontaktpersonens namn</t>
    </r>
  </si>
  <si>
    <r>
      <rPr>
        <sz val="12"/>
        <rFont val="Arial"/>
        <family val="2"/>
      </rPr>
      <t>Reservkontaktpersonens telefonnummer</t>
    </r>
  </si>
  <si>
    <r>
      <rPr>
        <sz val="12"/>
        <rFont val="Arial"/>
        <family val="2"/>
      </rPr>
      <t>Reservkontaktpersonens e-postadress</t>
    </r>
  </si>
  <si>
    <r>
      <rPr>
        <b/>
        <sz val="12"/>
        <rFont val="Arial"/>
        <family val="2"/>
      </rPr>
      <t>Åtgärder som berättigar till höjd EU-finansiering</t>
    </r>
  </si>
  <si>
    <r>
      <rPr>
        <sz val="12"/>
        <rFont val="Arial"/>
        <family val="2"/>
      </rPr>
      <t xml:space="preserve">EU-finansieringsandelen är i regel 75 procent. Om projektverksamheten fokuserar på någon av dessa åtgärder kan man ansöka om höjd EU-finansiering på högst 90 procent för projektet. 
</t>
    </r>
  </si>
  <si>
    <r>
      <rPr>
        <sz val="12"/>
        <rFont val="Arial"/>
        <family val="2"/>
      </rPr>
      <t xml:space="preserve">Definiera sammanlagt 1–3 omedelbara, konkreta mål för projektet. Definiera 1–3 aktiviteter för respektive mål och resultatmål för dem.
</t>
    </r>
  </si>
  <si>
    <r>
      <rPr>
        <sz val="10"/>
        <rFont val="Arial"/>
        <family val="2"/>
      </rPr>
      <t>Förfarandet har inte ännu fastställts</t>
    </r>
  </si>
  <si>
    <r>
      <rPr>
        <sz val="12"/>
        <rFont val="Arial"/>
        <family val="2"/>
      </rPr>
      <t xml:space="preserve">Mer information om kostnadsberäkningen i ansökan. </t>
    </r>
  </si>
  <si>
    <r>
      <rPr>
        <b/>
        <sz val="12"/>
        <rFont val="Arial"/>
        <family val="2"/>
        <scheme val="minor"/>
      </rPr>
      <t>Andel som det arbete som utförs inom projektet utgör av den totala arbetstiden (%)</t>
    </r>
  </si>
  <si>
    <r>
      <rPr>
        <b/>
        <sz val="12"/>
        <rFont val="Arial"/>
        <family val="2"/>
        <scheme val="minor"/>
      </rPr>
      <t>Ett års bikostnader (€)</t>
    </r>
  </si>
  <si>
    <r>
      <rPr>
        <b/>
        <sz val="12"/>
        <rFont val="Arial"/>
        <family val="2"/>
        <scheme val="minor"/>
      </rPr>
      <t>Ett års bruttolön (€)</t>
    </r>
  </si>
  <si>
    <r>
      <rPr>
        <b/>
        <sz val="12"/>
        <rFont val="Arial"/>
        <family val="2"/>
      </rPr>
      <t>Euro (€)</t>
    </r>
  </si>
  <si>
    <r>
      <rPr>
        <b/>
        <sz val="12"/>
        <rFont val="Arial"/>
        <family val="2"/>
      </rPr>
      <t>ANVÄNDNINGSGRAD I PROJEKTET (%)</t>
    </r>
  </si>
  <si>
    <r>
      <rPr>
        <sz val="12"/>
        <rFont val="Arial"/>
        <family val="2"/>
      </rPr>
      <t>Jag/vi intygar att uppgifterna i ansökan är korrekta.</t>
    </r>
  </si>
  <si>
    <r>
      <rPr>
        <sz val="8"/>
        <rFont val="Arial"/>
        <family val="2"/>
      </rPr>
      <t>Fliken EU-finansiering 3 år</t>
    </r>
  </si>
  <si>
    <r>
      <rPr>
        <b/>
        <sz val="12"/>
        <rFont val="Arial"/>
        <family val="2"/>
      </rPr>
      <t>EU-FINANSIERING SOM SÖKANDEN FÅTT UNDER DE TRE SENASTE ÅREN</t>
    </r>
  </si>
  <si>
    <r>
      <rPr>
        <b/>
        <sz val="12"/>
        <rFont val="Arial"/>
        <family val="2"/>
      </rPr>
      <t>EU-finansiering €</t>
    </r>
  </si>
  <si>
    <r>
      <rPr>
        <b/>
        <sz val="12"/>
        <rFont val="Arial"/>
        <family val="2"/>
      </rPr>
      <t>SAMARBETSAKTÖRER</t>
    </r>
  </si>
  <si>
    <r>
      <rPr>
        <sz val="8"/>
        <rFont val="Arial"/>
        <family val="2"/>
      </rPr>
      <t>Fliken Samarbetsaktörer</t>
    </r>
  </si>
  <si>
    <r>
      <rPr>
        <sz val="8"/>
        <rFont val="Arial"/>
        <family val="2"/>
      </rPr>
      <t>Fliken Överföringsmottagare</t>
    </r>
  </si>
  <si>
    <r>
      <rPr>
        <b/>
        <sz val="12"/>
        <rFont val="Arial"/>
        <family val="2"/>
      </rPr>
      <t>ÖVERFÖRINGSMOTTAGARE</t>
    </r>
  </si>
  <si>
    <r>
      <rPr>
        <b/>
        <sz val="12"/>
        <rFont val="Arial"/>
        <family val="2"/>
      </rPr>
      <t>INDIKATORER – SÄRSKILT MÅL 1</t>
    </r>
  </si>
  <si>
    <r>
      <rPr>
        <b/>
        <sz val="12"/>
        <rFont val="Arial"/>
        <family val="2"/>
      </rPr>
      <t>INDIKATORER – SÄRSKILT MÅL 2</t>
    </r>
  </si>
  <si>
    <r>
      <rPr>
        <b/>
        <sz val="12"/>
        <rFont val="Arial"/>
        <family val="2"/>
      </rPr>
      <t>INDIKATORER – SÄRSKILT MÅL 3</t>
    </r>
  </si>
  <si>
    <r>
      <rPr>
        <sz val="8"/>
        <rFont val="Arial"/>
        <family val="2"/>
      </rPr>
      <t>Fliken Indikatorer SM 1</t>
    </r>
  </si>
  <si>
    <r>
      <rPr>
        <sz val="8"/>
        <rFont val="Arial"/>
        <family val="2"/>
      </rPr>
      <t>Fliken Indikatorer SM 2</t>
    </r>
  </si>
  <si>
    <r>
      <rPr>
        <sz val="8"/>
        <rFont val="Arial"/>
        <family val="2"/>
      </rPr>
      <t>Fliken Indikatorer SM 3</t>
    </r>
  </si>
  <si>
    <r>
      <rPr>
        <b/>
        <sz val="12"/>
        <rFont val="Arial"/>
        <family val="2"/>
      </rPr>
      <t>GRUNDLÄGGANDE UPPGIFTER OM KOSTNADSBERÄKNINGEN</t>
    </r>
  </si>
  <si>
    <r>
      <rPr>
        <b/>
        <sz val="12"/>
        <rFont val="Arial"/>
        <family val="2"/>
        <scheme val="minor"/>
      </rPr>
      <t>Lön (€)</t>
    </r>
  </si>
  <si>
    <r>
      <rPr>
        <b/>
        <sz val="12"/>
        <rFont val="Arial"/>
        <family val="2"/>
        <scheme val="minor"/>
      </rPr>
      <t>ÖVRIGA PERSONALKOSTNADER</t>
    </r>
  </si>
  <si>
    <r>
      <rPr>
        <b/>
        <sz val="12"/>
        <rFont val="Arial"/>
        <family val="2"/>
      </rPr>
      <t>KOSTNADSSLAG – KÖPTJÄNSTER</t>
    </r>
  </si>
  <si>
    <r>
      <rPr>
        <sz val="8"/>
        <rFont val="Arial"/>
        <family val="2"/>
      </rPr>
      <t>Fliken Kostnader för projektet</t>
    </r>
  </si>
  <si>
    <r>
      <rPr>
        <b/>
        <sz val="12"/>
        <rFont val="Arial"/>
        <family val="2"/>
      </rPr>
      <t>SAMMANFATTNING AV PROJEKTETS KOSTNADER</t>
    </r>
  </si>
  <si>
    <r>
      <rPr>
        <b/>
        <sz val="12"/>
        <rFont val="Arial"/>
        <family val="2"/>
      </rPr>
      <t>FÖRSKOTT</t>
    </r>
  </si>
  <si>
    <r>
      <rPr>
        <b/>
        <sz val="12"/>
        <rFont val="Arial"/>
        <family val="2"/>
      </rPr>
      <t xml:space="preserve">UNDERTECKNANDE AV ANSÖKAN </t>
    </r>
  </si>
  <si>
    <r>
      <rPr>
        <sz val="8"/>
        <rFont val="Arial"/>
        <family val="2"/>
      </rPr>
      <t>Fliken Underskrift</t>
    </r>
  </si>
  <si>
    <r>
      <rPr>
        <sz val="12"/>
        <rFont val="Arial"/>
        <family val="2"/>
      </rPr>
      <t>Definiera konkreta åtgärder för att uppnå målet.</t>
    </r>
  </si>
  <si>
    <r>
      <rPr>
        <sz val="12"/>
        <rFont val="Arial"/>
        <family val="2"/>
        <scheme val="minor"/>
      </rPr>
      <t>Ange tidsplanen för projektet i perioder om 3–6 månader.</t>
    </r>
  </si>
  <si>
    <r>
      <rPr>
        <sz val="12"/>
        <rFont val="Arial"/>
        <family val="2"/>
      </rPr>
      <t xml:space="preserve">Ingen av indikatorerna väntas passa in på projektet. 
</t>
    </r>
  </si>
  <si>
    <r>
      <rPr>
        <sz val="12"/>
        <rFont val="Arial"/>
        <family val="2"/>
      </rPr>
      <t>Välj detta om projektverksamheten inte väntas ge resultat som kan mätas med programmets indikatorer.</t>
    </r>
  </si>
  <si>
    <r>
      <rPr>
        <sz val="10"/>
        <rFont val="Arial"/>
        <family val="2"/>
      </rPr>
      <t>Antalet upphandlingar</t>
    </r>
  </si>
  <si>
    <r>
      <rPr>
        <b/>
        <sz val="10"/>
        <color rgb="FFFF0000"/>
        <rFont val="Arial"/>
        <family val="2"/>
      </rPr>
      <t>DENNA FLIK ÄR DOLD FÖR SÖKANDE</t>
    </r>
  </si>
  <si>
    <r>
      <rPr>
        <sz val="12"/>
        <rFont val="Arial"/>
        <family val="2"/>
      </rPr>
      <t>Organisation</t>
    </r>
  </si>
  <si>
    <r>
      <rPr>
        <sz val="12"/>
        <rFont val="Arial"/>
        <family val="2"/>
      </rPr>
      <t>Offentlig eller privat</t>
    </r>
  </si>
  <si>
    <r>
      <rPr>
        <sz val="12"/>
        <rFont val="Arial"/>
        <family val="2"/>
      </rPr>
      <t>Mängd</t>
    </r>
  </si>
  <si>
    <r>
      <rPr>
        <sz val="12"/>
        <rFont val="Arial"/>
        <family val="2"/>
      </rPr>
      <t>Siirron saaja</t>
    </r>
  </si>
  <si>
    <r>
      <rPr>
        <sz val="12"/>
        <rFont val="Arial"/>
        <family val="2"/>
      </rPr>
      <t>Offentlig finansiering</t>
    </r>
  </si>
  <si>
    <r>
      <rPr>
        <sz val="12"/>
        <rFont val="Arial"/>
        <family val="2"/>
      </rPr>
      <t>Privat finansiering</t>
    </r>
  </si>
  <si>
    <r>
      <rPr>
        <sz val="12"/>
        <rFont val="Arial"/>
        <family val="2"/>
      </rPr>
      <t>Självfinansiering</t>
    </r>
  </si>
  <si>
    <r>
      <rPr>
        <sz val="12"/>
        <rFont val="Arial"/>
        <family val="2"/>
      </rPr>
      <t xml:space="preserve">EU-finansieringsandel </t>
    </r>
  </si>
  <si>
    <r>
      <rPr>
        <sz val="10"/>
        <rFont val="Arial"/>
        <family val="2"/>
      </rPr>
      <t>Annan finansiär</t>
    </r>
  </si>
  <si>
    <r>
      <rPr>
        <sz val="12"/>
        <rFont val="Arial"/>
        <family val="2"/>
      </rPr>
      <t xml:space="preserve">Specifikation av projektets intäkter </t>
    </r>
  </si>
  <si>
    <r>
      <rPr>
        <sz val="10"/>
        <rFont val="Arial"/>
        <family val="2"/>
      </rPr>
      <t>Sökandens självfinansiering</t>
    </r>
  </si>
  <si>
    <r>
      <rPr>
        <sz val="10"/>
        <rFont val="Arial"/>
        <family val="2"/>
      </rPr>
      <t>Överföringsmottagarens självfinansiering</t>
    </r>
  </si>
  <si>
    <r>
      <rPr>
        <sz val="12"/>
        <rFont val="Arial"/>
        <family val="2"/>
      </rPr>
      <t>Överföringsmottagare 1</t>
    </r>
  </si>
  <si>
    <r>
      <rPr>
        <sz val="12"/>
        <rFont val="Arial"/>
        <family val="2"/>
      </rPr>
      <t>Överföringsmottagare 2</t>
    </r>
  </si>
  <si>
    <r>
      <rPr>
        <b/>
        <sz val="12"/>
        <rFont val="Arial"/>
        <family val="2"/>
      </rPr>
      <t>Sammanfattning av finansieringen för förvaltningsmyndigheten</t>
    </r>
  </si>
  <si>
    <r>
      <rPr>
        <sz val="12"/>
        <rFont val="Arial"/>
        <family val="2"/>
      </rPr>
      <t>Finansiär</t>
    </r>
  </si>
  <si>
    <r>
      <rPr>
        <b/>
        <sz val="12"/>
        <rFont val="Arial"/>
        <family val="2"/>
      </rPr>
      <t>PROJEKTETS FINANSIERING</t>
    </r>
  </si>
  <si>
    <r>
      <rPr>
        <b/>
        <sz val="12"/>
        <rFont val="Arial"/>
        <family val="2"/>
      </rPr>
      <t xml:space="preserve">Projektets självfinansiering och övrig finansiering </t>
    </r>
  </si>
  <si>
    <r>
      <rPr>
        <b/>
        <sz val="12"/>
        <rFont val="Arial"/>
        <family val="2"/>
      </rPr>
      <t>PROJEKTETS KOSTNADER</t>
    </r>
  </si>
  <si>
    <r>
      <rPr>
        <sz val="12"/>
        <rFont val="Arial"/>
        <family val="2"/>
      </rPr>
      <t>Överföringsmottagare 3</t>
    </r>
  </si>
  <si>
    <r>
      <rPr>
        <b/>
        <sz val="12"/>
        <rFont val="Arial"/>
        <family val="2"/>
      </rPr>
      <t>€</t>
    </r>
  </si>
  <si>
    <r>
      <rPr>
        <b/>
        <sz val="12"/>
        <rFont val="Arial"/>
        <family val="2"/>
      </rPr>
      <t xml:space="preserve">EU-finansieringsandel som blir kvar hos understödstagaren </t>
    </r>
  </si>
  <si>
    <r>
      <rPr>
        <b/>
        <sz val="12"/>
        <rFont val="Arial"/>
        <family val="2"/>
      </rPr>
      <t xml:space="preserve">EU-finansieringsandel som överförs till överföringsmottagaren </t>
    </r>
  </si>
  <si>
    <r>
      <rPr>
        <sz val="12"/>
        <rFont val="Arial"/>
        <family val="2"/>
      </rPr>
      <t>Överföringsmottagare 4</t>
    </r>
  </si>
  <si>
    <r>
      <rPr>
        <sz val="12"/>
        <rFont val="Arial"/>
        <family val="2"/>
      </rPr>
      <t>Överföringsmottagare 5</t>
    </r>
  </si>
  <si>
    <r>
      <rPr>
        <sz val="12"/>
        <rFont val="Arial"/>
        <family val="2"/>
      </rPr>
      <t>Överföringsmottagare 6</t>
    </r>
  </si>
  <si>
    <r>
      <rPr>
        <sz val="12"/>
        <rFont val="Arial"/>
        <family val="2"/>
      </rPr>
      <t>Överföringsmottagare 7</t>
    </r>
  </si>
  <si>
    <r>
      <rPr>
        <sz val="12"/>
        <rFont val="Arial"/>
        <family val="2"/>
      </rPr>
      <t>Överföringsmottagare 8</t>
    </r>
  </si>
  <si>
    <r>
      <rPr>
        <sz val="12"/>
        <rFont val="Arial"/>
        <family val="2"/>
      </rPr>
      <t>Överföringsmottagare 9</t>
    </r>
  </si>
  <si>
    <r>
      <rPr>
        <sz val="12"/>
        <rFont val="Arial"/>
        <family val="2"/>
      </rPr>
      <t>Överföringsmottagare 10</t>
    </r>
  </si>
  <si>
    <r>
      <rPr>
        <sz val="12"/>
        <rFont val="Arial"/>
        <family val="2"/>
      </rPr>
      <t>Överföringsmottagare 11</t>
    </r>
  </si>
  <si>
    <r>
      <rPr>
        <sz val="12"/>
        <rFont val="Arial"/>
        <family val="2"/>
      </rPr>
      <t>Överföringsmottagare 12</t>
    </r>
  </si>
  <si>
    <r>
      <rPr>
        <sz val="12"/>
        <rFont val="Arial"/>
        <family val="2"/>
      </rPr>
      <t>Överföringsmottagare 13</t>
    </r>
  </si>
  <si>
    <r>
      <rPr>
        <sz val="12"/>
        <rFont val="Arial"/>
        <family val="2"/>
      </rPr>
      <t>Överföringsmottagare 14</t>
    </r>
  </si>
  <si>
    <r>
      <rPr>
        <b/>
        <sz val="12"/>
        <rFont val="Arial"/>
        <family val="2"/>
      </rPr>
      <t>SPECIFIKATION AV EU-FINANSIERINGSANDELEN SOM ÖVERFÖRS TILL ÖVERFÖRINGSMOTTAGARNA</t>
    </r>
  </si>
  <si>
    <r>
      <rPr>
        <sz val="8"/>
        <rFont val="Arial"/>
        <family val="2"/>
      </rPr>
      <t>Fliken Finansiering</t>
    </r>
  </si>
  <si>
    <r>
      <rPr>
        <sz val="8"/>
        <rFont val="Arial"/>
        <family val="2"/>
      </rPr>
      <t>Fliken EU-finansieringsandel</t>
    </r>
  </si>
  <si>
    <t>Ansökan</t>
  </si>
  <si>
    <r>
      <rPr>
        <sz val="12"/>
        <rFont val="Arial"/>
        <family val="2"/>
      </rPr>
      <t>Har den sökande organisationen fått EU-finansiering under de tre senaste åren?</t>
    </r>
  </si>
  <si>
    <r>
      <rPr>
        <sz val="12"/>
        <rFont val="Arial"/>
        <family val="2"/>
      </rPr>
      <t>Ange vid behov ytterligare information om den sökta eller beviljade EU-finansieringen.</t>
    </r>
  </si>
  <si>
    <r>
      <rPr>
        <sz val="8"/>
        <rFont val="Arial"/>
        <family val="2"/>
      </rPr>
      <t>Fliken Sökandens uppgifter</t>
    </r>
  </si>
  <si>
    <r>
      <rPr>
        <b/>
        <sz val="12"/>
        <rFont val="Arial"/>
        <family val="2"/>
      </rPr>
      <t xml:space="preserve">Projektets mål </t>
    </r>
  </si>
  <si>
    <r>
      <rPr>
        <b/>
        <sz val="12"/>
        <rFont val="Arial"/>
        <family val="2"/>
        <scheme val="minor"/>
      </rPr>
      <t>Automatiskt beräknat timantal</t>
    </r>
  </si>
  <si>
    <r>
      <rPr>
        <b/>
        <sz val="12"/>
        <rFont val="Arial"/>
        <family val="2"/>
        <scheme val="minor"/>
      </rPr>
      <t>Automatiskt beräknat timpris (€)</t>
    </r>
  </si>
  <si>
    <r>
      <rPr>
        <b/>
        <sz val="12"/>
        <rFont val="Arial"/>
        <family val="2"/>
        <scheme val="minor"/>
      </rPr>
      <t>Ett års totala lönekostnader (€)</t>
    </r>
  </si>
  <si>
    <r>
      <rPr>
        <b/>
        <sz val="12"/>
        <rFont val="Arial"/>
        <family val="2"/>
        <scheme val="minor"/>
      </rPr>
      <t>Uppgiftens lönekostnader (€)</t>
    </r>
  </si>
  <si>
    <r>
      <rPr>
        <sz val="12"/>
        <rFont val="Arial"/>
        <family val="2"/>
      </rPr>
      <t xml:space="preserve">Via namnen på flikarna nedan </t>
    </r>
    <r>
      <rPr>
        <sz val="12"/>
        <color theme="1"/>
        <rFont val="Arial"/>
        <family val="2"/>
      </rPr>
      <t>kan du</t>
    </r>
    <r>
      <rPr>
        <sz val="12"/>
        <rFont val="Arial"/>
        <family val="2"/>
      </rPr>
      <t xml:space="preserve"> gå till fliken i fråga.</t>
    </r>
  </si>
  <si>
    <r>
      <rPr>
        <u/>
        <sz val="12"/>
        <color theme="10"/>
        <rFont val="Arial"/>
        <family val="2"/>
      </rPr>
      <t>Grundläggande information om budgeten</t>
    </r>
  </si>
  <si>
    <r>
      <rPr>
        <u/>
        <sz val="12"/>
        <color theme="10"/>
        <rFont val="Arial"/>
        <family val="2"/>
      </rPr>
      <t>EU-finansiering 3 år</t>
    </r>
  </si>
  <si>
    <r>
      <rPr>
        <u/>
        <sz val="12"/>
        <color theme="10"/>
        <rFont val="Arial"/>
        <family val="2"/>
      </rPr>
      <t>Indikatorer SM 1</t>
    </r>
  </si>
  <si>
    <r>
      <rPr>
        <sz val="12"/>
        <rFont val="Arial"/>
        <family val="2"/>
      </rPr>
      <t>Praktiska tips:</t>
    </r>
  </si>
  <si>
    <r>
      <rPr>
        <sz val="12"/>
        <rFont val="Arial"/>
        <family val="2"/>
      </rPr>
      <t>Mål 1 – Aktivitet 1</t>
    </r>
  </si>
  <si>
    <r>
      <rPr>
        <sz val="12"/>
        <rFont val="Arial"/>
        <family val="2"/>
      </rPr>
      <t>Mål 1 – Aktivitet 1 – Beskrivning</t>
    </r>
  </si>
  <si>
    <r>
      <rPr>
        <sz val="12"/>
        <rFont val="Arial"/>
        <family val="2"/>
      </rPr>
      <t>Mål 1 – Aktivitet 1 – Resultatmål</t>
    </r>
  </si>
  <si>
    <r>
      <rPr>
        <sz val="12"/>
        <rFont val="Arial"/>
        <family val="2"/>
      </rPr>
      <t>Mål 1 – Aktivitet 2</t>
    </r>
  </si>
  <si>
    <r>
      <rPr>
        <sz val="12"/>
        <rFont val="Arial"/>
        <family val="2"/>
      </rPr>
      <t>Mål 1 – Aktivitet 2 – Beskrivning</t>
    </r>
  </si>
  <si>
    <r>
      <rPr>
        <sz val="12"/>
        <rFont val="Arial"/>
        <family val="2"/>
      </rPr>
      <t>Mål 1 – Aktivitet 2 – Resultatmål</t>
    </r>
  </si>
  <si>
    <r>
      <rPr>
        <sz val="12"/>
        <rFont val="Arial"/>
        <family val="2"/>
      </rPr>
      <t>Mål 1 – Aktivitet 3 – Beskrivning</t>
    </r>
  </si>
  <si>
    <r>
      <rPr>
        <sz val="12"/>
        <rFont val="Arial"/>
        <family val="2"/>
      </rPr>
      <t>Mål 1 – Aktivitet 3 – Resultatmål</t>
    </r>
  </si>
  <si>
    <r>
      <rPr>
        <sz val="12"/>
        <rFont val="Arial"/>
        <family val="2"/>
      </rPr>
      <t>Mål 2 – Aktivitet 1</t>
    </r>
  </si>
  <si>
    <r>
      <rPr>
        <sz val="12"/>
        <rFont val="Arial"/>
        <family val="2"/>
      </rPr>
      <t>Mål 2 – Aktivitet 1 – Beskrivning</t>
    </r>
  </si>
  <si>
    <r>
      <rPr>
        <sz val="12"/>
        <rFont val="Arial"/>
        <family val="2"/>
      </rPr>
      <t>Mål 2 – Aktivitet 1 – Resultatmål</t>
    </r>
  </si>
  <si>
    <r>
      <rPr>
        <sz val="12"/>
        <rFont val="Arial"/>
        <family val="2"/>
      </rPr>
      <t>Mål 2 – Aktivitet 2</t>
    </r>
  </si>
  <si>
    <r>
      <rPr>
        <sz val="12"/>
        <rFont val="Arial"/>
        <family val="2"/>
      </rPr>
      <t>Mål 2 – Aktivitet 2 – Beskrivning</t>
    </r>
  </si>
  <si>
    <r>
      <rPr>
        <sz val="12"/>
        <rFont val="Arial"/>
        <family val="2"/>
      </rPr>
      <t>Mål 2 – Aktivitet 2 – Resultatmål</t>
    </r>
  </si>
  <si>
    <r>
      <rPr>
        <sz val="12"/>
        <rFont val="Arial"/>
        <family val="2"/>
      </rPr>
      <t>Mål 2 – Aktivitet 3</t>
    </r>
  </si>
  <si>
    <r>
      <rPr>
        <sz val="12"/>
        <rFont val="Arial"/>
        <family val="2"/>
      </rPr>
      <t>Mål 2 – Aktivitet 3 – Beskrivning</t>
    </r>
  </si>
  <si>
    <r>
      <rPr>
        <sz val="12"/>
        <rFont val="Arial"/>
        <family val="2"/>
      </rPr>
      <t>Mål 2 – Aktivitet 3 – Resultatmål</t>
    </r>
  </si>
  <si>
    <r>
      <rPr>
        <sz val="12"/>
        <rFont val="Arial"/>
        <family val="2"/>
      </rPr>
      <t>Mål 3 – Aktivitet 1</t>
    </r>
  </si>
  <si>
    <r>
      <rPr>
        <sz val="12"/>
        <rFont val="Arial"/>
        <family val="2"/>
      </rPr>
      <t>Mål 3 – Aktivitet 1 – Beskrivning</t>
    </r>
  </si>
  <si>
    <r>
      <rPr>
        <sz val="12"/>
        <rFont val="Arial"/>
        <family val="2"/>
      </rPr>
      <t>Mål 3 – Aktivitet 1 – Resultatmål</t>
    </r>
  </si>
  <si>
    <r>
      <rPr>
        <sz val="12"/>
        <rFont val="Arial"/>
        <family val="2"/>
      </rPr>
      <t>Mål 3 – Aktivitet 2</t>
    </r>
  </si>
  <si>
    <r>
      <rPr>
        <sz val="12"/>
        <rFont val="Arial"/>
        <family val="2"/>
      </rPr>
      <t>Mål 3 – Aktivitet 2 – Beskrivning</t>
    </r>
  </si>
  <si>
    <r>
      <rPr>
        <sz val="12"/>
        <rFont val="Arial"/>
        <family val="2"/>
      </rPr>
      <t>Mål 3 – Aktivitet 2 – Resultatmål</t>
    </r>
  </si>
  <si>
    <r>
      <rPr>
        <sz val="12"/>
        <rFont val="Arial"/>
        <family val="2"/>
      </rPr>
      <t>Mål 3 – Aktivitet 3</t>
    </r>
  </si>
  <si>
    <r>
      <rPr>
        <sz val="12"/>
        <rFont val="Arial"/>
        <family val="2"/>
      </rPr>
      <t>Mål 3 – Aktivitet 3 – Beskrivning</t>
    </r>
  </si>
  <si>
    <r>
      <rPr>
        <sz val="12"/>
        <rFont val="Arial"/>
        <family val="2"/>
      </rPr>
      <t>Mål 3 – Aktivitet 3 – Resultatmål</t>
    </r>
  </si>
  <si>
    <r>
      <rPr>
        <sz val="10"/>
        <rFont val="Arial"/>
        <family val="2"/>
      </rPr>
      <t>Finansiärstyper</t>
    </r>
  </si>
  <si>
    <r>
      <rPr>
        <b/>
        <sz val="12"/>
        <rFont val="Arial"/>
        <family val="2"/>
      </rPr>
      <t>Ansökningsformulärets flikar</t>
    </r>
  </si>
  <si>
    <r>
      <rPr>
        <u/>
        <sz val="12"/>
        <color theme="10"/>
        <rFont val="Arial"/>
        <family val="2"/>
      </rPr>
      <t>Indikatorer SM 2</t>
    </r>
  </si>
  <si>
    <r>
      <rPr>
        <u/>
        <sz val="12"/>
        <color theme="10"/>
        <rFont val="Arial"/>
        <family val="2"/>
      </rPr>
      <t>Indikatorer SM 3</t>
    </r>
  </si>
  <si>
    <r>
      <rPr>
        <sz val="8"/>
        <rFont val="Arial"/>
        <family val="2"/>
      </rPr>
      <t>Fliken Upphandling</t>
    </r>
  </si>
  <si>
    <r>
      <rPr>
        <u/>
        <sz val="12"/>
        <color theme="10"/>
        <rFont val="Arial"/>
        <family val="2"/>
      </rPr>
      <t xml:space="preserve">Upphandling </t>
    </r>
  </si>
  <si>
    <r>
      <rPr>
        <b/>
        <sz val="12"/>
        <rFont val="Arial"/>
        <family val="2"/>
      </rPr>
      <t>KOSTNADSSLAG – RESEKOSTNADER</t>
    </r>
  </si>
  <si>
    <r>
      <rPr>
        <sz val="12"/>
        <rFont val="Arial"/>
        <family val="2"/>
      </rPr>
      <t>Samarbetsaktörens roll i projektet och i beredningen av ansökan:</t>
    </r>
  </si>
  <si>
    <r>
      <rPr>
        <sz val="12"/>
        <rFont val="Arial"/>
        <family val="2"/>
      </rPr>
      <t>Överföringsmottagarens roll i projektet och i beredningen av ansökan:</t>
    </r>
  </si>
  <si>
    <r>
      <rPr>
        <b/>
        <sz val="12"/>
        <rFont val="Arial"/>
        <family val="2"/>
      </rPr>
      <t>Kommunikationsplan för projektet</t>
    </r>
  </si>
  <si>
    <r>
      <rPr>
        <sz val="10"/>
        <rFont val="Arial"/>
        <family val="2"/>
      </rPr>
      <t>Koder för särskilda teman</t>
    </r>
  </si>
  <si>
    <r>
      <rPr>
        <sz val="10"/>
        <rFont val="Arial"/>
        <family val="2"/>
      </rPr>
      <t>001 Samarbete med tredje länder</t>
    </r>
  </si>
  <si>
    <r>
      <rPr>
        <sz val="10"/>
        <rFont val="Arial"/>
        <family val="2"/>
      </rPr>
      <t>002 Åtgärder som utförs i tredje länder eller som anknyter till tredje länder</t>
    </r>
  </si>
  <si>
    <r>
      <rPr>
        <sz val="10"/>
        <rFont val="Arial"/>
        <family val="2"/>
      </rPr>
      <t>003 Inget av ovanstående</t>
    </r>
  </si>
  <si>
    <r>
      <rPr>
        <sz val="8"/>
        <rFont val="Arial"/>
        <family val="2"/>
      </rPr>
      <t>Fliken Projektkoder</t>
    </r>
  </si>
  <si>
    <r>
      <rPr>
        <sz val="12"/>
        <rFont val="Arial"/>
        <family val="2"/>
      </rPr>
      <t>O.1.1.1 varav antal deltagare som fått rättsligt bistånd</t>
    </r>
  </si>
  <si>
    <r>
      <rPr>
        <sz val="12"/>
        <rFont val="Arial"/>
        <family val="2"/>
      </rPr>
      <t xml:space="preserve">O.1.1.2 varav antal utsatta deltagare som fått stöd </t>
    </r>
  </si>
  <si>
    <r>
      <rPr>
        <sz val="12"/>
        <rFont val="Arial"/>
        <family val="2"/>
      </rPr>
      <t>O.1.3.1 varav antal nyinrättade platser för ensamkommande minderåriga</t>
    </r>
  </si>
  <si>
    <r>
      <rPr>
        <sz val="12"/>
        <rFont val="Arial"/>
        <family val="2"/>
      </rPr>
      <t>O.2.6 Antalet deltagare som drar nytta av mobilitetsarrangemang.</t>
    </r>
  </si>
  <si>
    <r>
      <rPr>
        <sz val="12"/>
        <rFont val="Arial"/>
        <family val="2"/>
      </rPr>
      <t>O.1.1 Separat angivelse av antalet deltagare som har fått stöd</t>
    </r>
  </si>
  <si>
    <r>
      <rPr>
        <sz val="12"/>
        <rFont val="Arial"/>
        <family val="2"/>
      </rPr>
      <t>O.1.2 Antalet deltagare i utbildningsverksamheter</t>
    </r>
  </si>
  <si>
    <r>
      <rPr>
        <sz val="12"/>
        <rFont val="Arial"/>
        <family val="2"/>
      </rPr>
      <t>O.1.3 Separat angivelse av antalet platser som inrättats med stöd av projektet vid mottagningsinfrastrukturer i enlighet med unionens regelverk:</t>
    </r>
  </si>
  <si>
    <r>
      <rPr>
        <sz val="12"/>
        <rFont val="Arial"/>
        <family val="2"/>
      </rPr>
      <t>O.1.4 Separat angivelse av antalet renoverade eller moderniserade platser vid mottagningsinfrastrukturer i enlighet med unionens regelverk</t>
    </r>
  </si>
  <si>
    <r>
      <rPr>
        <sz val="12"/>
        <rFont val="Arial"/>
        <family val="2"/>
      </rPr>
      <t>O.1.4.1 varav antal renoverade eller moderniserade platser för ensamkommande minderåriga</t>
    </r>
  </si>
  <si>
    <r>
      <rPr>
        <sz val="12"/>
        <rFont val="Arial"/>
        <family val="2"/>
      </rPr>
      <t>R.1.5 Antalet deltagare som anser att utbildningen är användbar i arbetet.</t>
    </r>
  </si>
  <si>
    <r>
      <rPr>
        <sz val="12"/>
        <rFont val="Arial"/>
        <family val="2"/>
      </rPr>
      <t>R.1.6 Antalet deltagare som tre månader efter utbildningsverksamheten rapporterar att de utnyttjar de färdigheter och kompetenser som de förvärvat under utbildningen.</t>
    </r>
  </si>
  <si>
    <r>
      <rPr>
        <sz val="12"/>
        <rFont val="Arial"/>
        <family val="2"/>
      </rPr>
      <t>R.1.7 Separat angivelse av antalet personer som placerats i alternativ till förvar</t>
    </r>
  </si>
  <si>
    <r>
      <rPr>
        <sz val="12"/>
        <rFont val="Arial"/>
        <family val="2"/>
      </rPr>
      <t>R.1.7.1 antalet ensamkommande barn som placerats i alternativ till förvar;</t>
    </r>
  </si>
  <si>
    <r>
      <rPr>
        <sz val="12"/>
        <rFont val="Arial"/>
        <family val="2"/>
      </rPr>
      <t>R.1.7.2 antalet familjer som placerats i alternativ till förvar;</t>
    </r>
  </si>
  <si>
    <r>
      <rPr>
        <sz val="12"/>
        <rFont val="Arial"/>
        <family val="2"/>
      </rPr>
      <t>R.2.11 Antal deltagare som ansökte om ställning som utlänning som vistats länge i landet.</t>
    </r>
  </si>
  <si>
    <r>
      <rPr>
        <sz val="12"/>
        <rFont val="Arial"/>
        <family val="2"/>
      </rPr>
      <t>R.2.10  Antal deltagare som ansökte om erkännande eller bedömning av behörighet eller yrkeskunskap som de skaffat i ett tredje land.</t>
    </r>
  </si>
  <si>
    <r>
      <rPr>
        <sz val="12"/>
        <rFont val="Arial"/>
        <family val="2"/>
      </rPr>
      <t xml:space="preserve">R.2.9 Antal deltagare som meddelat att de uppfattade åtgärden som nyttig för sin integration. </t>
    </r>
  </si>
  <si>
    <r>
      <rPr>
        <sz val="12"/>
        <rFont val="Arial"/>
        <family val="2"/>
      </rPr>
      <t>R.2.8 Antalet personer som deltagit i språkkurser, vars kunskapsnivå i det mottagande landets språk vid språkkursens slut förbättrats med minst en nivå enligt den gemensamma europeiska referensramen eller en motsvarande nationell referensram.</t>
    </r>
  </si>
  <si>
    <r>
      <rPr>
        <sz val="12"/>
        <rFont val="Arial"/>
        <family val="2"/>
      </rPr>
      <t>R.2.7 Antalet integrationsprojekt där stödmottagarna är lokala och regionala myndigheter.</t>
    </r>
  </si>
  <si>
    <r>
      <rPr>
        <sz val="12"/>
        <rFont val="Arial"/>
        <family val="2"/>
      </rPr>
      <t>O.2.5 Antal deltagare som får information om eller hjälp med ansökan om familjeåterförening.</t>
    </r>
  </si>
  <si>
    <r>
      <rPr>
        <sz val="12"/>
        <rFont val="Arial"/>
        <family val="2"/>
      </rPr>
      <t xml:space="preserve">O.2.4 Antal informationspaket och -kampanjer med vilka man ökar kunskapen om de lagliga migrationskanalerna till unionen. </t>
    </r>
  </si>
  <si>
    <r>
      <rPr>
        <sz val="12"/>
        <rFont val="Arial"/>
        <family val="2"/>
      </rPr>
      <t>O.2.3.3 antal deltagare som fått personlig yrkesvägledning.</t>
    </r>
  </si>
  <si>
    <r>
      <rPr>
        <sz val="12"/>
        <rFont val="Arial"/>
        <family val="2"/>
      </rPr>
      <t>O.2.3.2 antal deltagare i kurser i medborgarfärdigheter;</t>
    </r>
  </si>
  <si>
    <r>
      <rPr>
        <sz val="12"/>
        <rFont val="Arial"/>
        <family val="2"/>
      </rPr>
      <t>O.2.3.1 antal deltagare i språkkurser;</t>
    </r>
  </si>
  <si>
    <r>
      <rPr>
        <sz val="12"/>
        <rFont val="Arial"/>
        <family val="2"/>
      </rPr>
      <t>O.2.3 Separat angivelse av antalet deltagare som har fått stöd</t>
    </r>
  </si>
  <si>
    <r>
      <rPr>
        <sz val="12"/>
        <rFont val="Arial"/>
        <family val="2"/>
      </rPr>
      <t>O.2.2 Antalet lokala och regionala myndigheter som fått stöd för att genomföra integrationsåtgärder.</t>
    </r>
  </si>
  <si>
    <r>
      <rPr>
        <sz val="12"/>
        <rFont val="Arial"/>
        <family val="2"/>
      </rPr>
      <t>O.2.1 Antal personer som deltagit i åtgärder före avfärd.</t>
    </r>
  </si>
  <si>
    <r>
      <rPr>
        <sz val="12"/>
        <rFont val="Arial"/>
        <family val="2"/>
      </rPr>
      <t>O.3.1 Antalet deltagare i utbildningsverksamheter.</t>
    </r>
  </si>
  <si>
    <r>
      <rPr>
        <sz val="12"/>
        <rFont val="Arial"/>
        <family val="2"/>
      </rPr>
      <t xml:space="preserve">O.3.2 Mängden anskaffad utrustning, inklusive mängden anskaffade eller uppdaterade informations- och kommunikationstekniska system. </t>
    </r>
  </si>
  <si>
    <r>
      <rPr>
        <sz val="12"/>
        <rFont val="Arial"/>
        <family val="2"/>
      </rPr>
      <t>O.3.3 Antal återvändande som fått hjälp med återintegrering.</t>
    </r>
  </si>
  <si>
    <r>
      <rPr>
        <sz val="12"/>
        <rFont val="Arial"/>
        <family val="2"/>
      </rPr>
      <t>O.3.4 Antal platser i etablerade förvarsenheter.</t>
    </r>
  </si>
  <si>
    <r>
      <rPr>
        <sz val="12"/>
        <rFont val="Arial"/>
        <family val="2"/>
      </rPr>
      <t>O.3.5  Antal platser i reparerade eller renoverade förvarsenheter.</t>
    </r>
  </si>
  <si>
    <r>
      <rPr>
        <sz val="12"/>
        <rFont val="Arial"/>
        <family val="2"/>
      </rPr>
      <t>R.3.6 Antal personer som frivilligt återvänt</t>
    </r>
  </si>
  <si>
    <r>
      <rPr>
        <sz val="12"/>
        <rFont val="Arial"/>
        <family val="2"/>
      </rPr>
      <t>R.3.7 Antal personer som avlägsnats från landet.</t>
    </r>
  </si>
  <si>
    <r>
      <rPr>
        <sz val="12"/>
        <rFont val="Arial"/>
        <family val="2"/>
      </rPr>
      <t>R.3.8 Antalet återvändande som placerats i alternativ till förvar.</t>
    </r>
  </si>
  <si>
    <r>
      <rPr>
        <sz val="12"/>
        <rFont val="Arial"/>
        <family val="2"/>
      </rPr>
      <t>Beskriv projektets bakgrundssituation. Vilken utmaning, vilket problem eller vilket behov försöker man lösa genom projektet? Hur har behovet kartlagts eller kommit fram? Vilken målgrupp anknyter utmaningarna eller behoven till? Hur har man i förberedelserna inför projektet säkerställt samarbete med berörda parter och förverkligande av ett partnerskap? Hur har man beaktat resultaten av eventuell tidigare projektverksamhet?</t>
    </r>
  </si>
  <si>
    <r>
      <rPr>
        <sz val="12"/>
        <rFont val="Arial"/>
        <family val="2"/>
      </rPr>
      <t>Definiera projektets målgrupp, det vill säga de aktörer eller personer som åtgärderna inom projektet riktar sig till. Bedöm storleken på målgruppen som man vill nå genom projektet. Definiera också vilka som i sista hand har nytta av de effekter som man fått till stånd genom projektet. Hur har projektets målgrupp involverats i planeringen av projektet? Hur säkerställer man att målgruppen nås genom projektet?</t>
    </r>
  </si>
  <si>
    <r>
      <rPr>
        <b/>
        <sz val="12"/>
        <rFont val="Arial"/>
        <family val="2"/>
      </rPr>
      <t>Kontinuitet och spridning av resultaten</t>
    </r>
  </si>
  <si>
    <r>
      <rPr>
        <sz val="12"/>
        <rFont val="Arial"/>
        <family val="2"/>
      </rPr>
      <t xml:space="preserve">Vilket är projektets mål? Vilken långsiktig förändringseffekt som anknyter till bakgrundssituationen och behovet eftersträvar man med projektet? 
</t>
    </r>
  </si>
  <si>
    <r>
      <rPr>
        <sz val="8"/>
        <rFont val="Arial"/>
        <family val="2"/>
      </rPr>
      <t>Fliken Indikatorer SM 4</t>
    </r>
  </si>
  <si>
    <r>
      <rPr>
        <b/>
        <sz val="12"/>
        <rFont val="Arial"/>
        <family val="2"/>
      </rPr>
      <t>INDIKATORER – SÄRSKILT MÅL 4</t>
    </r>
  </si>
  <si>
    <r>
      <rPr>
        <sz val="12"/>
        <rFont val="Arial"/>
        <family val="2"/>
      </rPr>
      <t>Antal personer som söker eller får internationellt skydd som förflyttats från en medlemsstat till en annan.</t>
    </r>
  </si>
  <si>
    <r>
      <rPr>
        <sz val="12"/>
        <rFont val="Arial"/>
        <family val="2"/>
      </rPr>
      <t>R.4.3.</t>
    </r>
  </si>
  <si>
    <r>
      <rPr>
        <sz val="12"/>
        <rFont val="Arial"/>
        <family val="2"/>
      </rPr>
      <t>O.4.2. Antal deltagare som fått stöd före avfärd.</t>
    </r>
  </si>
  <si>
    <r>
      <rPr>
        <sz val="12"/>
        <rFont val="Arial"/>
        <family val="2"/>
      </rPr>
      <t>O.4.1. Antal anställda som deltar i utbildning</t>
    </r>
  </si>
  <si>
    <r>
      <rPr>
        <sz val="12"/>
        <rFont val="Arial"/>
        <family val="2"/>
      </rPr>
      <t>R.4.4. Antal personer som vidarebosatts.</t>
    </r>
  </si>
  <si>
    <r>
      <rPr>
        <sz val="12"/>
        <rFont val="Arial"/>
        <family val="2"/>
      </rPr>
      <t xml:space="preserve">R.4.5. Antal personer som rest in i landet med stöd av humanitär inresa.
</t>
    </r>
  </si>
  <si>
    <r>
      <rPr>
        <sz val="10"/>
        <rFont val="Arial"/>
        <family val="2"/>
      </rPr>
      <t>SM 4: Gemensamt ansvar och rättvis ansvarsfördelning</t>
    </r>
  </si>
  <si>
    <r>
      <rPr>
        <sz val="10"/>
        <rFont val="Arial"/>
        <family val="2"/>
      </rPr>
      <t>SM 4: 001 Förflyttningar till en annan medlemsstat (”vidarebosättning”)</t>
    </r>
  </si>
  <si>
    <r>
      <rPr>
        <sz val="10"/>
        <rFont val="Arial"/>
        <family val="2"/>
      </rPr>
      <t>SM 4: 002 Stöd som en medlemsstat ger till en annan medlemsstat, inklusive stöd till EASO</t>
    </r>
  </si>
  <si>
    <r>
      <rPr>
        <sz val="10"/>
        <rFont val="Arial"/>
        <family val="2"/>
      </rPr>
      <t>SM 4: 003 Vidarebosättning (artikel 19)</t>
    </r>
  </si>
  <si>
    <r>
      <rPr>
        <sz val="10"/>
        <rFont val="Arial"/>
        <family val="2"/>
      </rPr>
      <t>SM 4: 004 Humanitär inresa (artikel 19)</t>
    </r>
  </si>
  <si>
    <r>
      <rPr>
        <sz val="10"/>
        <rFont val="Arial"/>
        <family val="2"/>
      </rPr>
      <t>SM 4: 005 stöd för mottagningsinfrastruktur som ges av en medlemsstat till en annan medlemsstat</t>
    </r>
  </si>
  <si>
    <r>
      <rPr>
        <sz val="10"/>
        <rFont val="Arial"/>
        <family val="2"/>
      </rPr>
      <t>SM 4: 006 Operativt stöd</t>
    </r>
  </si>
  <si>
    <r>
      <rPr>
        <u/>
        <sz val="12"/>
        <color theme="10"/>
        <rFont val="Arial"/>
        <family val="2"/>
      </rPr>
      <t>Indikatorer SM 4</t>
    </r>
  </si>
  <si>
    <r>
      <rPr>
        <sz val="12"/>
        <rFont val="Arial"/>
        <family val="2"/>
      </rPr>
      <t xml:space="preserve">Om ja, från vilken finansieringskälla eller vilket program, för vilken tidsperiod och hur mycket? </t>
    </r>
  </si>
  <si>
    <r>
      <rPr>
        <sz val="12"/>
        <rFont val="Arial"/>
        <family val="2"/>
      </rPr>
      <t>Finansieringskälla/-program:</t>
    </r>
  </si>
  <si>
    <r>
      <rPr>
        <sz val="12"/>
        <rFont val="Arial"/>
        <family val="2"/>
      </rPr>
      <t>Om du svarar ja, fyll i uppgifterna i fliken ”EU-finansiering 3 år” eller bifoga en lista över EU-finansieringen.</t>
    </r>
  </si>
  <si>
    <r>
      <rPr>
        <b/>
        <sz val="12"/>
        <rFont val="Arial"/>
        <family val="2"/>
      </rPr>
      <t>Finansieringskälla/-program</t>
    </r>
  </si>
  <si>
    <r>
      <rPr>
        <sz val="12"/>
        <rFont val="Arial"/>
        <family val="2"/>
      </rPr>
      <t>Om ja, från vilken finansieringskälla eller vilket program, för vilken tidsperiod och hur mycket?</t>
    </r>
  </si>
  <si>
    <r>
      <rPr>
        <sz val="12"/>
        <rFont val="Arial"/>
        <family val="2"/>
      </rPr>
      <t xml:space="preserve">Tänk på de risker som förknippas med genomförandet av projektet och beskriv hur man förberett sig på dem. Uppskatta riskernas sannolikhet och eventuella följder och planera åtgärder för dem. Riskerna kan handla exempelvis om projektets verksamhetsmiljö, administrationen, personalen, målgrupperna, projektets ekonomi eller dess finansiering, eller om verksamhetens förhållande till de offentliga tjänsterna eller andra projekt. </t>
    </r>
  </si>
  <si>
    <r>
      <rPr>
        <b/>
        <sz val="12"/>
        <rFont val="Arial"/>
        <family val="2"/>
      </rPr>
      <t>KOSTNADSSLAG – ANLÄGGNINGSTILLGÅNGAR OCH FAST EGENDOM</t>
    </r>
  </si>
  <si>
    <r>
      <rPr>
        <b/>
        <sz val="12"/>
        <rFont val="Arial"/>
        <family val="2"/>
      </rPr>
      <t>KOSTNADSSLAG – ÖVRIGA PROJEKTKOSTNADER</t>
    </r>
  </si>
  <si>
    <r>
      <rPr>
        <sz val="12"/>
        <rFont val="Arial"/>
        <family val="2"/>
      </rPr>
      <t>Ange en rubrik för aktiviteten som beskriver den</t>
    </r>
  </si>
  <si>
    <r>
      <rPr>
        <sz val="12"/>
        <rFont val="Arial"/>
        <family val="2"/>
      </rPr>
      <t xml:space="preserve">anges också hur många tecken du skrivit in. </t>
    </r>
  </si>
  <si>
    <r>
      <rPr>
        <sz val="12"/>
        <rFont val="Arial"/>
        <family val="2"/>
      </rPr>
      <t>Beskriv hur och var projektets effekter syns på kort eller lång sikt. Beskriv de långsiktiga effekter som projektet ger för målgruppen, dem som drar nytta av projektet och hela sektorn.  Vilka förändringar får projektet till stånd jämfört med nuläget? Vad är projektets mervärde?</t>
    </r>
  </si>
  <si>
    <r>
      <rPr>
        <sz val="12"/>
        <rFont val="Arial"/>
        <family val="2"/>
      </rPr>
      <t>Vad eller vilka är projektets konkreta produkter och resultat? Hur kan de förverkligas och mätas?</t>
    </r>
  </si>
  <si>
    <r>
      <rPr>
        <sz val="12"/>
        <rFont val="Arial"/>
        <family val="2"/>
      </rPr>
      <t>Om du svarar ja, fyll i uppgifter om samarbetsaktörerna i fliken ”Samarbetsaktörer”.</t>
    </r>
  </si>
  <si>
    <r>
      <rPr>
        <sz val="12"/>
        <color theme="1"/>
        <rFont val="Arial"/>
        <family val="2"/>
      </rPr>
      <t>Motivera valet. Hur genomför projektet åtgärder som berättigar till högre stöd? Anknyter all verksamhet inom projektet till dessa åtgärder?</t>
    </r>
  </si>
  <si>
    <r>
      <rPr>
        <sz val="12"/>
        <rFont val="Arial"/>
        <family val="2"/>
      </rPr>
      <t>Har projektet överföringsmottagare? Om du svarar ja, fyll i uppgifter om överföringsmottagarna i fliken ”Överföringsmottagare”.</t>
    </r>
  </si>
  <si>
    <r>
      <rPr>
        <sz val="10"/>
        <rFont val="Arial"/>
        <family val="2"/>
      </rPr>
      <t>Faktiska kostnader</t>
    </r>
  </si>
  <si>
    <r>
      <rPr>
        <sz val="10"/>
        <rFont val="Arial"/>
        <family val="2"/>
      </rPr>
      <t>Enhetskostnader</t>
    </r>
  </si>
  <si>
    <r>
      <rPr>
        <sz val="10"/>
        <rFont val="Arial"/>
        <family val="2"/>
      </rPr>
      <t>Inga lönekostnader</t>
    </r>
  </si>
  <si>
    <r>
      <rPr>
        <sz val="12"/>
        <rFont val="Arial"/>
        <family val="2"/>
      </rPr>
      <t>Välj budgeteringssätt för lönekostnaderna</t>
    </r>
  </si>
  <si>
    <r>
      <rPr>
        <b/>
        <sz val="12"/>
        <color theme="1"/>
        <rFont val="Arial"/>
        <family val="2"/>
      </rPr>
      <t>Den understödssökandes verkliga ägare (förmånstagare)</t>
    </r>
  </si>
  <si>
    <r>
      <rPr>
        <sz val="12"/>
        <color theme="1"/>
        <rFont val="Arial"/>
        <family val="2"/>
      </rPr>
      <t>Om den sökande är en privat- eller offentligrättslig juridisk person, ska den i ansökan redogöra för ägarna och de verkliga förmånstagarna enligt 5 och 7 § i lagen om förhindrande av penningtvätt och av finansiering av terrorism (444/2017). Om sökanden är en myndighet behöver punkten inte fyllas i.</t>
    </r>
  </si>
  <si>
    <r>
      <rPr>
        <sz val="12"/>
        <rFont val="Arial"/>
        <family val="2"/>
      </rPr>
      <t>Välj det upphandlingsförfarande som används, om ett beslut har fattats om det.</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</si>
  <si>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</si>
  <si>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 xml:space="preserve">Välj det upphandlingsförfarande som används, om ett beslut har fattats om det. </t>
    </r>
  </si>
  <si>
    <r>
      <rPr>
        <b/>
        <sz val="12"/>
        <rFont val="Arial"/>
        <family val="2"/>
      </rPr>
      <t xml:space="preserve">1. </t>
    </r>
    <r>
      <rPr>
        <b/>
        <sz val="12"/>
        <rFont val="Arial"/>
        <family val="2"/>
      </rPr>
      <t>Upphandlingar (upphandlingar som överskrider det nationella tröskelvärdet och EU-tröskelvärdet samt upphandlingar enligt försvars- och säkerhetsupphandlingslagen)</t>
    </r>
  </si>
  <si>
    <r>
      <rPr>
        <sz val="12"/>
        <rFont val="Arial"/>
        <family val="2"/>
      </rPr>
      <t>Överskrider upphandlingen det nationella tröskelvärdet?</t>
    </r>
    <r>
      <rPr>
        <b/>
        <sz val="12"/>
        <rFont val="Arial"/>
        <family val="2"/>
      </rPr>
      <t xml:space="preserve">  </t>
    </r>
  </si>
  <si>
    <r>
      <rPr>
        <b/>
        <sz val="12"/>
        <rFont val="Arial"/>
        <family val="2"/>
      </rPr>
      <t xml:space="preserve">2. </t>
    </r>
    <r>
      <rPr>
        <b/>
        <sz val="12"/>
        <rFont val="Arial"/>
        <family val="2"/>
      </rPr>
      <t>Upphandlingar (upphandlingar som överskrider det nationella tröskelvärdet och EU-tröskelvärdet samt upphandlingar enligt försvars- och säkerhetsupphandlingslagen)</t>
    </r>
  </si>
  <si>
    <r>
      <rPr>
        <sz val="12"/>
        <rFont val="Arial"/>
        <family val="2"/>
      </rPr>
      <t>Överskrider upphandlingen det nationella tröskelvärdet?</t>
    </r>
    <r>
      <rPr>
        <b/>
        <sz val="12"/>
        <rFont val="Arial"/>
        <family val="2"/>
      </rPr>
      <t xml:space="preserve"> </t>
    </r>
  </si>
  <si>
    <r>
      <rPr>
        <b/>
        <sz val="12"/>
        <rFont val="Arial"/>
        <family val="2"/>
      </rPr>
      <t xml:space="preserve">3. </t>
    </r>
    <r>
      <rPr>
        <b/>
        <sz val="12"/>
        <rFont val="Arial"/>
        <family val="2"/>
      </rPr>
      <t>Upphandlingar (upphandlingar som överskrider det nationella tröskelvärdet och EU-tröskelvärdet samt upphandlingar enligt försvars- och säkerhetsupphandlingslagen)</t>
    </r>
  </si>
  <si>
    <r>
      <rPr>
        <b/>
        <sz val="12"/>
        <rFont val="Arial"/>
        <family val="2"/>
      </rPr>
      <t xml:space="preserve">4. </t>
    </r>
    <r>
      <rPr>
        <b/>
        <sz val="12"/>
        <rFont val="Arial"/>
        <family val="2"/>
      </rPr>
      <t>Upphandlingar (upphandlingar som överskrider det nationella tröskelvärdet och EU-tröskelvärdet samt upphandlingar enligt försvars- och säkerhetsupphandlingslagen)</t>
    </r>
  </si>
  <si>
    <r>
      <rPr>
        <b/>
        <sz val="12"/>
        <rFont val="Arial"/>
        <family val="2"/>
      </rPr>
      <t xml:space="preserve">5. </t>
    </r>
    <r>
      <rPr>
        <b/>
        <sz val="12"/>
        <rFont val="Arial"/>
        <family val="2"/>
      </rPr>
      <t>Upphandlingar (upphandlingar som överskrider det nationella tröskelvärdet och EU-tröskelvärdet samt upphandlingar enligt försvars- och säkerhetsupphandlingslagen)</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</si>
  <si>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</si>
  <si>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</si>
  <si>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Välj ja om din organisation har fått EU-finansiering under de tre senaste åren. Om din organisation har fått EU-finansiering, ange en närmare specifikation i fliken EU-finansiering 3 år.</t>
    </r>
  </si>
  <si>
    <r>
      <rPr>
        <sz val="12"/>
        <rFont val="Arial"/>
        <family val="2"/>
      </rPr>
      <t xml:space="preserve"> </t>
    </r>
  </si>
  <si>
    <r>
      <rPr>
        <b/>
        <sz val="12"/>
        <rFont val="Arial"/>
        <family val="2"/>
        <scheme val="minor"/>
      </rPr>
      <t>Grund för fastställande av bruttopersonalkostnaden (bruttolön och bikostnader)</t>
    </r>
    <r>
      <rPr>
        <sz val="12"/>
        <rFont val="Arial"/>
        <family val="2"/>
        <scheme val="minor"/>
      </rPr>
      <t xml:space="preserve">
</t>
    </r>
  </si>
  <si>
    <r>
      <rPr>
        <b/>
        <sz val="12"/>
        <rFont val="Arial"/>
        <family val="2"/>
        <scheme val="minor"/>
      </rPr>
      <t>Tidsperiod som uppgifterna om bruttopersonalkostnaderna baserar sig på</t>
    </r>
  </si>
  <si>
    <r>
      <rPr>
        <sz val="12"/>
        <rFont val="Arial"/>
        <family val="2"/>
      </rPr>
      <t>Detta ansökningsformulär innehåller 26 mellansidor, varav största delen gäller alla sökande.</t>
    </r>
  </si>
  <si>
    <r>
      <rPr>
        <sz val="12"/>
        <rFont val="Arial"/>
        <family val="2"/>
      </rPr>
      <t>Ange uppgifterna om projektets lönekostnader på den här sidan på du på sidan Grundläggande information om budgeten valde att projektets lönekostnader ska budgeteras enligt enhetskostnader.</t>
    </r>
  </si>
  <si>
    <r>
      <rPr>
        <sz val="8"/>
        <rFont val="Arial"/>
        <family val="2"/>
      </rPr>
      <t>Fliken Modellen för faktiska lönekostnader</t>
    </r>
  </si>
  <si>
    <r>
      <rPr>
        <b/>
        <sz val="12"/>
        <rFont val="Arial"/>
        <family val="2"/>
        <scheme val="minor"/>
      </rPr>
      <t>Dokument som bruttopersonalkostnaden baserar sig på</t>
    </r>
  </si>
  <si>
    <r>
      <rPr>
        <sz val="10"/>
        <rFont val="Arial"/>
        <family val="2"/>
      </rPr>
      <t xml:space="preserve">Ifrågavarande uppgifts senaste årliga bruttopersonalkostnad </t>
    </r>
  </si>
  <si>
    <r>
      <rPr>
        <sz val="10"/>
        <rFont val="Arial"/>
        <family val="2"/>
      </rPr>
      <t xml:space="preserve">Ifrågavarande arbetstagares senaste årliga bruttopersonalkostnad </t>
    </r>
  </si>
  <si>
    <r>
      <rPr>
        <sz val="10"/>
        <rFont val="Arial"/>
        <family val="2"/>
      </rPr>
      <t>Genomsnittliga bruttopersonalkostnader för arbetstagare i samma löneklass</t>
    </r>
  </si>
  <si>
    <r>
      <rPr>
        <sz val="10"/>
        <rFont val="Arial"/>
        <family val="2"/>
      </rPr>
      <t>Genomsnittliga bruttopersonalkostnader för minst tre motsvarande uppgifter</t>
    </r>
  </si>
  <si>
    <r>
      <rPr>
        <sz val="10"/>
        <rFont val="Arial"/>
        <family val="2"/>
      </rPr>
      <t>Arbetsavtal eller motsvarande dokument (välj endast om inget av de ovanstående är lämpligt)</t>
    </r>
  </si>
  <si>
    <r>
      <rPr>
        <u/>
        <sz val="12"/>
        <color theme="10"/>
        <rFont val="Arial"/>
        <family val="2"/>
      </rPr>
      <t>Faktiska lönekostnader</t>
    </r>
  </si>
  <si>
    <r>
      <rPr>
        <sz val="8"/>
        <rFont val="Arial"/>
        <family val="2"/>
      </rPr>
      <t>Fliken Lönekostnadernas enhetskostnader</t>
    </r>
  </si>
  <si>
    <r>
      <rPr>
        <u/>
        <sz val="12"/>
        <color theme="10"/>
        <rFont val="Arial"/>
        <family val="2"/>
      </rPr>
      <t>Lönekostnadernas enhetskostnader</t>
    </r>
  </si>
  <si>
    <r>
      <rPr>
        <b/>
        <sz val="12"/>
        <rFont val="Arial"/>
        <family val="2"/>
        <scheme val="minor"/>
      </rPr>
      <t>LÖNEKOSTNADER – ENHETSKOSTNADER</t>
    </r>
  </si>
  <si>
    <r>
      <rPr>
        <b/>
        <sz val="12"/>
        <rFont val="Arial"/>
        <family val="2"/>
        <scheme val="minor"/>
      </rPr>
      <t>LÖNEKOSTNADER – FAKTISKA KOSTNADER</t>
    </r>
  </si>
  <si>
    <r>
      <rPr>
        <b/>
        <sz val="12"/>
        <rFont val="Arial"/>
        <family val="2"/>
      </rPr>
      <t>Överföringsmottagare (projektpartner)</t>
    </r>
  </si>
  <si>
    <r>
      <rPr>
        <sz val="12"/>
        <rFont val="Arial"/>
        <family val="2"/>
      </rPr>
      <t>Om texten inte får plats på raden kan du bredda kolumnen via tabellens kant.</t>
    </r>
  </si>
  <si>
    <r>
      <rPr>
        <sz val="10"/>
        <rFont val="Arial"/>
        <family val="2"/>
      </rPr>
      <t>Fast ersättning 40 %</t>
    </r>
  </si>
  <si>
    <r>
      <rPr>
        <sz val="10"/>
        <rFont val="Arial"/>
        <family val="2"/>
      </rPr>
      <t>Fast ersättning 7 %</t>
    </r>
  </si>
  <si>
    <r>
      <rPr>
        <sz val="12"/>
        <rFont val="Arial"/>
        <family val="2"/>
      </rPr>
      <t>Med självfinansiering avses sökandens eller överföringsmottagarens andel av projektets finansiering, som den själv ansvarar för. Projektet kan också ha annan extern finansiering. Ange här respektive finansiärs namn och finansieringsandel samt om det är fråga om privat eller offentlig finansiering.</t>
    </r>
  </si>
  <si>
    <r>
      <rPr>
        <sz val="12"/>
        <rFont val="Arial"/>
        <family val="2"/>
      </rPr>
      <t>Förskott kan sökas om behovet av det är motiverat med tanke på genomförandet av projektet. Förskott kan betalas till offentliga organ endast om det finns särskilda skäl till det. Motivera här behovet att ansöka om förskott. Det beviljade förskottet kan vara högst 30 procent av det sökta EU-understödets belopp.</t>
    </r>
  </si>
  <si>
    <r>
      <rPr>
        <sz val="12"/>
        <rFont val="Arial"/>
        <family val="2"/>
      </rPr>
      <t>Ange en rubrik för aktiviteten som beskriver den.</t>
    </r>
  </si>
  <si>
    <r>
      <rPr>
        <sz val="12"/>
        <rFont val="Arial"/>
        <family val="2"/>
      </rPr>
      <t xml:space="preserve">
Av motiverade skäl kan understöd beviljas för kostnader som uppstått innan understödsbeslutet fattades,
dock tidigast från och med att ansökan blivit anhängig. I ansökan våren 2022 kan understöd beviljas retroaktivt för kostnader som uppstått efter 1.1.2021. Projektet får dock inte ännu ha avslutats.</t>
    </r>
  </si>
  <si>
    <r>
      <rPr>
        <sz val="12"/>
        <rFont val="Arial"/>
        <family val="2"/>
      </rPr>
      <t>Mellansidorna om överföringsmottagare, upphandlingar och förskott ska fyllas i från fall till fall.</t>
    </r>
  </si>
  <si>
    <r>
      <rPr>
        <sz val="12"/>
        <rFont val="Arial"/>
        <family val="2"/>
      </rPr>
      <t>Bredvid en del av datafälten nämns textens maximilängd och när du skriver in texten i datafältet,</t>
    </r>
  </si>
  <si>
    <r>
      <rPr>
        <sz val="12"/>
        <rFont val="Arial"/>
        <family val="2"/>
      </rPr>
      <t xml:space="preserve">– inne i ett datafält kan man göra radbyten med hjälp av alt+enter
</t>
    </r>
  </si>
  <si>
    <r>
      <rPr>
        <sz val="12"/>
        <rFont val="Arial"/>
        <family val="2"/>
      </rPr>
      <t>– om ett kombinerat datafält inte tar emot text som kopierats någon annanstans ifrån kan man först trycka på F2 och därefter klistra in texten</t>
    </r>
  </si>
  <si>
    <r>
      <rPr>
        <sz val="12"/>
        <rFont val="Arial"/>
        <family val="2"/>
      </rPr>
      <t xml:space="preserve">Ange här om annan EU-finansiering har beviljats för projektet. Specificera den beviljade EU-finansieringens finansieringskälla/-program. Specificera också tidsperioden för vilken finansiering beviljats samt finansieringens belopp. Under punkten Ytterligare information kan du ge närmare uppgifter om den övriga sökta finansieringen. </t>
    </r>
  </si>
  <si>
    <r>
      <rPr>
        <sz val="12"/>
        <rFont val="Arial"/>
        <family val="2"/>
      </rPr>
      <t xml:space="preserve">Ange här om annan EU-finansiering har sökts för projektet. Specificera den sökta EU-finansieringens finansieringskälla/-program. Specificera också tidsperioden för vilken finansiering sökts samt finansieringens belopp. Ange också när beslut fattas om ansökan. Under punkten Ytterligare information kan du ge närmare uppgifter om den övriga sökta finansieringen. </t>
    </r>
  </si>
  <si>
    <r>
      <rPr>
        <sz val="12"/>
        <rFont val="Arial"/>
        <family val="2"/>
      </rPr>
      <t xml:space="preserve">Reservkontaktpersonen kontaktas angående ansökan/projektet och får beslut och meddelanden från förvaltningsmyndigheten för kännedom.
Reservkontaktpersonen kan också välja att annan information om fonderna, såsom inbjudningar till fondernas evenemang, ska skickas till hen. Om även annan information om fonderna kan skickas till reservkontaktpersonen, välj Ja. </t>
    </r>
  </si>
  <si>
    <r>
      <rPr>
        <sz val="12"/>
        <rFont val="Arial"/>
        <family val="2"/>
      </rPr>
      <t>Kontaktpersonen kontaktas</t>
    </r>
    <r>
      <rPr>
        <sz val="12"/>
        <color theme="1"/>
        <rFont val="Arial"/>
        <family val="2"/>
      </rPr>
      <t xml:space="preserve"> angående ansökan</t>
    </r>
    <r>
      <rPr>
        <sz val="12"/>
        <rFont val="Arial"/>
        <family val="2"/>
      </rPr>
      <t xml:space="preserve">/projektet och får beslut och meddelanden från </t>
    </r>
    <r>
      <rPr>
        <sz val="12"/>
        <color theme="1"/>
        <rFont val="Arial"/>
        <family val="2"/>
      </rPr>
      <t>förvaltnings</t>
    </r>
    <r>
      <rPr>
        <sz val="12"/>
        <rFont val="Arial"/>
        <family val="2"/>
      </rPr>
      <t xml:space="preserve">myndigheten för kännedom. Kontaktpersonen kan också välja att annan information om fonderna, såsom inbjudningar till fondernas evenemang, ska skickas till hen. Om även annan information om fonderna kan skickas till kontaktpersonen, välj Ja. </t>
    </r>
  </si>
  <si>
    <r>
      <rPr>
        <sz val="12"/>
        <rFont val="Arial"/>
        <family val="2"/>
      </rPr>
      <t>Man ska grunda en styrgrupp för projektet, som följer och styr projektets framskridande. Skriv här de aktörer som planeras som medlemmar i styrgruppen (inte personernas namn). Det rekommenderas att en styrgrupp grundas för projektet, men i motiverade fall kan även en befintlig grupp fungera som styrgrupp för projektet.</t>
    </r>
  </si>
  <si>
    <r>
      <rPr>
        <sz val="12"/>
        <rFont val="Arial"/>
        <family val="2"/>
      </rPr>
      <t>Fyll i denna sida om du svarade ja på frågan ”Har projektet överföringsmottagare” på sidan Sökandens uppgifter.</t>
    </r>
  </si>
  <si>
    <r>
      <rPr>
        <sz val="12"/>
        <rFont val="Arial"/>
        <family val="2"/>
      </rPr>
      <t>Fyll i denna sida om du svarade ja på frågan ”Har projektet samarbetsaktörer” på sidan Sökandens uppgifter.</t>
    </r>
  </si>
  <si>
    <r>
      <rPr>
        <b/>
        <sz val="12"/>
        <color theme="1"/>
        <rFont val="Arial"/>
        <family val="2"/>
      </rPr>
      <t>HORISONTELLA PRINCIPER</t>
    </r>
  </si>
  <si>
    <r>
      <rPr>
        <b/>
        <sz val="12"/>
        <color theme="1"/>
        <rFont val="Arial"/>
        <family val="2"/>
      </rPr>
      <t>RÄTTIGHETER OCH PRINCIPER I ENLIGHET MED EU:S STADGA OM DE GRUNDLÄGGANDE RÄTTIGHETERNA</t>
    </r>
  </si>
  <si>
    <r>
      <rPr>
        <sz val="12"/>
        <color theme="1"/>
        <rFont val="Arial"/>
        <family val="2"/>
      </rPr>
      <t>Sökanden intygar att man i projektet iakttar rättigheter och principer enligt EU:s stadga om de grundläggande rättigheterna.</t>
    </r>
  </si>
  <si>
    <r>
      <rPr>
        <sz val="12"/>
        <color theme="1"/>
        <rFont val="Arial"/>
        <family val="2"/>
      </rPr>
      <t>Trygga arbetsförhållanden</t>
    </r>
  </si>
  <si>
    <r>
      <rPr>
        <sz val="12"/>
        <color theme="1"/>
        <rFont val="Arial"/>
        <family val="2"/>
      </rPr>
      <t>Diskrimineringsförbud mot all diskriminering</t>
    </r>
  </si>
  <si>
    <r>
      <rPr>
        <sz val="12"/>
        <color theme="1"/>
        <rFont val="Arial"/>
        <family val="2"/>
      </rPr>
      <t>Personer med funktionsnedsättning och deras anpassning till samhället. Tillgänglighet vad gäller arbetsredskap och tillgänglighet vad gäller arbetslokaler har särskilt observerats.</t>
    </r>
  </si>
  <si>
    <r>
      <rPr>
        <sz val="12"/>
        <color theme="1"/>
        <rFont val="Arial"/>
        <family val="2"/>
      </rPr>
      <t>Skydd för personuppgifter</t>
    </r>
  </si>
  <si>
    <r>
      <rPr>
        <sz val="12"/>
        <color theme="1"/>
        <rFont val="Arial"/>
        <family val="2"/>
      </rPr>
      <t>Miljöskydd</t>
    </r>
  </si>
  <si>
    <r>
      <rPr>
        <sz val="12"/>
        <color theme="1"/>
        <rFont val="Arial"/>
        <family val="2"/>
      </rPr>
      <t>Kulturell, religiös och språklig mångfald</t>
    </r>
  </si>
  <si>
    <r>
      <rPr>
        <b/>
        <sz val="12"/>
        <color theme="1"/>
        <rFont val="Arial"/>
        <family val="2"/>
      </rPr>
      <t>Hur beaktas jämställdhet mellan könen i planeringen och genomförandet av projektet?</t>
    </r>
  </si>
  <si>
    <r>
      <rPr>
        <sz val="12"/>
        <color theme="1"/>
        <rFont val="Arial"/>
        <family val="2"/>
      </rPr>
      <t>Beskriv här hur skillnader mellan mäns/kvinnors/flickors/pojkars/andra könsidentiteters ställning, möjligheter, behov och sårbarheter har beaktats i projektets planeringsskede. Säkerställ i planeringen av projektet att verksamheten inom projektet (t.ex. fördelningen av resurser, val av deltagare eller lokaler, projektets kommunikation) inte bidrar till att öka ojämlikhet.</t>
    </r>
  </si>
  <si>
    <r>
      <rPr>
        <b/>
        <sz val="12"/>
        <color theme="1"/>
        <rFont val="Arial"/>
        <family val="2"/>
      </rPr>
      <t>Hur beaktas jämlikhet och icke-diskriminering i planeringen och genomförandet av projektet?</t>
    </r>
  </si>
  <si>
    <r>
      <rPr>
        <sz val="12"/>
        <color theme="1"/>
        <rFont val="Arial"/>
        <family val="2"/>
      </rPr>
      <t xml:space="preserve">Beskriv här hur man i projektet beaktar förhindrande av diskriminering på grund av kön, ras eller etniskt ursprung, religion eller övertygelse, funktionsnedsättning, ålder eller sexuell läggning, i synnerhet med tanke på tillgänglighet. Säkerställ i planeringen av projektet att verksamheten inom projektet (t.ex. fördelningen av resurser, val av deltagare eller lokaler, projektets kommunikation) inte bidrar till att öka ojämlikhet. </t>
    </r>
  </si>
  <si>
    <r>
      <rPr>
        <b/>
        <sz val="12"/>
        <color theme="1"/>
        <rFont val="Arial"/>
        <family val="2"/>
      </rPr>
      <t>HÅLLBAR UTVECKLING</t>
    </r>
  </si>
  <si>
    <r>
      <rPr>
        <b/>
        <sz val="12"/>
        <color theme="1"/>
        <rFont val="Arial"/>
        <family val="2"/>
      </rPr>
      <t>Projektets förväntade konsekvenser för ekologisk, ekonomisk och social hållbarhet</t>
    </r>
  </si>
  <si>
    <r>
      <rPr>
        <sz val="12"/>
        <color theme="1"/>
        <rFont val="Arial"/>
        <family val="2"/>
      </rPr>
      <t>Bedöm här vilka effekter projektet väntas ha med tanke på principen om hållbar utveckling genom att bedöma i vilken mån och hurdana förväntade effekter projektet har på: 
– ekologisk hållbarhet såsom hållbar användning av naturresurser, minskning av de risker som orsakas av klimatförändringen, minskning av växthusgasutsläppen, naturens mångfald eller vattendragens tillstånd,
– ekonomisk hållbarhet, i synnerhet med beaktande av material och avfall, användning av förnybara energikällor, utveckling av immateriella produkter och tjänster eller mobilitet och logistik,
– social och kulturell hållbarhet, i synnerhet med tanke på gemenskapernas och samhällets harmoni, förverkligande av grundläggande och mänskliga rättigheter samt jämställdhet, en fungerande demokrati och bevarande av dessa från generation till generation.</t>
    </r>
  </si>
  <si>
    <r>
      <rPr>
        <sz val="12"/>
        <rFont val="Arial"/>
        <family val="2"/>
      </rPr>
      <t>Bedöm projektets förväntade effekter med tanke på principen om hållbar utveckling.</t>
    </r>
  </si>
  <si>
    <r>
      <rPr>
        <u/>
        <sz val="12"/>
        <color theme="10"/>
        <rFont val="Arial"/>
        <family val="2"/>
      </rPr>
      <t>Horisontella principer</t>
    </r>
  </si>
  <si>
    <r>
      <rPr>
        <sz val="12"/>
        <rFont val="Arial"/>
        <family val="2"/>
      </rPr>
      <t xml:space="preserve">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</si>
  <si>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</si>
  <si>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 xml:space="preserve">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</si>
  <si>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</si>
  <si>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Stödfunktion</t>
    </r>
  </si>
  <si>
    <r>
      <rPr>
        <sz val="12"/>
        <rFont val="Arial"/>
        <family val="2"/>
      </rPr>
      <t>Åtgärdstyp</t>
    </r>
  </si>
  <si>
    <r>
      <rPr>
        <sz val="12"/>
        <rFont val="Arial"/>
        <family val="2"/>
      </rPr>
      <t>Särskilda teman</t>
    </r>
  </si>
  <si>
    <r>
      <rPr>
        <b/>
        <sz val="12"/>
        <rFont val="Arial"/>
        <family val="2"/>
      </rPr>
      <t>STÖDÅTGÄRD, ÅTGÄRDSTYP OCH SÄRSKILDA TEMAN</t>
    </r>
  </si>
  <si>
    <r>
      <rPr>
        <b/>
        <sz val="12"/>
        <rFont val="Arial"/>
        <family val="2"/>
      </rPr>
      <t>Välj:</t>
    </r>
  </si>
  <si>
    <r>
      <rPr>
        <sz val="12"/>
        <rFont val="Arial"/>
        <family val="2"/>
      </rPr>
      <t xml:space="preserve">Välj den stödåtgärd och verksamhetstyp som bäst passar in på projektet i menyn. Du kan endast välja en av vardera. Välj också i menyn för särskilt tema om projektet anknyter till samarbete med tredje länder eller om det genomförs i ett tredje land. </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</si>
  <si>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</si>
  <si>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sz val="12"/>
        <rFont val="Arial"/>
        <family val="2"/>
      </rPr>
      <t xml:space="preserve">Man ska fylla i en egen punkt för varje upphandling som överskrider ett tröskelvärde (nationellt eller EU-tröskelvärde) </t>
    </r>
  </si>
  <si>
    <r>
      <rPr>
        <sz val="12"/>
        <rFont val="Arial"/>
        <family val="2"/>
      </rPr>
      <t>Ange uppgifterna om projektets lönekostnader på den här sidan på du på sidan Grundläggande information om budgeten valde att lönekostnaderna ska budgeteras enligt de faktiska personalkostnaderna.</t>
    </r>
  </si>
  <si>
    <r>
      <rPr>
        <b/>
        <sz val="12"/>
        <rFont val="Arial"/>
        <family val="2"/>
      </rPr>
      <t xml:space="preserve">Om du inte skickar in ansökan via en elektronisk kanal ska du skriva ut den och underteckna nedanstående punkter för hand. </t>
    </r>
  </si>
  <si>
    <r>
      <rPr>
        <sz val="12"/>
        <rFont val="Arial"/>
        <family val="2"/>
      </rPr>
      <t>Om lönekostnader har budgeterats i ansökan måste understödstagaren intyga att den sökande organisationens företrädare inte under de två senaste åren har dömts för anlitande av utländsk arbetskraft som saknar tillstånd enligt 47 kap. 6 a § i strafflagen (39/1889) eller utlänningsförseelse av arbetsgivare enligt 186 § i utlänningslagen (301/2004) eller påförts en påföljdsavgift enligt 11 k kap. 3 § i arbetsavtalslagen (55/2001). Med organisationens företrädare avses i enlighet med strafflagens 47 kap. 8 § 1 mom. 2 punkt en medlem i ett lagstadgat eller annat beslutande organ hos en juridisk person som är arbetsgivare samt den som i arbetsgivarens ställe leder eller övervakar arbetet. Kravet baserar sig på de allmänna förutsättningarna för beviljande av understöd enligt 7 § 2 mom. i statsunderstödslagen.</t>
    </r>
  </si>
  <si>
    <r>
      <rPr>
        <sz val="12"/>
        <rFont val="Arial"/>
        <family val="2"/>
      </rPr>
      <t>Jag/vi intygar att den organisation som jag/vi representerar eller organisationens företrädare inte under de två senaste åren har dömts för anlitande av utländsk arbetskraft som saknar tillstånd eller utlänningsförseelse av arbetsgivare och inte har påförts en påföljdsavgift enligt arbetsavtalslagen.</t>
    </r>
  </si>
  <si>
    <r>
      <rPr>
        <sz val="12"/>
        <rFont val="Arial"/>
        <family val="2"/>
      </rPr>
      <t xml:space="preserve">Om ansökan inkluderar enhetskostnader för lönekostnader, där tidigare lönekostnader för anställda har använts som beräkningsgrund, intygar vi att den sökande organisationen har fått samtycken för att skicka in löneuppgifter. </t>
    </r>
  </si>
  <si>
    <r>
      <rPr>
        <sz val="12"/>
        <rFont val="Arial"/>
        <family val="2"/>
      </rPr>
      <t xml:space="preserve">Vi förbinder oss till den sökande organisationens självfinansieringsandel. </t>
    </r>
  </si>
  <si>
    <r>
      <rPr>
        <sz val="12"/>
        <rFont val="Arial"/>
        <family val="2"/>
      </rPr>
      <t xml:space="preserve">Specificera de överföringsmottagare (= projektpartner) som deltar i projektet. </t>
    </r>
  </si>
  <si>
    <r>
      <rPr>
        <sz val="12"/>
        <color theme="1"/>
        <rFont val="Arial"/>
        <family val="2"/>
      </rPr>
      <t xml:space="preserve">Projektets namn ska vara kort och beskriva dess verksamhet. Namnet används i fondernas kommunikation och bör främja projektets synlighet. Välj därför ett namn för projektet som är lätt att komma ihåg och väcker intresse. Det rekommenderas att man skapar en förkortning av projektets namn och inkluderar den i namnet. Namnet på engelska används bland annat när man kommunicerar om programmets resultat. </t>
    </r>
  </si>
  <si>
    <r>
      <rPr>
        <sz val="12"/>
        <rFont val="Arial"/>
        <family val="2"/>
      </rPr>
      <t>Projektet kan inledas när understödsbeslutet har fattats. I ansökningsannonsen kan du kontrollera den uppskattade tidtabellen för beslutsfattandet och tidpunkten när projekten senast ska inledas. Beakta eventuella förseningar som kan orsakas av förberedelser vid inledandet av projektet. Ange månadens första dag som projektets startdatum och månadens sista dag som slutdatum.</t>
    </r>
  </si>
  <si>
    <r>
      <rPr>
        <sz val="12"/>
        <rFont val="Arial"/>
        <family val="2"/>
      </rPr>
      <t>Med projektets mål avses den långsiktiga förändringseffekt som eftersträvas med projektet för exempelvis projektets målgrupp, de viktigaste aktörerna som drar nytta av projektet, processer eller förfaranden. Målet anknyter till en utmaning, ett problem, ett behov eller en faktor som behöver stärkas som har identifierats inom sektorn och som utgör bakgrunden till projektet. Observera att projektet i fråga om sitt mål ska överensstämma med fondens program och genomförandeplan.</t>
    </r>
  </si>
  <si>
    <r>
      <rPr>
        <sz val="12"/>
        <rFont val="Arial"/>
        <family val="2"/>
      </rPr>
      <t xml:space="preserve">Innan du anger projektets målgrupp ska du reflektera över följande frågor. Riktar sig projektets verksamhet till tredjelandsmedborgare eller experter som arbetar med tredjelandsmedborgare exempelvis hos myndighetsaktörer, organisationer etc.? Riktar sig projektet till personer som befinner sig i en sårbar situation? Definiera närmare vilken sårbar grupp det gäller. </t>
    </r>
  </si>
  <si>
    <r>
      <rPr>
        <sz val="12"/>
        <rFont val="Arial"/>
        <family val="2"/>
      </rPr>
      <t>Med aktiviteter avses konkreta åtgärder för att uppnå målet. Beskriv här aktiviteter enligt rubriken (t.ex. hur en utbildning eller utbildningsserie ordnas och dess innehåll).</t>
    </r>
  </si>
  <si>
    <r>
      <rPr>
        <sz val="12"/>
        <rFont val="Arial"/>
        <family val="2"/>
      </rPr>
      <t>Ange här ett kärnfullt namn eller en kärnfull rubrik för aktiviteten (t.ex. Utbildning). Beskriv aktiviteten närmare först i nästa punkt.</t>
    </r>
  </si>
  <si>
    <r>
      <rPr>
        <sz val="12"/>
        <rFont val="Arial"/>
        <family val="2"/>
      </rPr>
      <t>Med mål avses kortsiktiga mål, som antas kunna uppnås genom den planerade verksamheten och vars uppnående kan mätas (t.ex. ökad kompetens hos en viss målgrupp).</t>
    </r>
  </si>
  <si>
    <r>
      <rPr>
        <sz val="12"/>
        <rFont val="Arial"/>
        <family val="2"/>
      </rPr>
      <t>Definiera projektets konkreta, mätbara kvantitativa och kvalitativa produkter och resultat, som man får till stånd med hjälp av åtgärderna. Produkter är exempelvis rapporter, utredningar, publikationer, handböcker, seminarier, utbildningar, utarbetade modeller eller metoder. Resultaten beskriver antalet personer som utbildats med hjälp av ovan nämnda produkter och den uppnådda kvalitetsförbättringen.</t>
    </r>
  </si>
  <si>
    <r>
      <rPr>
        <sz val="12"/>
        <rFont val="Arial"/>
        <family val="2"/>
      </rPr>
      <t>Beskriv här huvuddragen i projektets kommunikationsplan (bl.a. kommunikationens mål, kanaler och metoder, målgrupper, mätare, resurser) och berätta vilken roll kommunikationen har för projektets framgång och spridning av resultaten. Beskriv här även med vilka konkreta metoder man säkerställer synligheten för finansiering från EU och sköter skyldigheter som anknyter till finansieringen.</t>
    </r>
  </si>
  <si>
    <r>
      <rPr>
        <sz val="12"/>
        <rFont val="Arial"/>
        <family val="2"/>
      </rPr>
      <t xml:space="preserve">Skriv en sammanfattning av projektet, där du bland annat berättar om projektets syfte och mål, de åtgärder som genomförs inom projektet och de förväntade resultaten. Inled gärna sammanfattningen med projektets namn. Använd ett tydligt och begripligt språk. Läsaren ska få en tydlig bild av projektet genom sammanfattningen. Sammanfattningen av projektet publiceras på fondernas webbplatser och används i fondernas kommunikation. Även bland annat Europeiska kommissionen kan använda sammanfattningen av projektet i sin kommunikation. </t>
    </r>
  </si>
  <si>
    <r>
      <rPr>
        <sz val="12"/>
        <rFont val="Arial"/>
        <family val="2"/>
        <scheme val="minor"/>
      </rPr>
      <t xml:space="preserve">Ange perioderna för genomförande av projektet i perioder om 3–6 månader. Överväg periodindelningen exempelvis med tanke på rapporteringen.
</t>
    </r>
  </si>
  <si>
    <r>
      <rPr>
        <sz val="12"/>
        <rFont val="Arial"/>
        <family val="2"/>
        <scheme val="minor"/>
      </rPr>
      <t xml:space="preserve">Beskriv här kortfattat vad som händer i projektet under perioden i fråga (exempelvis inledande av aktiviteter, skeden i upphandlingar, rapporter, kommunikationsåtgärder). Den närmare informationen om aktiviteternas innehåll ska inte upprepas här.
</t>
    </r>
  </si>
  <si>
    <r>
      <rPr>
        <sz val="12"/>
        <color theme="1"/>
        <rFont val="Arial"/>
        <family val="2"/>
      </rPr>
      <t>I den planerade verksamheten inom projektet beaktar man i synnerhet efterlevnaden av följande principer:</t>
    </r>
  </si>
  <si>
    <r>
      <rPr>
        <sz val="12"/>
        <rFont val="Arial"/>
        <family val="2"/>
      </rPr>
      <t xml:space="preserve">• Undertecknade finansieringsförbindelser från alla projektets finansiärer (överföringsmottagare, dvs. projektpartner/annan privat eller offentlig finansiär) </t>
    </r>
  </si>
  <si>
    <r>
      <rPr>
        <sz val="12"/>
        <rFont val="Arial"/>
        <family val="2"/>
      </rPr>
      <t>Fyll i denna sida om du svarade ja på frågan ”Har den sökande organisationen fått EU-finansiering under de tre senaste åren” på sidan Sökandens uppgifter.</t>
    </r>
  </si>
  <si>
    <r>
      <rPr>
        <sz val="12"/>
        <rFont val="Arial"/>
        <family val="2"/>
      </rPr>
      <t>Tillgängliga handlingar som anknyter till upphandlingen</t>
    </r>
  </si>
  <si>
    <r>
      <rPr>
        <sz val="12"/>
        <rFont val="Arial"/>
        <family val="2"/>
      </rPr>
      <t>Privaträttsliga juridiska personer: Den sökande organisationens registreringsdatum:</t>
    </r>
  </si>
  <si>
    <r>
      <rPr>
        <sz val="12"/>
        <rFont val="Arial"/>
        <family val="2"/>
      </rPr>
      <t>Privaträttsliga juridiska personer: Den sökande organisationens registreringsnummer:</t>
    </r>
  </si>
  <si>
    <r>
      <rPr>
        <sz val="12"/>
        <rFont val="Arial"/>
        <family val="2"/>
      </rPr>
      <t>Vi intygar att den sökande organisationen (eller överföringsmottagaren för understödet) inte är i konkurs och inte i betydande grad har försummat skatter eller socialskyddsavgifter, och att projektgenomförarens nyckelperson inte tidigare har gjort sig skyldig till brott vid ansökan om understöd eller belagts med affärsverksamhetsförbud.</t>
    </r>
  </si>
  <si>
    <r>
      <rPr>
        <sz val="12"/>
        <rFont val="Arial"/>
        <family val="2"/>
      </rPr>
      <t>Jag/vi intygar att den sökande organisationen (eller överföringsmottagaren för understödet) inte har obetald verkställbar fordran som utgår från ett beslut om återkrav av statligt understöd till offentliga samfund som beviljar understöd och stöd.  </t>
    </r>
  </si>
  <si>
    <r>
      <rPr>
        <sz val="12"/>
        <rFont val="Arial"/>
        <family val="2"/>
      </rPr>
      <t>Jag/vi intygar att den sökande organisationen (eller överföringsmottagaren för understödet) eller de representanter eller verkliga ägare och förmånstagare som utövar rätten att företräda, besluta eller övervaka i dessa organisationer inte heller är i ett annat uteslutningsläge som avses i artikel 136.1 i budgetförordningen.</t>
    </r>
  </si>
  <si>
    <r>
      <rPr>
        <sz val="12"/>
        <rFont val="Arial"/>
        <family val="2"/>
      </rPr>
      <t>Jag/vi samtycker till elektronisk delgivning av beslut.</t>
    </r>
  </si>
  <si>
    <r>
      <rPr>
        <sz val="12"/>
        <rFont val="Arial"/>
        <family val="2"/>
      </rPr>
      <t xml:space="preserve">Obs! Den sökande organisationens e-post används i fondernas kommunikation, så den ska vara organisationens officiella e-post, exempelvis e-postadressen till organisationens registratorskontor. Ange e-postadressen i dess korrekta form, exempelvis registrator@ambetsverk.fi. </t>
    </r>
  </si>
  <si>
    <r>
      <rPr>
        <sz val="12"/>
        <rFont val="Arial"/>
        <family val="2"/>
      </rPr>
      <t>Inkluderar projektets kostnader mervärdesskatt?</t>
    </r>
  </si>
  <si>
    <r>
      <rPr>
        <sz val="12"/>
        <rFont val="Arial"/>
        <family val="2"/>
      </rPr>
      <t>Med privaträttsliga juridiska personer avses andra än myndigheter, exempelvis företag, stiftelser och föreningar. Med registreringsdatumet avses det datum då den juridiska personen registrerats i handels-, stiftelse- eller föreningsregistret.</t>
    </r>
  </si>
  <si>
    <r>
      <rPr>
        <sz val="12"/>
        <rFont val="Arial"/>
        <family val="2"/>
      </rPr>
      <t>Mervärdesskatt kan inkluderas i projektets kostnader endast om organisationen inte har avdragsrätt för den och inte har möjlighet att få återbäring av mervärdesskatt, så att mervärdesskatten blir en slutgiltig kostnad för organisationen. Om momskostnader inkluderas i projektkostnaderna ska understödstagaren lämna in skattemyndighetens momshandledning eller motsvarande utredning i samband med projektets första mellanrapport.</t>
    </r>
  </si>
  <si>
    <r>
      <rPr>
        <sz val="12"/>
        <rFont val="Arial"/>
        <family val="2"/>
      </rPr>
      <t xml:space="preserve">• Om ansökan skickas per e-post eller som pappersansökan till inrikesministeriets registratorskontor: 
   - en handling om firmateckningsrätt i den sökande organisationen 
   - en fullmakt om den som undertecknat ansökan är någon annan än den/de som utnämnts i handlingen om firmateckningsrätt 
 </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</si>
  <si>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</si>
  <si>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u/>
        <sz val="12"/>
        <color theme="10"/>
        <rFont val="Arial"/>
        <family val="2"/>
      </rPr>
      <t>TILLBAKA TILL PÄRMSIDAN</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</si>
  <si>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</si>
  <si>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</si>
  <si>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Välj detta om projektverksamheten inte väntas ge resultat som kan mätas med programmets indikatorer.</t>
    </r>
  </si>
  <si>
    <r>
      <rPr>
        <sz val="12"/>
        <rFont val="Arial"/>
        <family val="2"/>
      </rPr>
      <t xml:space="preserve">Ingen av indikatorerna väntas passa in på projektet. 
</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</si>
  <si>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</si>
  <si>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</si>
  <si>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</si>
  <si>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Välj detta om projektverksamheten inte väntas ge resultat som kan mätas med programmets indikatorer.</t>
    </r>
  </si>
  <si>
    <r>
      <rPr>
        <sz val="12"/>
        <rFont val="Arial"/>
        <family val="2"/>
      </rPr>
      <t xml:space="preserve">Ingen av indikatorerna väntas passa in på projektet. 
</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</si>
  <si>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</si>
  <si>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u/>
        <sz val="12"/>
        <color theme="10"/>
        <rFont val="Arial"/>
        <family val="2"/>
      </rPr>
      <t>TILLBAKA TILL PÄRMSIDAN</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</si>
  <si>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</si>
  <si>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</si>
  <si>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Välj detta om projektverksamheten inte väntas ge resultat som kan mätas med programmets indikatorer.</t>
    </r>
  </si>
  <si>
    <r>
      <rPr>
        <sz val="12"/>
        <rFont val="Arial"/>
        <family val="2"/>
      </rPr>
      <t xml:space="preserve">Ingen av indikatorerna väntas passa in på projektet. 
</t>
    </r>
  </si>
  <si>
    <r>
      <rPr>
        <u/>
        <sz val="12"/>
        <color theme="10"/>
        <rFont val="Arial"/>
        <family val="2"/>
      </rPr>
      <t>TILLBAKA TILL PÄRMSIDAN</t>
    </r>
  </si>
  <si>
    <r>
      <rPr>
        <u/>
        <sz val="12"/>
        <color theme="10"/>
        <rFont val="Arial"/>
        <family val="2"/>
      </rPr>
      <t>TILLBAKA TILL PÄRMSIDAN</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</si>
  <si>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</si>
  <si>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</si>
  <si>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</si>
  <si>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</si>
  <si>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</si>
  <si>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</si>
  <si>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</si>
  <si>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</si>
  <si>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</si>
  <si>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</si>
  <si>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</si>
  <si>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</si>
  <si>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</si>
  <si>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</si>
  <si>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</si>
  <si>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</si>
  <si>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</si>
  <si>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</si>
  <si>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</si>
  <si>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</si>
  <si>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</si>
  <si>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</si>
  <si>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</si>
  <si>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</si>
  <si>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</si>
  <si>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</si>
  <si>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</si>
  <si>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</si>
  <si>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</si>
  <si>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</si>
  <si>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</si>
  <si>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</si>
  <si>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</si>
  <si>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</si>
  <si>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</si>
  <si>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</si>
  <si>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</si>
  <si>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</si>
  <si>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</si>
  <si>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</si>
  <si>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</si>
  <si>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Överskrider upphandlingen det nationella tröskelvärdet?</t>
    </r>
    <r>
      <rPr>
        <b/>
        <sz val="12"/>
        <rFont val="Arial"/>
        <family val="2"/>
      </rPr>
      <t xml:space="preserve"> </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</si>
  <si>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</si>
  <si>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</si>
  <si>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</si>
  <si>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</si>
  <si>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</si>
  <si>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</si>
  <si>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</si>
  <si>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</si>
  <si>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</si>
  <si>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</si>
  <si>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</si>
  <si>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</si>
  <si>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</si>
  <si>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</si>
  <si>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</si>
  <si>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</si>
  <si>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</si>
  <si>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</si>
  <si>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</si>
  <si>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</si>
  <si>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</si>
  <si>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</si>
  <si>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</si>
  <si>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</si>
  <si>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</si>
  <si>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</si>
  <si>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</si>
  <si>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</si>
  <si>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</si>
  <si>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</si>
  <si>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</si>
  <si>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Överskrider upphandlingen det nationella tröskelvärdet?</t>
    </r>
    <r>
      <rPr>
        <b/>
        <sz val="12"/>
        <rFont val="Arial"/>
        <family val="2"/>
      </rPr>
      <t xml:space="preserve"> </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</si>
  <si>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</si>
  <si>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</si>
  <si>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</si>
  <si>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</si>
  <si>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</si>
  <si>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</si>
  <si>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</si>
  <si>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</si>
  <si>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</si>
  <si>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</si>
  <si>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</si>
  <si>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</si>
  <si>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</si>
  <si>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</si>
  <si>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</si>
  <si>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</si>
  <si>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</si>
  <si>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</si>
  <si>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</si>
  <si>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</si>
  <si>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</si>
  <si>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</si>
  <si>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</si>
  <si>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</si>
  <si>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</si>
  <si>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</si>
  <si>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</si>
  <si>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</si>
  <si>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</si>
  <si>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</si>
  <si>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</si>
  <si>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</si>
  <si>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Överskrider upphandlingen det nationella tröskelvärdet?</t>
    </r>
    <r>
      <rPr>
        <b/>
        <sz val="12"/>
        <rFont val="Arial"/>
        <family val="2"/>
      </rPr>
      <t xml:space="preserve">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</si>
  <si>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</si>
  <si>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</si>
  <si>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</si>
  <si>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</si>
  <si>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</si>
  <si>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</si>
  <si>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</si>
  <si>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</si>
  <si>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</si>
  <si>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</si>
  <si>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</si>
  <si>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</si>
  <si>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</si>
  <si>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</si>
  <si>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</si>
  <si>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</si>
  <si>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</si>
  <si>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</si>
  <si>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</si>
  <si>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</si>
  <si>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</si>
  <si>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</si>
  <si>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</si>
  <si>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</si>
  <si>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</si>
  <si>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</si>
  <si>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</si>
  <si>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</si>
  <si>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</si>
  <si>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</si>
  <si>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</si>
  <si>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</si>
  <si>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</si>
  <si>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u/>
        <sz val="12"/>
        <color theme="10"/>
        <rFont val="Arial"/>
        <family val="2"/>
      </rPr>
      <t>TILLBAKA TILL PÄRMSIDAN</t>
    </r>
  </si>
  <si>
    <r>
      <rPr>
        <u/>
        <sz val="12"/>
        <color theme="10"/>
        <rFont val="Arial"/>
        <family val="2"/>
      </rPr>
      <t>TILLBAKA TILL PÄRMSIDAN</t>
    </r>
  </si>
  <si>
    <r>
      <rPr>
        <b/>
        <sz val="12"/>
        <rFont val="Arial"/>
        <family val="2"/>
        <scheme val="minor"/>
      </rPr>
      <t>Befattning</t>
    </r>
  </si>
  <si>
    <r>
      <rPr>
        <b/>
        <sz val="12"/>
        <rFont val="Arial"/>
        <family val="2"/>
        <scheme val="minor"/>
      </rPr>
      <t>Beskrivning av uppgiften</t>
    </r>
  </si>
  <si>
    <r>
      <rPr>
        <b/>
        <sz val="12"/>
        <rFont val="Arial"/>
        <family val="2"/>
        <scheme val="minor"/>
      </rPr>
      <t>Andel som det arbete som utförs inom projektet utgör av den totala arbetstiden (%)</t>
    </r>
  </si>
  <si>
    <r>
      <rPr>
        <b/>
        <sz val="12"/>
        <rFont val="Arial"/>
        <family val="2"/>
        <scheme val="minor"/>
      </rPr>
      <t>Antalet månader som arbetas inom projektet</t>
    </r>
  </si>
  <si>
    <r>
      <rPr>
        <sz val="12"/>
        <rFont val="Arial"/>
        <family val="2"/>
      </rPr>
      <t>Uppgift 1</t>
    </r>
  </si>
  <si>
    <r>
      <rPr>
        <sz val="12"/>
        <rFont val="Arial"/>
        <family val="2"/>
      </rPr>
      <t>Uppgift 2</t>
    </r>
  </si>
  <si>
    <r>
      <rPr>
        <sz val="12"/>
        <rFont val="Arial"/>
        <family val="2"/>
      </rPr>
      <t>Uppgift 3</t>
    </r>
  </si>
  <si>
    <r>
      <rPr>
        <sz val="12"/>
        <rFont val="Arial"/>
        <family val="2"/>
      </rPr>
      <t>Uppgift 4</t>
    </r>
  </si>
  <si>
    <r>
      <rPr>
        <sz val="12"/>
        <rFont val="Arial"/>
        <family val="2"/>
      </rPr>
      <t>Uppgift 5</t>
    </r>
  </si>
  <si>
    <r>
      <rPr>
        <sz val="12"/>
        <rFont val="Arial"/>
        <family val="2"/>
      </rPr>
      <t>Uppgift 6</t>
    </r>
  </si>
  <si>
    <r>
      <rPr>
        <sz val="12"/>
        <rFont val="Arial"/>
        <family val="2"/>
      </rPr>
      <t>Uppgift 7</t>
    </r>
  </si>
  <si>
    <r>
      <rPr>
        <sz val="12"/>
        <rFont val="Arial"/>
        <family val="2"/>
      </rPr>
      <t>Uppgift 8</t>
    </r>
  </si>
  <si>
    <r>
      <rPr>
        <sz val="12"/>
        <rFont val="Arial"/>
        <family val="2"/>
      </rPr>
      <t>Uppgift 9</t>
    </r>
  </si>
  <si>
    <r>
      <rPr>
        <sz val="12"/>
        <rFont val="Arial"/>
        <family val="2"/>
      </rPr>
      <t>Uppgift 10</t>
    </r>
  </si>
  <si>
    <r>
      <rPr>
        <b/>
        <sz val="12"/>
        <rFont val="Arial"/>
        <family val="2"/>
      </rPr>
      <t xml:space="preserve">Totalt </t>
    </r>
  </si>
  <si>
    <r>
      <rPr>
        <sz val="12"/>
        <rFont val="Arial"/>
        <family val="2"/>
      </rPr>
      <t>Ytterligare information:</t>
    </r>
  </si>
  <si>
    <r>
      <rPr>
        <sz val="8"/>
        <rFont val="Arial"/>
        <family val="2"/>
      </rPr>
      <t>Övriga personalkostnader</t>
    </r>
  </si>
  <si>
    <r>
      <rPr>
        <u/>
        <sz val="12"/>
        <color theme="10"/>
        <rFont val="Arial"/>
        <family val="2"/>
      </rPr>
      <t>TILLBAKA TILL PÄRMSIDAN</t>
    </r>
  </si>
  <si>
    <r>
      <rPr>
        <b/>
        <sz val="12"/>
        <rFont val="Arial"/>
        <family val="2"/>
        <scheme val="minor"/>
      </rPr>
      <t>Euro</t>
    </r>
  </si>
  <si>
    <r>
      <rPr>
        <b/>
        <sz val="12"/>
        <rFont val="Arial"/>
        <family val="2"/>
      </rPr>
      <t>Totalt</t>
    </r>
  </si>
  <si>
    <r>
      <rPr>
        <sz val="12"/>
        <rFont val="Arial"/>
        <family val="2"/>
      </rPr>
      <t>Ytterligare information:</t>
    </r>
  </si>
  <si>
    <r>
      <rPr>
        <b/>
        <sz val="10"/>
        <color rgb="FFFF0000"/>
        <rFont val="Arial"/>
        <family val="2"/>
      </rPr>
      <t>DENNA FLIK ÄR DOLD FÖR SÖKANDE</t>
    </r>
  </si>
  <si>
    <r>
      <rPr>
        <sz val="10"/>
        <rFont val="Arial"/>
        <family val="2"/>
      </rPr>
      <t>EU-finansieringsandel</t>
    </r>
  </si>
  <si>
    <r>
      <rPr>
        <sz val="10"/>
        <rFont val="Arial"/>
        <family val="2"/>
      </rPr>
      <t>Ja</t>
    </r>
  </si>
  <si>
    <r>
      <rPr>
        <sz val="10"/>
        <rFont val="Arial"/>
        <family val="2"/>
      </rPr>
      <t>Nej</t>
    </r>
  </si>
  <si>
    <r>
      <rPr>
        <u/>
        <sz val="12"/>
        <color theme="10"/>
        <rFont val="Arial"/>
        <family val="2"/>
      </rPr>
      <t>TILLBAKA TILL PÄRMSIDAN</t>
    </r>
  </si>
  <si>
    <r>
      <rPr>
        <b/>
        <sz val="12"/>
        <rFont val="Arial"/>
        <family val="2"/>
      </rPr>
      <t>Euro</t>
    </r>
  </si>
  <si>
    <r>
      <rPr>
        <sz val="12"/>
        <rFont val="Arial"/>
        <family val="2"/>
      </rPr>
      <t>Ytterligare information:</t>
    </r>
  </si>
  <si>
    <r>
      <rPr>
        <u/>
        <sz val="12"/>
        <color theme="10"/>
        <rFont val="Arial"/>
        <family val="2"/>
      </rPr>
      <t>TILLBAKA TILL PÄRMSIDAN</t>
    </r>
  </si>
  <si>
    <r>
      <rPr>
        <b/>
        <sz val="12"/>
        <rFont val="Arial"/>
        <family val="2"/>
      </rPr>
      <t>TOTALT</t>
    </r>
  </si>
  <si>
    <r>
      <rPr>
        <b/>
        <sz val="12"/>
        <rFont val="Arial"/>
        <family val="2"/>
      </rPr>
      <t>Kostnad</t>
    </r>
  </si>
  <si>
    <r>
      <rPr>
        <b/>
        <sz val="12"/>
        <rFont val="Arial"/>
        <family val="2"/>
      </rPr>
      <t>Förklaring</t>
    </r>
  </si>
  <si>
    <r>
      <rPr>
        <b/>
        <sz val="12"/>
        <rFont val="Arial"/>
        <family val="2"/>
      </rPr>
      <t>Aktivitet som kostnaden anknyter till</t>
    </r>
  </si>
  <si>
    <r>
      <rPr>
        <sz val="12"/>
        <rFont val="Arial"/>
        <family val="2"/>
      </rPr>
      <t>Ytterligare information:</t>
    </r>
  </si>
  <si>
    <r>
      <rPr>
        <u/>
        <sz val="12"/>
        <color theme="10"/>
        <rFont val="Arial"/>
        <family val="2"/>
      </rPr>
      <t>TILLBAKA TILL PÄRMSIDAN</t>
    </r>
  </si>
  <si>
    <r>
      <rPr>
        <b/>
        <sz val="12"/>
        <rFont val="Arial"/>
        <family val="2"/>
      </rPr>
      <t>TOTALT</t>
    </r>
  </si>
  <si>
    <r>
      <rPr>
        <b/>
        <sz val="12"/>
        <rFont val="Arial"/>
        <family val="2"/>
      </rPr>
      <t>Kostnad</t>
    </r>
  </si>
  <si>
    <r>
      <rPr>
        <b/>
        <sz val="12"/>
        <rFont val="Arial"/>
        <family val="2"/>
      </rPr>
      <t>Förklaring</t>
    </r>
  </si>
  <si>
    <r>
      <rPr>
        <b/>
        <sz val="12"/>
        <rFont val="Arial"/>
        <family val="2"/>
      </rPr>
      <t>Aktivitet som kostnaden anknyter till</t>
    </r>
  </si>
  <si>
    <r>
      <rPr>
        <b/>
        <sz val="12"/>
        <rFont val="Arial"/>
        <family val="2"/>
      </rPr>
      <t>Euro</t>
    </r>
  </si>
  <si>
    <r>
      <rPr>
        <sz val="12"/>
        <rFont val="Arial"/>
        <family val="2"/>
      </rPr>
      <t>Ytterligare information:</t>
    </r>
  </si>
  <si>
    <r>
      <rPr>
        <u/>
        <sz val="12"/>
        <color theme="10"/>
        <rFont val="Arial"/>
        <family val="2"/>
      </rPr>
      <t>TILLBAKA TILL PÄRMSIDAN</t>
    </r>
  </si>
  <si>
    <r>
      <rPr>
        <b/>
        <sz val="12"/>
        <rFont val="Arial"/>
        <family val="2"/>
      </rPr>
      <t>TOTALT</t>
    </r>
  </si>
  <si>
    <r>
      <rPr>
        <b/>
        <sz val="12"/>
        <rFont val="Arial"/>
        <family val="2"/>
      </rPr>
      <t>Kostnad</t>
    </r>
  </si>
  <si>
    <r>
      <rPr>
        <b/>
        <sz val="12"/>
        <rFont val="Arial"/>
        <family val="2"/>
      </rPr>
      <t>Förklaring</t>
    </r>
  </si>
  <si>
    <r>
      <rPr>
        <b/>
        <sz val="12"/>
        <rFont val="Arial"/>
        <family val="2"/>
      </rPr>
      <t>Aktivitet som kostnaden anknyter till</t>
    </r>
  </si>
  <si>
    <r>
      <rPr>
        <b/>
        <sz val="12"/>
        <rFont val="Arial"/>
        <family val="2"/>
      </rPr>
      <t>Euro (€)</t>
    </r>
  </si>
  <si>
    <r>
      <rPr>
        <sz val="12"/>
        <rFont val="Arial"/>
        <family val="2"/>
      </rPr>
      <t>Ytterligare information:</t>
    </r>
  </si>
  <si>
    <r>
      <rPr>
        <u/>
        <sz val="12"/>
        <color theme="10"/>
        <rFont val="Arial"/>
        <family val="2"/>
      </rPr>
      <t>TILLBAKA TILL PÄRMSIDAN</t>
    </r>
  </si>
  <si>
    <r>
      <rPr>
        <sz val="12"/>
        <rFont val="Arial"/>
        <family val="2"/>
      </rPr>
      <t>Projektets kostnader</t>
    </r>
  </si>
  <si>
    <r>
      <rPr>
        <sz val="12"/>
        <rFont val="Arial"/>
        <family val="2"/>
      </rPr>
      <t>TOTALT</t>
    </r>
  </si>
  <si>
    <r>
      <rPr>
        <sz val="12"/>
        <rFont val="Arial"/>
        <family val="2"/>
      </rPr>
      <t>Köpta tjänster</t>
    </r>
  </si>
  <si>
    <r>
      <rPr>
        <sz val="12"/>
        <rFont val="Arial"/>
        <family val="2"/>
      </rPr>
      <t>Resekostnader</t>
    </r>
  </si>
  <si>
    <r>
      <rPr>
        <sz val="12"/>
        <rFont val="Arial"/>
        <family val="2"/>
      </rPr>
      <t>Övriga projektkostnader</t>
    </r>
  </si>
  <si>
    <r>
      <rPr>
        <sz val="12"/>
        <rFont val="Arial"/>
        <family val="2"/>
      </rPr>
      <t>Euro</t>
    </r>
  </si>
  <si>
    <r>
      <rPr>
        <u/>
        <sz val="12"/>
        <color theme="10"/>
        <rFont val="Arial"/>
        <family val="2"/>
      </rPr>
      <t>TILLBAKA TILL PÄRMSIDAN</t>
    </r>
  </si>
  <si>
    <r>
      <rPr>
        <sz val="12"/>
        <rFont val="Arial"/>
        <family val="2"/>
      </rPr>
      <t>Förklaring</t>
    </r>
  </si>
  <si>
    <r>
      <rPr>
        <sz val="12"/>
        <rFont val="Arial"/>
        <family val="2"/>
      </rPr>
      <t>Julkinen</t>
    </r>
  </si>
  <si>
    <r>
      <rPr>
        <sz val="12"/>
        <rFont val="Arial"/>
        <family val="2"/>
      </rPr>
      <t>Yksityinen</t>
    </r>
  </si>
  <si>
    <r>
      <rPr>
        <sz val="12"/>
        <rFont val="Arial"/>
        <family val="2"/>
      </rPr>
      <t>Övrig finansiering</t>
    </r>
  </si>
  <si>
    <r>
      <rPr>
        <sz val="12"/>
        <rFont val="Arial"/>
        <family val="2"/>
      </rPr>
      <t>Ytterligare information:</t>
    </r>
  </si>
  <si>
    <r>
      <rPr>
        <u/>
        <sz val="12"/>
        <color theme="10"/>
        <rFont val="Arial"/>
        <family val="2"/>
      </rPr>
      <t>TILLBAKA TILL PÄRMSIDAN</t>
    </r>
  </si>
  <si>
    <r>
      <rPr>
        <b/>
        <sz val="12"/>
        <rFont val="Arial"/>
        <family val="2"/>
      </rPr>
      <t>EU-finansieringsandel</t>
    </r>
  </si>
  <si>
    <r>
      <rPr>
        <b/>
        <sz val="12"/>
        <rFont val="Arial"/>
        <family val="2"/>
      </rPr>
      <t xml:space="preserve">Totalt </t>
    </r>
  </si>
  <si>
    <r>
      <rPr>
        <sz val="12"/>
        <rFont val="Arial"/>
        <family val="2"/>
      </rPr>
      <t>Ytterligare information:</t>
    </r>
  </si>
  <si>
    <r>
      <rPr>
        <u/>
        <sz val="12"/>
        <color theme="10"/>
        <rFont val="Arial"/>
        <family val="2"/>
      </rPr>
      <t>TILLBAKA TILL PÄRMSIDAN</t>
    </r>
  </si>
  <si>
    <r>
      <rPr>
        <sz val="12"/>
        <rFont val="Arial"/>
        <family val="2"/>
      </rPr>
      <t>Ytterligare information:</t>
    </r>
  </si>
  <si>
    <r>
      <rPr>
        <u/>
        <sz val="12"/>
        <color theme="10"/>
        <rFont val="Arial"/>
        <family val="2"/>
      </rPr>
      <t>TILLBAKA TILL PÄRMSIDAN</t>
    </r>
  </si>
  <si>
    <r>
      <rPr>
        <sz val="12"/>
        <rFont val="Arial"/>
        <family val="2"/>
      </rPr>
      <t>Underskrift</t>
    </r>
  </si>
  <si>
    <r>
      <rPr>
        <sz val="12"/>
        <rFont val="Arial"/>
        <family val="2"/>
      </rPr>
      <t>Underskrift</t>
    </r>
  </si>
  <si>
    <r>
      <rPr>
        <sz val="12"/>
        <rFont val="Arial"/>
        <family val="2"/>
      </rPr>
      <t>Namnförtydligande</t>
    </r>
  </si>
  <si>
    <r>
      <rPr>
        <sz val="12"/>
        <rFont val="Arial"/>
        <family val="2"/>
      </rPr>
      <t>Ställning i organisationen</t>
    </r>
  </si>
  <si>
    <r>
      <rPr>
        <u/>
        <sz val="12"/>
        <color theme="10"/>
        <rFont val="Arial"/>
        <family val="2"/>
      </rPr>
      <t>TILLBAKA TILL PÄRMSIDAN</t>
    </r>
  </si>
  <si>
    <r>
      <rPr>
        <sz val="12"/>
        <rFont val="Arial"/>
        <family val="2"/>
      </rPr>
      <t>Asyl-, migrations- och integrationsfonden</t>
    </r>
  </si>
  <si>
    <r>
      <rPr>
        <sz val="12"/>
        <rFont val="Arial"/>
        <family val="2"/>
      </rPr>
      <t>Ja</t>
    </r>
  </si>
  <si>
    <r>
      <rPr>
        <sz val="12"/>
        <rFont val="Arial"/>
        <family val="2"/>
      </rPr>
      <t>Nej</t>
    </r>
  </si>
  <si>
    <r>
      <rPr>
        <sz val="12"/>
        <rFont val="Arial"/>
        <family val="2"/>
      </rPr>
      <t>Finansieringskälla/-program:</t>
    </r>
  </si>
  <si>
    <r>
      <rPr>
        <sz val="12"/>
        <rFont val="Arial"/>
        <family val="2"/>
      </rPr>
      <t>Tidsperiod</t>
    </r>
  </si>
  <si>
    <r>
      <rPr>
        <sz val="12"/>
        <rFont val="Arial"/>
        <family val="2"/>
      </rPr>
      <t xml:space="preserve">Finansieringsbelopp: </t>
    </r>
  </si>
  <si>
    <r>
      <rPr>
        <sz val="12"/>
        <rFont val="Arial"/>
        <family val="2"/>
      </rPr>
      <t>Ja</t>
    </r>
  </si>
  <si>
    <r>
      <rPr>
        <sz val="12"/>
        <rFont val="Arial"/>
        <family val="2"/>
      </rPr>
      <t>Nej</t>
    </r>
  </si>
  <si>
    <r>
      <rPr>
        <sz val="12"/>
        <rFont val="Arial"/>
        <family val="2"/>
      </rPr>
      <t>Tidsperiod</t>
    </r>
  </si>
  <si>
    <r>
      <rPr>
        <sz val="12"/>
        <rFont val="Arial"/>
        <family val="2"/>
      </rPr>
      <t xml:space="preserve">Finansieringsbelopp: </t>
    </r>
  </si>
  <si>
    <r>
      <rPr>
        <sz val="12"/>
        <rFont val="Arial"/>
        <family val="2"/>
      </rPr>
      <t>Finansieringskälla/program:</t>
    </r>
  </si>
  <si>
    <r>
      <rPr>
        <sz val="12"/>
        <rFont val="Arial"/>
        <family val="2"/>
      </rPr>
      <t>Tidsperiod</t>
    </r>
  </si>
  <si>
    <r>
      <rPr>
        <sz val="12"/>
        <rFont val="Arial"/>
        <family val="2"/>
      </rPr>
      <t xml:space="preserve">Finansieringsbelopp: </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</si>
  <si>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</si>
  <si>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</si>
  <si>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</si>
  <si>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</si>
  <si>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Får e-postadressen användas för fondens kommunikation?</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</si>
  <si>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</si>
  <si>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</si>
  <si>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</si>
  <si>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</si>
  <si>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Namn</t>
    </r>
  </si>
  <si>
    <r>
      <rPr>
        <sz val="12"/>
        <rFont val="Arial"/>
        <family val="2"/>
      </rPr>
      <t>Namn</t>
    </r>
  </si>
  <si>
    <r>
      <rPr>
        <b/>
        <sz val="12"/>
        <rFont val="Arial"/>
        <family val="2"/>
      </rPr>
      <t>Samarbetsaktörer</t>
    </r>
  </si>
  <si>
    <r>
      <rPr>
        <sz val="12"/>
        <rFont val="Arial"/>
        <family val="2"/>
      </rPr>
      <t>Ja</t>
    </r>
  </si>
  <si>
    <r>
      <rPr>
        <sz val="12"/>
        <rFont val="Arial"/>
        <family val="2"/>
      </rPr>
      <t>Nej</t>
    </r>
  </si>
  <si>
    <r>
      <rPr>
        <u/>
        <sz val="12"/>
        <color theme="10"/>
        <rFont val="Arial"/>
        <family val="2"/>
      </rPr>
      <t>TILLBAKA TILL PÄRMSIDAN</t>
    </r>
  </si>
  <si>
    <r>
      <rPr>
        <b/>
        <sz val="12"/>
        <rFont val="Arial"/>
        <family val="2"/>
      </rPr>
      <t>Projektets namn</t>
    </r>
  </si>
  <si>
    <r>
      <rPr>
        <u/>
        <sz val="12"/>
        <color theme="10"/>
        <rFont val="Arial"/>
        <family val="2"/>
      </rPr>
      <t>TILLBAKA TILL PÄRMSIDAN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</si>
  <si>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</si>
  <si>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</si>
  <si>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</si>
  <si>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</si>
  <si>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</si>
  <si>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</si>
  <si>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</si>
  <si>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</si>
  <si>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</si>
  <si>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</si>
  <si>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</si>
  <si>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</si>
  <si>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</si>
  <si>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u/>
        <sz val="12"/>
        <color theme="10"/>
        <rFont val="Arial"/>
        <family val="2"/>
      </rPr>
      <t>TILLBAKA TILL PÄRMSIDAN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</si>
  <si>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</si>
  <si>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</si>
  <si>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</si>
  <si>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</si>
  <si>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</si>
  <si>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</si>
  <si>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</si>
  <si>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</si>
  <si>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</si>
  <si>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</si>
  <si>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</si>
  <si>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</si>
  <si>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</si>
  <si>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</si>
  <si>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Välj</t>
    </r>
  </si>
  <si>
    <r>
      <rPr>
        <sz val="12"/>
        <rFont val="Arial"/>
        <family val="2"/>
      </rPr>
      <t>Integrationsåtgärder som utförs av lokala och regionala myndigheter samt medborgarorganisationer</t>
    </r>
  </si>
  <si>
    <r>
      <rPr>
        <sz val="12"/>
        <rFont val="Arial"/>
        <family val="2"/>
      </rPr>
      <t>Åtgärder för utveckling och genomförande av effektiva alternativ till tagande i förvar</t>
    </r>
  </si>
  <si>
    <r>
      <rPr>
        <sz val="12"/>
        <rFont val="Arial"/>
        <family val="2"/>
      </rPr>
      <t>Understött frivilligt återvändande och återintegrationsprogram samt aktiviteter som anknyter till dessa</t>
    </r>
  </si>
  <si>
    <r>
      <rPr>
        <sz val="12"/>
        <color theme="1"/>
        <rFont val="Arial"/>
        <family val="2"/>
      </rPr>
      <t>Projektets namn</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</si>
  <si>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</si>
  <si>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</si>
  <si>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</si>
  <si>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</si>
  <si>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</si>
  <si>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</si>
  <si>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</si>
  <si>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</si>
  <si>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</si>
  <si>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</si>
  <si>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</si>
  <si>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</si>
  <si>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</si>
  <si>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</si>
  <si>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</si>
  <si>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</si>
  <si>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</si>
  <si>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</si>
  <si>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</si>
  <si>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</si>
  <si>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</si>
  <si>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</si>
  <si>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u/>
        <sz val="12"/>
        <color theme="10"/>
        <rFont val="Arial"/>
        <family val="2"/>
        <scheme val="minor"/>
      </rPr>
      <t>TILLBAKA TILL PÄRMSIDAN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</si>
  <si>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</si>
  <si>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</si>
  <si>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</si>
  <si>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</si>
  <si>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</si>
  <si>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</si>
  <si>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</si>
  <si>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</si>
  <si>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</si>
  <si>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</si>
  <si>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</si>
  <si>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</si>
  <si>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</si>
  <si>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</si>
  <si>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</si>
  <si>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</si>
  <si>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</si>
  <si>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</si>
  <si>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</si>
  <si>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</si>
  <si>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</si>
  <si>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</si>
  <si>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u/>
        <sz val="12"/>
        <color theme="10"/>
        <rFont val="Arial"/>
        <family val="2"/>
      </rPr>
      <t>TILLBAKA TILL PÄRMSIDAN</t>
    </r>
  </si>
  <si>
    <t>Sökandens uppgifter</t>
  </si>
  <si>
    <t>Åtgärdernas typer och teman</t>
  </si>
  <si>
    <t>Projektunderstöd, kostnadsmodellen med 7 procent</t>
  </si>
  <si>
    <t>AMIF Projektunderstöd, kostnadsmodellen med 7 procent</t>
  </si>
  <si>
    <t>Närmare anvisningar för ansökan om understöd finns i Guiden för sökande</t>
  </si>
  <si>
    <t>Förskott</t>
  </si>
  <si>
    <t>Anläggningstillgångar och fast egendom</t>
  </si>
  <si>
    <t>Finansiering</t>
  </si>
  <si>
    <t xml:space="preserve">Välj det upphandlingsförfarande som används </t>
  </si>
  <si>
    <t>TILLBAKA TILL PÄRMSIDAN</t>
  </si>
  <si>
    <t>%</t>
  </si>
  <si>
    <t>Det är förbjudet att modifiera, dölja eller radera flikar eller enskilda punkter på blanketten.</t>
  </si>
  <si>
    <t>• Om projektet omfattar upphandling som överskrider det nationella tröskelvärdet, ska de tillgängliga dokument som gäller upphandlingen (se förteckning över dokumenten på fliken Upphandling) fogas till ansökan</t>
  </si>
  <si>
    <t>Projektet får inte vara vinstdrivande. Man bör exempelvis i princip inte uppbära deltagaravgifter för verksamhet som ordnas inom projektet, och man bör inte uppbära avgifter för material eller publikationer som produceras inom projektet. Om projektet ändå väntas ge intäkter, ska du uppskatta dem så noggrant som möjligt här. Intäkter är inkomster från försäljning, uthyrning, tjänster, avgifter och andra motsvarande källor som riktas mot projektet och orsakas direkt av projektet.</t>
  </si>
  <si>
    <t>Fyll i procentandelen för den EU-finansiering som ansöks.</t>
  </si>
  <si>
    <t>Se till att beloppet i kontrollrutan är 0 euro. Om inte, ska du justera de ovan angivna beloppen så att finansieringsplanen är i balans. Beloppet i kontrollrutan är 0 euro när kostnaderna och finansieringen tar ut varandra.</t>
  </si>
  <si>
    <t>Kryssa för alla punkter nedan som bekräftas genom underskrift (även om underskriften lämnas elektroniskt  via ett system):</t>
  </si>
  <si>
    <t>Verkliga förmånstagare, dvs. ägare, är följande aktörer:
1) en fysisk person som äger över 25 procent direkt eller indirekt via ett annat företag. Om den verkliga förmånstagaren inte kan identifieras anses den juridiska personens styrelse eller ansvariga delägare, verkställande direktör eller annan person i motsvarande ställning vara verkliga förmånstagare.
2) styrelsemedlemmarna i en ideell förening
3) styrelsemedlemmarna i religiösa samfund
4) styrelsen och förvaltningsrådet i en stiftelse</t>
  </si>
  <si>
    <t>Välj om projektets lönekostnader ska budgeteras som enhetskostnader eller faktiska kostnader. I första hand används lönekostnadernas enhetskostnader, om kriterierna för dem uppfylls. Användning av faktiska kostnader ska motiveras separat under Tilläggsuppgifter. Observera att projektets alla lönekostnader ska budgeteras enligt samma modell. Mer information om olika sätt att budgetera lönekostnader finns i handboken för sökande.
Om du vill kan du ge ytterligare tilläggsuppgifter om kostnadsberäkningen</t>
  </si>
  <si>
    <t>Födelsedatum</t>
  </si>
  <si>
    <t>Bifoga till ansökan de tillgängliga dokument som gäller upphandlingen. Förvaltningsmyndigheten kan begära tillgängliga upphandlingshandlingar för granskning också när ansökan framskrider.</t>
  </si>
  <si>
    <r>
      <t>Kontrollruta (</t>
    </r>
    <r>
      <rPr>
        <sz val="12"/>
        <rFont val="Arial"/>
        <family val="2"/>
      </rPr>
      <t>beloppet ska vara 0 €, annat än EU-finansiering behövs)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</si>
</sst>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_ ;[Red]\-#,##0.00\ "/>
    <numFmt numFmtId="165" formatCode="#,##0.00\ _€"/>
    <numFmt numFmtId="166" formatCode="[$-F800]dddd\,\ mmmm\ dd\,\ yyyy"/>
    <numFmt numFmtId="167" formatCode="#,##0.00\ &quot;€&quot;"/>
    <numFmt numFmtId="168" formatCode="#,##0.0_ ;[Red]\-#,##0.0\ "/>
  </numFmts>
  <fonts count="37" x14ac:knownFonts="1">
    <font>
      <sz val="12"/>
      <name val="Arial"/>
      <family val="2"/>
    </font>
    <font>
      <sz val="11"/>
      <color theme="1"/>
      <name val="Arial"/>
      <family val="2"/>
      <scheme val="minor"/>
    </font>
    <font>
      <sz val="11"/>
      <color theme="1"/>
      <name val="Arial"/>
      <family val="2"/>
      <scheme val="minor"/>
    </font>
    <font>
      <sz val="11"/>
      <color theme="1"/>
      <name val="Arial"/>
      <family val="2"/>
      <scheme val="minor"/>
    </font>
    <font>
      <sz val="8"/>
      <name val="Arial"/>
      <family val="2"/>
    </font>
    <font>
      <b/>
      <sz val="14"/>
      <name val="Arial"/>
      <family val="2"/>
    </font>
    <font>
      <sz val="10"/>
      <name val="Arial"/>
      <family val="2"/>
    </font>
    <font>
      <sz val="10"/>
      <name val="Arial"/>
      <family val="2"/>
    </font>
    <font>
      <sz val="11"/>
      <color theme="0"/>
      <name val="Arial"/>
      <family val="2"/>
      <scheme val="minor"/>
    </font>
    <font>
      <sz val="11"/>
      <color rgb="FF9C0006"/>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u/>
      <sz val="12"/>
      <color theme="10"/>
      <name val="Arial"/>
      <family val="2"/>
      <scheme val="minor"/>
    </font>
    <font>
      <sz val="12"/>
      <color rgb="FFFF0000"/>
      <name val="Arial"/>
      <family val="2"/>
      <scheme val="minor"/>
    </font>
    <font>
      <i/>
      <sz val="12"/>
      <name val="Arial"/>
      <family val="2"/>
    </font>
    <font>
      <sz val="11"/>
      <color rgb="FFFF0000"/>
      <name val="Calibri"/>
      <family val="2"/>
    </font>
    <font>
      <sz val="10"/>
      <name val="Arial"/>
      <family val="2"/>
    </font>
    <font>
      <sz val="8"/>
      <name val="Arial"/>
      <family val="2"/>
      <scheme val="minor"/>
    </font>
    <font>
      <sz val="9"/>
      <color indexed="81"/>
      <name val="Tahoma"/>
      <family val="2"/>
    </font>
    <font>
      <b/>
      <sz val="9"/>
      <color indexed="81"/>
      <name val="Tahoma"/>
      <family val="2"/>
    </font>
    <font>
      <sz val="12"/>
      <name val="Times New Roman"/>
      <family val="1"/>
    </font>
    <font>
      <sz val="12"/>
      <name val="Arial"/>
      <family val="2"/>
      <scheme val="major"/>
    </font>
  </fonts>
  <fills count="16">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2">
    <xf numFmtId="0" fontId="0" fillId="0" borderId="0"/>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7" fillId="0" borderId="0"/>
    <xf numFmtId="9" fontId="11" fillId="0" borderId="0" applyFont="0" applyFill="0" applyBorder="0" applyAlignment="0" applyProtection="0"/>
    <xf numFmtId="0" fontId="11" fillId="0" borderId="0"/>
    <xf numFmtId="0" fontId="10" fillId="0" borderId="0" applyNumberFormat="0" applyFill="0" applyBorder="0" applyAlignment="0" applyProtection="0"/>
    <xf numFmtId="44" fontId="15" fillId="0" borderId="0" applyFont="0" applyFill="0" applyBorder="0" applyAlignment="0" applyProtection="0"/>
    <xf numFmtId="0" fontId="5" fillId="0" borderId="0" applyAlignment="0">
      <alignment horizontal="center"/>
    </xf>
    <xf numFmtId="0" fontId="3" fillId="0" borderId="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2" fillId="0" borderId="0"/>
    <xf numFmtId="44" fontId="6" fillId="0" borderId="0" applyFont="0" applyFill="0" applyBorder="0" applyAlignment="0" applyProtection="0"/>
    <xf numFmtId="0" fontId="1" fillId="0" borderId="0"/>
    <xf numFmtId="44" fontId="6" fillId="0" borderId="0" applyFont="0" applyFill="0" applyBorder="0" applyAlignment="0" applyProtection="0"/>
    <xf numFmtId="0" fontId="1" fillId="0" borderId="0"/>
    <xf numFmtId="44" fontId="6" fillId="0" borderId="0" applyFont="0" applyFill="0" applyBorder="0" applyAlignment="0" applyProtection="0"/>
  </cellStyleXfs>
  <cellXfs count="804">
    <xf numFmtId="0" fontId="0" fillId="0" borderId="0" xfId="0"/>
    <xf numFmtId="0" fontId="0" fillId="6" borderId="0" xfId="0" applyNumberFormat="1" applyFont="1" applyFill="1" applyBorder="1" applyAlignment="1" applyProtection="1"/>
    <xf numFmtId="0" fontId="6" fillId="0" borderId="0" xfId="0" applyFont="1"/>
    <xf numFmtId="0" fontId="4" fillId="0" borderId="0" xfId="0" applyFont="1" applyProtection="1"/>
    <xf numFmtId="0" fontId="0" fillId="6" borderId="0" xfId="0" applyFill="1" applyProtection="1"/>
    <xf numFmtId="0" fontId="4" fillId="6" borderId="0" xfId="0" applyFont="1" applyFill="1" applyProtection="1"/>
    <xf numFmtId="0" fontId="4" fillId="0" borderId="0" xfId="0" applyFont="1" applyFill="1" applyAlignment="1" applyProtection="1">
      <alignment horizontal="right"/>
    </xf>
    <xf numFmtId="0" fontId="4" fillId="0" borderId="0" xfId="0" applyFont="1" applyFill="1" applyProtection="1"/>
    <xf numFmtId="0" fontId="4" fillId="0" borderId="0" xfId="0" applyFont="1" applyAlignment="1" applyProtection="1">
      <alignment horizontal="right"/>
    </xf>
    <xf numFmtId="0" fontId="4" fillId="0" borderId="0" xfId="0" applyFont="1" applyBorder="1" applyProtection="1"/>
    <xf numFmtId="49" fontId="6" fillId="0" borderId="0" xfId="0" applyNumberFormat="1" applyFont="1"/>
    <xf numFmtId="0" fontId="4" fillId="12" borderId="0" xfId="0" applyFont="1" applyFill="1" applyProtection="1"/>
    <xf numFmtId="0" fontId="0" fillId="12" borderId="0" xfId="0" applyFill="1" applyProtection="1"/>
    <xf numFmtId="0" fontId="4" fillId="0" borderId="0" xfId="0" applyFont="1" applyAlignment="1" applyProtection="1"/>
    <xf numFmtId="0" fontId="4" fillId="0" borderId="0" xfId="0" applyFont="1" applyFill="1" applyAlignment="1" applyProtection="1"/>
    <xf numFmtId="0" fontId="6" fillId="12" borderId="0" xfId="0" applyFont="1" applyFill="1" applyProtection="1"/>
    <xf numFmtId="0" fontId="14" fillId="0" borderId="0" xfId="0" applyFont="1"/>
    <xf numFmtId="0" fontId="12" fillId="6" borderId="0" xfId="0" applyFont="1" applyFill="1" applyProtection="1"/>
    <xf numFmtId="0" fontId="0" fillId="7" borderId="10" xfId="0" applyFont="1" applyFill="1" applyBorder="1" applyAlignment="1" applyProtection="1"/>
    <xf numFmtId="0" fontId="0" fillId="7"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Fill="1" applyBorder="1" applyProtection="1"/>
    <xf numFmtId="0" fontId="0" fillId="0" borderId="0" xfId="0" applyFont="1" applyBorder="1" applyProtection="1"/>
    <xf numFmtId="0" fontId="0" fillId="7" borderId="11" xfId="0" applyFont="1" applyFill="1" applyBorder="1" applyProtection="1"/>
    <xf numFmtId="0" fontId="0" fillId="7" borderId="12" xfId="0" applyFont="1" applyFill="1" applyBorder="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0" fillId="8" borderId="0" xfId="0" applyFont="1" applyFill="1" applyProtection="1"/>
    <xf numFmtId="0" fontId="18" fillId="10" borderId="1" xfId="0" applyFont="1" applyFill="1" applyBorder="1" applyAlignment="1" applyProtection="1">
      <alignment horizontal="left"/>
    </xf>
    <xf numFmtId="0" fontId="18" fillId="10" borderId="0" xfId="0" applyFont="1" applyFill="1" applyBorder="1" applyAlignment="1" applyProtection="1">
      <alignment horizontal="left"/>
    </xf>
    <xf numFmtId="0" fontId="18" fillId="10" borderId="2" xfId="0" applyFont="1" applyFill="1" applyBorder="1" applyAlignment="1" applyProtection="1">
      <alignment horizontal="left"/>
    </xf>
    <xf numFmtId="0" fontId="0" fillId="11" borderId="0" xfId="0" applyFont="1" applyFill="1" applyProtection="1"/>
    <xf numFmtId="0" fontId="18" fillId="5" borderId="1" xfId="0" applyFont="1" applyFill="1" applyBorder="1" applyAlignment="1" applyProtection="1">
      <alignment horizontal="left"/>
    </xf>
    <xf numFmtId="0" fontId="18" fillId="5" borderId="0" xfId="0" applyFont="1" applyFill="1" applyBorder="1" applyAlignment="1" applyProtection="1">
      <alignment horizontal="left"/>
    </xf>
    <xf numFmtId="0" fontId="18" fillId="5" borderId="2"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8" fillId="5" borderId="2" xfId="0" applyFont="1" applyFill="1" applyBorder="1" applyAlignment="1" applyProtection="1"/>
    <xf numFmtId="0" fontId="18" fillId="5" borderId="0" xfId="0" applyFont="1" applyFill="1" applyBorder="1" applyAlignment="1" applyProtection="1"/>
    <xf numFmtId="0" fontId="19" fillId="5" borderId="0" xfId="0" applyFont="1" applyFill="1" applyBorder="1" applyAlignment="1" applyProtection="1">
      <alignment horizontal="left"/>
    </xf>
    <xf numFmtId="0" fontId="18" fillId="10" borderId="10" xfId="0" applyFont="1" applyFill="1" applyBorder="1" applyAlignment="1" applyProtection="1">
      <alignment horizontal="left"/>
    </xf>
    <xf numFmtId="0" fontId="18" fillId="10" borderId="11" xfId="0" applyFont="1" applyFill="1" applyBorder="1" applyAlignment="1" applyProtection="1">
      <alignment horizontal="left"/>
    </xf>
    <xf numFmtId="0" fontId="18" fillId="10" borderId="12" xfId="0" applyFont="1" applyFill="1" applyBorder="1" applyAlignment="1" applyProtection="1">
      <alignment horizontal="left"/>
    </xf>
    <xf numFmtId="0" fontId="20" fillId="0" borderId="0" xfId="0" applyFont="1" applyAlignment="1" applyProtection="1">
      <alignment horizontal="left" vertical="top"/>
    </xf>
    <xf numFmtId="0" fontId="0" fillId="5" borderId="8" xfId="0" applyFont="1" applyFill="1" applyBorder="1" applyAlignment="1" applyProtection="1">
      <alignment horizontal="left"/>
    </xf>
    <xf numFmtId="0" fontId="0" fillId="5" borderId="3" xfId="0" applyFont="1" applyFill="1" applyBorder="1" applyAlignment="1" applyProtection="1">
      <alignment horizontal="left"/>
    </xf>
    <xf numFmtId="0" fontId="0" fillId="5" borderId="5" xfId="0" applyFont="1" applyFill="1" applyBorder="1" applyAlignment="1" applyProtection="1">
      <alignment horizontal="left"/>
    </xf>
    <xf numFmtId="0" fontId="0" fillId="5" borderId="2" xfId="0" applyFont="1" applyFill="1" applyBorder="1" applyProtection="1"/>
    <xf numFmtId="0" fontId="0" fillId="5" borderId="1" xfId="0" applyFont="1" applyFill="1" applyBorder="1" applyAlignment="1" applyProtection="1"/>
    <xf numFmtId="0" fontId="0" fillId="5" borderId="0" xfId="0" applyFont="1" applyFill="1" applyBorder="1" applyAlignment="1" applyProtection="1">
      <alignment horizontal="center"/>
    </xf>
    <xf numFmtId="0" fontId="0" fillId="5" borderId="0" xfId="0" applyFont="1" applyFill="1" applyBorder="1" applyProtection="1"/>
    <xf numFmtId="0" fontId="0" fillId="5" borderId="0" xfId="0" applyFont="1" applyFill="1" applyBorder="1" applyAlignment="1" applyProtection="1">
      <alignment horizontal="right"/>
    </xf>
    <xf numFmtId="0" fontId="0" fillId="5" borderId="0" xfId="0" applyFont="1" applyFill="1" applyBorder="1" applyAlignment="1" applyProtection="1">
      <alignment horizontal="left" vertical="center"/>
    </xf>
    <xf numFmtId="0" fontId="16" fillId="10" borderId="1" xfId="4" applyFont="1" applyFill="1" applyBorder="1" applyAlignment="1" applyProtection="1">
      <alignment horizontal="left" vertical="top"/>
    </xf>
    <xf numFmtId="0" fontId="20" fillId="10" borderId="0" xfId="4" applyFont="1" applyFill="1" applyBorder="1" applyAlignment="1" applyProtection="1">
      <alignment horizontal="left" vertical="top"/>
    </xf>
    <xf numFmtId="0" fontId="20" fillId="0" borderId="0" xfId="0" applyFont="1" applyProtection="1"/>
    <xf numFmtId="0" fontId="0" fillId="0" borderId="0" xfId="0" applyFont="1" applyBorder="1" applyAlignment="1" applyProtection="1"/>
    <xf numFmtId="0" fontId="0" fillId="5" borderId="2" xfId="0" applyFont="1" applyFill="1" applyBorder="1" applyAlignment="1" applyProtection="1"/>
    <xf numFmtId="0" fontId="0" fillId="5" borderId="2" xfId="0" applyFont="1" applyFill="1" applyBorder="1" applyAlignment="1" applyProtection="1">
      <alignment horizontal="left" vertical="top"/>
    </xf>
    <xf numFmtId="0" fontId="0" fillId="5" borderId="0" xfId="0" applyFont="1" applyFill="1" applyBorder="1" applyAlignment="1" applyProtection="1"/>
    <xf numFmtId="0" fontId="0" fillId="5" borderId="6" xfId="0" applyFont="1" applyFill="1" applyBorder="1" applyAlignment="1" applyProtection="1"/>
    <xf numFmtId="0" fontId="0" fillId="5" borderId="4" xfId="0" applyFont="1" applyFill="1" applyBorder="1" applyAlignment="1" applyProtection="1">
      <alignment horizontal="center"/>
    </xf>
    <xf numFmtId="0" fontId="0" fillId="5" borderId="4" xfId="0" applyFont="1" applyFill="1" applyBorder="1" applyProtection="1"/>
    <xf numFmtId="0" fontId="0" fillId="5" borderId="4" xfId="0" applyFont="1" applyFill="1" applyBorder="1" applyAlignment="1" applyProtection="1">
      <alignment horizontal="right"/>
    </xf>
    <xf numFmtId="0" fontId="0" fillId="5" borderId="7" xfId="0" applyFont="1" applyFill="1" applyBorder="1" applyAlignment="1" applyProtection="1">
      <alignment horizontal="left" vertical="top"/>
    </xf>
    <xf numFmtId="0" fontId="18" fillId="5" borderId="8" xfId="0" applyFont="1" applyFill="1" applyBorder="1" applyAlignment="1" applyProtection="1">
      <alignment horizontal="left" vertical="top"/>
    </xf>
    <xf numFmtId="0" fontId="20"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20" fillId="5" borderId="0" xfId="0" applyFont="1" applyFill="1" applyBorder="1" applyAlignment="1" applyProtection="1">
      <alignment horizontal="left" vertical="top"/>
    </xf>
    <xf numFmtId="0" fontId="20" fillId="5" borderId="0" xfId="0" applyFont="1" applyFill="1" applyBorder="1" applyAlignment="1" applyProtection="1">
      <alignment horizontal="right"/>
    </xf>
    <xf numFmtId="0" fontId="0" fillId="10" borderId="1" xfId="0" applyFont="1" applyFill="1" applyBorder="1" applyAlignment="1" applyProtection="1">
      <alignment horizontal="left" vertical="top" wrapText="1"/>
    </xf>
    <xf numFmtId="0" fontId="20" fillId="10" borderId="0" xfId="0" applyFont="1" applyFill="1" applyBorder="1" applyAlignment="1" applyProtection="1">
      <alignment horizontal="left" vertical="top" wrapText="1"/>
    </xf>
    <xf numFmtId="0" fontId="2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vertical="top"/>
    </xf>
    <xf numFmtId="0" fontId="20" fillId="10" borderId="6" xfId="0" applyFont="1" applyFill="1" applyBorder="1" applyAlignment="1" applyProtection="1">
      <alignment horizontal="center" wrapText="1"/>
    </xf>
    <xf numFmtId="0" fontId="20" fillId="10" borderId="4" xfId="0" applyFont="1" applyFill="1" applyBorder="1" applyAlignment="1" applyProtection="1">
      <alignment horizontal="center" wrapText="1"/>
    </xf>
    <xf numFmtId="0" fontId="0" fillId="10" borderId="4" xfId="0" applyFont="1" applyFill="1" applyBorder="1" applyAlignment="1" applyProtection="1">
      <alignment horizontal="left" vertical="top"/>
    </xf>
    <xf numFmtId="0" fontId="0" fillId="5" borderId="5" xfId="0" applyFont="1" applyFill="1" applyBorder="1" applyAlignment="1" applyProtection="1">
      <alignment horizontal="left" vertical="top" wrapText="1"/>
    </xf>
    <xf numFmtId="0" fontId="22" fillId="0" borderId="0" xfId="4" applyFont="1" applyProtection="1"/>
    <xf numFmtId="0" fontId="18" fillId="5" borderId="1" xfId="0" applyFont="1" applyFill="1" applyBorder="1" applyAlignment="1" applyProtection="1">
      <alignment horizontal="left" vertical="top"/>
    </xf>
    <xf numFmtId="0" fontId="0" fillId="5" borderId="1" xfId="0" applyFont="1" applyFill="1" applyBorder="1" applyProtection="1"/>
    <xf numFmtId="0" fontId="18" fillId="5" borderId="1" xfId="0" applyFont="1" applyFill="1" applyBorder="1" applyProtection="1"/>
    <xf numFmtId="0" fontId="0" fillId="5" borderId="2" xfId="0" applyFont="1" applyFill="1" applyBorder="1" applyAlignment="1" applyProtection="1">
      <alignment horizontal="left" vertical="top" wrapText="1"/>
    </xf>
    <xf numFmtId="0" fontId="0" fillId="5" borderId="6" xfId="0" applyFont="1" applyFill="1" applyBorder="1" applyProtection="1"/>
    <xf numFmtId="0" fontId="0" fillId="5" borderId="7" xfId="0" applyFont="1" applyFill="1" applyBorder="1" applyProtection="1"/>
    <xf numFmtId="0" fontId="0" fillId="10" borderId="1" xfId="0" applyFont="1" applyFill="1" applyBorder="1" applyAlignment="1" applyProtection="1">
      <alignment horizontal="left"/>
    </xf>
    <xf numFmtId="0" fontId="0" fillId="5" borderId="0" xfId="0" applyFont="1" applyFill="1" applyBorder="1" applyAlignment="1" applyProtection="1">
      <alignment wrapText="1"/>
    </xf>
    <xf numFmtId="0" fontId="0" fillId="5" borderId="2" xfId="0" applyFont="1" applyFill="1" applyBorder="1" applyAlignment="1" applyProtection="1">
      <alignment wrapText="1"/>
    </xf>
    <xf numFmtId="0" fontId="18" fillId="5" borderId="4" xfId="0" applyFont="1" applyFill="1" applyBorder="1" applyAlignment="1" applyProtection="1"/>
    <xf numFmtId="0" fontId="18" fillId="5" borderId="7" xfId="0" applyFont="1" applyFill="1" applyBorder="1" applyAlignment="1" applyProtection="1"/>
    <xf numFmtId="0" fontId="0" fillId="5" borderId="8" xfId="0" applyFont="1" applyFill="1" applyBorder="1" applyAlignment="1" applyProtection="1"/>
    <xf numFmtId="0" fontId="0" fillId="5" borderId="3" xfId="0" applyFont="1" applyFill="1" applyBorder="1" applyAlignment="1" applyProtection="1"/>
    <xf numFmtId="0" fontId="0" fillId="5" borderId="3" xfId="0" applyFont="1" applyFill="1" applyBorder="1" applyAlignment="1" applyProtection="1">
      <alignment wrapText="1"/>
    </xf>
    <xf numFmtId="0" fontId="0" fillId="5" borderId="5" xfId="0" applyFont="1" applyFill="1" applyBorder="1" applyAlignment="1" applyProtection="1">
      <alignment wrapText="1"/>
    </xf>
    <xf numFmtId="0" fontId="0" fillId="5" borderId="15" xfId="0" applyFont="1" applyFill="1" applyBorder="1" applyAlignment="1" applyProtection="1">
      <alignment horizontal="center" vertical="top" wrapText="1"/>
    </xf>
    <xf numFmtId="0" fontId="18" fillId="5" borderId="6" xfId="0" applyFont="1" applyFill="1" applyBorder="1" applyAlignment="1" applyProtection="1">
      <alignment horizontal="left"/>
    </xf>
    <xf numFmtId="0" fontId="18" fillId="5" borderId="4" xfId="0" applyFont="1" applyFill="1" applyBorder="1" applyAlignment="1" applyProtection="1">
      <alignment horizontal="left"/>
    </xf>
    <xf numFmtId="0" fontId="18" fillId="5" borderId="7" xfId="0" applyFont="1" applyFill="1" applyBorder="1" applyAlignment="1" applyProtection="1">
      <alignment horizontal="left"/>
    </xf>
    <xf numFmtId="0" fontId="18" fillId="10" borderId="0" xfId="0" applyFont="1" applyFill="1" applyBorder="1" applyAlignment="1" applyProtection="1">
      <alignment horizontal="left"/>
    </xf>
    <xf numFmtId="0" fontId="24" fillId="0" borderId="0" xfId="0" applyFont="1" applyProtection="1"/>
    <xf numFmtId="0" fontId="0" fillId="10" borderId="0" xfId="0" applyFont="1" applyFill="1" applyBorder="1" applyAlignment="1" applyProtection="1">
      <alignment horizontal="left"/>
    </xf>
    <xf numFmtId="0" fontId="18" fillId="5" borderId="0" xfId="0" applyFont="1" applyFill="1" applyBorder="1" applyAlignment="1" applyProtection="1">
      <alignment horizontal="left" wrapText="1"/>
    </xf>
    <xf numFmtId="0" fontId="0" fillId="10" borderId="0" xfId="0" applyFont="1" applyFill="1" applyBorder="1" applyAlignment="1" applyProtection="1">
      <alignment horizontal="center"/>
    </xf>
    <xf numFmtId="0" fontId="20" fillId="9" borderId="3" xfId="0" applyFont="1" applyFill="1" applyBorder="1" applyAlignment="1" applyProtection="1">
      <alignment vertical="center"/>
    </xf>
    <xf numFmtId="0" fontId="20" fillId="9" borderId="0" xfId="0" applyFont="1" applyFill="1" applyBorder="1" applyAlignment="1" applyProtection="1">
      <alignment vertical="center"/>
    </xf>
    <xf numFmtId="0" fontId="0" fillId="5" borderId="4" xfId="0" applyFont="1" applyFill="1" applyBorder="1" applyAlignment="1" applyProtection="1">
      <alignment horizontal="left"/>
    </xf>
    <xf numFmtId="0" fontId="0" fillId="6" borderId="0" xfId="0" applyFont="1" applyFill="1" applyBorder="1" applyAlignment="1" applyProtection="1">
      <alignment horizontal="left" vertical="top" wrapText="1"/>
    </xf>
    <xf numFmtId="0" fontId="25" fillId="5" borderId="0" xfId="0" applyFont="1" applyFill="1" applyBorder="1" applyProtection="1"/>
    <xf numFmtId="9" fontId="6" fillId="0" borderId="0" xfId="0" applyNumberFormat="1" applyFont="1"/>
    <xf numFmtId="0" fontId="0" fillId="10" borderId="0" xfId="0" applyFont="1" applyFill="1" applyBorder="1" applyAlignment="1" applyProtection="1">
      <alignment horizontal="left" vertical="top" wrapText="1"/>
    </xf>
    <xf numFmtId="0" fontId="26" fillId="0" borderId="0" xfId="0" applyFont="1" applyBorder="1" applyProtection="1"/>
    <xf numFmtId="0" fontId="26" fillId="10" borderId="1" xfId="0" applyFont="1" applyFill="1" applyBorder="1" applyProtection="1"/>
    <xf numFmtId="0" fontId="26" fillId="10" borderId="0" xfId="0" applyFont="1" applyFill="1" applyBorder="1" applyProtection="1"/>
    <xf numFmtId="0" fontId="26" fillId="10" borderId="0" xfId="0" applyFont="1" applyFill="1" applyBorder="1" applyAlignment="1" applyProtection="1"/>
    <xf numFmtId="0" fontId="26" fillId="10" borderId="2" xfId="0" applyFont="1" applyFill="1" applyBorder="1" applyProtection="1"/>
    <xf numFmtId="0" fontId="26" fillId="5" borderId="0" xfId="0" applyFont="1" applyFill="1" applyBorder="1" applyProtection="1"/>
    <xf numFmtId="0" fontId="28" fillId="5" borderId="0" xfId="0" applyFont="1" applyFill="1" applyBorder="1" applyProtection="1"/>
    <xf numFmtId="0" fontId="26" fillId="5" borderId="0" xfId="0" applyFont="1" applyFill="1" applyBorder="1" applyAlignment="1" applyProtection="1">
      <alignment horizontal="left" vertical="top" wrapText="1"/>
    </xf>
    <xf numFmtId="0" fontId="28" fillId="0" borderId="0" xfId="0" applyFont="1" applyAlignment="1" applyProtection="1">
      <alignment vertical="top" wrapText="1"/>
    </xf>
    <xf numFmtId="0" fontId="26" fillId="6" borderId="0" xfId="0" applyFont="1" applyFill="1" applyBorder="1" applyAlignment="1" applyProtection="1">
      <alignment horizontal="left" vertical="top" wrapText="1"/>
    </xf>
    <xf numFmtId="0" fontId="26" fillId="6" borderId="0" xfId="0" applyFont="1" applyFill="1" applyBorder="1" applyProtection="1"/>
    <xf numFmtId="0" fontId="26" fillId="6" borderId="0" xfId="0" applyFont="1" applyFill="1" applyAlignment="1" applyProtection="1">
      <alignment horizontal="left" vertical="top" wrapText="1"/>
    </xf>
    <xf numFmtId="0" fontId="26" fillId="9" borderId="4" xfId="0" applyFont="1" applyFill="1" applyBorder="1" applyProtection="1"/>
    <xf numFmtId="0" fontId="0" fillId="0" borderId="0" xfId="0" applyFont="1" applyAlignment="1" applyProtection="1"/>
    <xf numFmtId="0" fontId="0" fillId="0" borderId="0" xfId="0" applyFont="1" applyAlignment="1" applyProtection="1">
      <alignment wrapText="1"/>
    </xf>
    <xf numFmtId="0" fontId="18" fillId="0" borderId="0" xfId="0" applyFont="1" applyAlignment="1" applyProtection="1">
      <alignment wrapText="1"/>
    </xf>
    <xf numFmtId="0" fontId="18" fillId="10" borderId="8" xfId="0" applyFont="1" applyFill="1" applyBorder="1" applyAlignment="1" applyProtection="1"/>
    <xf numFmtId="0" fontId="0" fillId="10" borderId="3" xfId="0" applyFont="1" applyFill="1" applyBorder="1" applyProtection="1"/>
    <xf numFmtId="0" fontId="0" fillId="10" borderId="5" xfId="0" applyFont="1" applyFill="1" applyBorder="1" applyProtection="1"/>
    <xf numFmtId="0" fontId="18" fillId="10" borderId="1" xfId="0" applyFont="1" applyFill="1" applyBorder="1" applyAlignment="1" applyProtection="1"/>
    <xf numFmtId="0" fontId="0" fillId="10" borderId="1" xfId="0" applyFont="1" applyFill="1" applyBorder="1" applyAlignment="1" applyProtection="1">
      <alignment wrapText="1"/>
    </xf>
    <xf numFmtId="0" fontId="18" fillId="10" borderId="0" xfId="0" applyFont="1" applyFill="1" applyBorder="1" applyProtection="1"/>
    <xf numFmtId="0" fontId="0" fillId="10" borderId="4" xfId="0" applyFont="1" applyFill="1" applyBorder="1" applyProtection="1"/>
    <xf numFmtId="0" fontId="0" fillId="10" borderId="7" xfId="0" applyFont="1" applyFill="1" applyBorder="1" applyProtection="1"/>
    <xf numFmtId="0" fontId="0" fillId="0" borderId="0" xfId="0" applyFont="1" applyFill="1" applyAlignment="1" applyProtection="1"/>
    <xf numFmtId="0" fontId="0" fillId="0" borderId="0" xfId="0" applyFont="1" applyFill="1" applyProtection="1"/>
    <xf numFmtId="0" fontId="0" fillId="0" borderId="0" xfId="0" applyFont="1" applyFill="1" applyAlignment="1" applyProtection="1">
      <alignment horizontal="right"/>
    </xf>
    <xf numFmtId="0" fontId="0" fillId="0" borderId="0" xfId="0" applyFont="1" applyAlignment="1" applyProtection="1">
      <alignment horizontal="right"/>
    </xf>
    <xf numFmtId="0" fontId="0" fillId="9" borderId="1" xfId="0" applyFont="1" applyFill="1" applyBorder="1" applyProtection="1"/>
    <xf numFmtId="0" fontId="18" fillId="9" borderId="0" xfId="0" applyFont="1" applyFill="1" applyBorder="1" applyProtection="1"/>
    <xf numFmtId="0" fontId="0" fillId="9" borderId="0" xfId="0" applyFont="1" applyFill="1" applyBorder="1" applyProtection="1"/>
    <xf numFmtId="0" fontId="0" fillId="9" borderId="9" xfId="0" applyFont="1" applyFill="1" applyBorder="1" applyAlignment="1" applyProtection="1">
      <alignment horizontal="right"/>
    </xf>
    <xf numFmtId="0" fontId="0" fillId="9" borderId="2" xfId="0" applyFont="1" applyFill="1" applyBorder="1" applyProtection="1"/>
    <xf numFmtId="0" fontId="0" fillId="5" borderId="3" xfId="0" applyFont="1" applyFill="1" applyBorder="1" applyProtection="1"/>
    <xf numFmtId="0" fontId="0" fillId="0" borderId="9" xfId="0" applyFont="1" applyFill="1" applyBorder="1" applyProtection="1">
      <protection locked="0"/>
    </xf>
    <xf numFmtId="0" fontId="0" fillId="9" borderId="7" xfId="0" applyFont="1" applyFill="1" applyBorder="1" applyAlignment="1" applyProtection="1">
      <alignment horizontal="right"/>
    </xf>
    <xf numFmtId="0" fontId="0" fillId="6" borderId="0" xfId="0" applyFont="1" applyFill="1" applyBorder="1" applyProtection="1"/>
    <xf numFmtId="0" fontId="20" fillId="6" borderId="0" xfId="0" applyFont="1" applyFill="1" applyBorder="1" applyProtection="1"/>
    <xf numFmtId="0" fontId="20" fillId="5" borderId="0" xfId="0" applyFont="1" applyFill="1" applyBorder="1" applyProtection="1"/>
    <xf numFmtId="0" fontId="0" fillId="6" borderId="0" xfId="0" applyFont="1" applyFill="1" applyProtection="1"/>
    <xf numFmtId="0" fontId="0" fillId="5" borderId="5" xfId="0" applyFont="1" applyFill="1" applyBorder="1" applyProtection="1"/>
    <xf numFmtId="0" fontId="18" fillId="10" borderId="0" xfId="0" applyFont="1" applyFill="1" applyBorder="1" applyAlignment="1" applyProtection="1">
      <alignment horizontal="left" wrapText="1"/>
    </xf>
    <xf numFmtId="0" fontId="0" fillId="10" borderId="9" xfId="0" applyFont="1" applyFill="1" applyBorder="1" applyProtection="1"/>
    <xf numFmtId="0" fontId="0" fillId="0" borderId="0" xfId="0" applyFont="1" applyBorder="1" applyAlignment="1" applyProtection="1">
      <alignment horizontal="center" vertical="top" wrapText="1"/>
    </xf>
    <xf numFmtId="0" fontId="18" fillId="6" borderId="0" xfId="0" applyFont="1" applyFill="1" applyBorder="1" applyAlignment="1" applyProtection="1">
      <alignment horizontal="left"/>
    </xf>
    <xf numFmtId="0" fontId="0" fillId="9" borderId="9" xfId="0" applyFont="1" applyFill="1" applyBorder="1" applyAlignment="1" applyProtection="1">
      <alignment horizontal="center"/>
    </xf>
    <xf numFmtId="0" fontId="0" fillId="9" borderId="10" xfId="0" applyFont="1" applyFill="1" applyBorder="1" applyProtection="1"/>
    <xf numFmtId="0" fontId="0" fillId="0" borderId="9" xfId="0" applyFont="1" applyBorder="1" applyAlignment="1" applyProtection="1">
      <alignment horizontal="center"/>
      <protection locked="0"/>
    </xf>
    <xf numFmtId="49" fontId="13" fillId="9" borderId="9" xfId="1" applyNumberFormat="1" applyFont="1" applyFill="1" applyBorder="1" applyAlignment="1" applyProtection="1">
      <alignment horizontal="left" vertical="top" wrapText="1"/>
    </xf>
    <xf numFmtId="0" fontId="0" fillId="0" borderId="9" xfId="0" applyFont="1" applyBorder="1" applyAlignment="1" applyProtection="1">
      <alignment wrapText="1"/>
      <protection locked="0"/>
    </xf>
    <xf numFmtId="164" fontId="0" fillId="0" borderId="9" xfId="0" applyNumberFormat="1" applyFont="1" applyBorder="1" applyAlignment="1" applyProtection="1">
      <alignment wrapText="1"/>
      <protection locked="0"/>
    </xf>
    <xf numFmtId="10" fontId="0" fillId="0" borderId="9" xfId="0" applyNumberFormat="1" applyFont="1" applyBorder="1" applyProtection="1">
      <protection locked="0"/>
    </xf>
    <xf numFmtId="1" fontId="0" fillId="0" borderId="9" xfId="0" applyNumberFormat="1" applyFont="1" applyBorder="1" applyProtection="1">
      <protection locked="0"/>
    </xf>
    <xf numFmtId="4" fontId="0" fillId="9" borderId="9" xfId="0" applyNumberFormat="1" applyFont="1" applyFill="1" applyBorder="1" applyProtection="1"/>
    <xf numFmtId="0" fontId="18" fillId="10" borderId="10" xfId="0" applyFont="1" applyFill="1" applyBorder="1" applyProtection="1"/>
    <xf numFmtId="0" fontId="0" fillId="10" borderId="11" xfId="0" applyFont="1" applyFill="1" applyBorder="1" applyProtection="1"/>
    <xf numFmtId="0" fontId="0" fillId="12" borderId="0" xfId="0" applyFont="1" applyFill="1" applyProtection="1"/>
    <xf numFmtId="0" fontId="13" fillId="9" borderId="8" xfId="2" applyNumberFormat="1" applyFont="1" applyFill="1" applyBorder="1" applyAlignment="1" applyProtection="1">
      <alignment horizontal="left" vertical="top"/>
    </xf>
    <xf numFmtId="0" fontId="0" fillId="9" borderId="5" xfId="0" applyFont="1" applyFill="1" applyBorder="1" applyProtection="1"/>
    <xf numFmtId="49" fontId="13" fillId="9" borderId="9" xfId="1" applyNumberFormat="1" applyFont="1" applyFill="1" applyBorder="1" applyAlignment="1" applyProtection="1">
      <alignment horizontal="center" vertical="center" wrapText="1"/>
    </xf>
    <xf numFmtId="4" fontId="13" fillId="6" borderId="0" xfId="2" applyNumberFormat="1" applyFont="1" applyFill="1" applyBorder="1" applyAlignment="1" applyProtection="1">
      <alignment horizontal="right" vertical="top"/>
    </xf>
    <xf numFmtId="0" fontId="0" fillId="0" borderId="9" xfId="0" applyFont="1" applyBorder="1" applyProtection="1">
      <protection locked="0"/>
    </xf>
    <xf numFmtId="9" fontId="0" fillId="0" borderId="9" xfId="0" applyNumberFormat="1" applyFont="1" applyBorder="1" applyProtection="1">
      <protection locked="0"/>
    </xf>
    <xf numFmtId="0" fontId="18" fillId="0" borderId="0" xfId="0" applyFont="1" applyProtection="1"/>
    <xf numFmtId="4" fontId="18" fillId="9" borderId="9" xfId="0" applyNumberFormat="1" applyFont="1" applyFill="1" applyBorder="1" applyProtection="1"/>
    <xf numFmtId="0" fontId="29" fillId="0" borderId="0" xfId="0" applyFont="1" applyBorder="1" applyAlignment="1" applyProtection="1">
      <alignment wrapText="1"/>
    </xf>
    <xf numFmtId="164" fontId="0" fillId="0" borderId="0" xfId="0" applyNumberFormat="1" applyFont="1" applyBorder="1" applyAlignment="1" applyProtection="1">
      <alignment wrapText="1"/>
    </xf>
    <xf numFmtId="164" fontId="0" fillId="0" borderId="0" xfId="0" applyNumberFormat="1" applyFont="1" applyBorder="1" applyProtection="1"/>
    <xf numFmtId="4" fontId="0" fillId="0" borderId="0" xfId="0" applyNumberFormat="1" applyFont="1" applyBorder="1" applyProtection="1"/>
    <xf numFmtId="0" fontId="0" fillId="12" borderId="0" xfId="0" applyFont="1" applyFill="1" applyBorder="1" applyProtection="1"/>
    <xf numFmtId="49" fontId="13" fillId="12" borderId="0" xfId="1" applyNumberFormat="1" applyFont="1" applyFill="1" applyBorder="1" applyAlignment="1" applyProtection="1">
      <alignment horizontal="right" vertical="top"/>
    </xf>
    <xf numFmtId="4" fontId="0" fillId="12" borderId="0" xfId="0" applyNumberFormat="1" applyFont="1" applyFill="1" applyBorder="1" applyAlignment="1" applyProtection="1"/>
    <xf numFmtId="0" fontId="18" fillId="12" borderId="0" xfId="0" applyFont="1" applyFill="1" applyBorder="1" applyAlignment="1" applyProtection="1">
      <alignment horizontal="right"/>
    </xf>
    <xf numFmtId="4" fontId="18" fillId="12" borderId="0" xfId="0" applyNumberFormat="1" applyFont="1" applyFill="1" applyBorder="1" applyProtection="1"/>
    <xf numFmtId="0" fontId="13" fillId="12" borderId="0" xfId="2" applyNumberFormat="1" applyFont="1" applyFill="1" applyBorder="1" applyAlignment="1" applyProtection="1">
      <alignment vertical="top"/>
    </xf>
    <xf numFmtId="4" fontId="13" fillId="12" borderId="0" xfId="2" applyNumberFormat="1" applyFont="1" applyFill="1" applyBorder="1" applyAlignment="1" applyProtection="1">
      <alignment horizontal="right" vertical="top"/>
    </xf>
    <xf numFmtId="49" fontId="13" fillId="9" borderId="9" xfId="1" applyNumberFormat="1" applyFont="1" applyFill="1" applyBorder="1" applyAlignment="1" applyProtection="1">
      <alignment vertical="top"/>
    </xf>
    <xf numFmtId="49" fontId="13" fillId="9" borderId="10" xfId="1" applyNumberFormat="1" applyFont="1" applyFill="1" applyBorder="1" applyAlignment="1" applyProtection="1">
      <alignment vertical="top"/>
    </xf>
    <xf numFmtId="49" fontId="13" fillId="9" borderId="9" xfId="1" applyNumberFormat="1" applyFont="1" applyFill="1" applyBorder="1" applyAlignment="1" applyProtection="1">
      <alignment horizontal="right" vertical="top"/>
    </xf>
    <xf numFmtId="0" fontId="18" fillId="12" borderId="0" xfId="0" applyFont="1" applyFill="1" applyAlignment="1" applyProtection="1">
      <alignment horizontal="right"/>
    </xf>
    <xf numFmtId="0" fontId="24" fillId="12" borderId="0" xfId="0" applyFont="1" applyFill="1" applyProtection="1"/>
    <xf numFmtId="0" fontId="18" fillId="13" borderId="10" xfId="2" applyNumberFormat="1" applyFont="1" applyFill="1" applyBorder="1" applyAlignment="1" applyProtection="1"/>
    <xf numFmtId="0" fontId="18" fillId="13" borderId="11" xfId="2" applyNumberFormat="1" applyFont="1" applyFill="1" applyBorder="1" applyAlignment="1" applyProtection="1">
      <alignment horizontal="right" vertical="top"/>
    </xf>
    <xf numFmtId="4" fontId="0" fillId="13" borderId="12" xfId="0" applyNumberFormat="1" applyFont="1" applyFill="1" applyBorder="1" applyAlignment="1" applyProtection="1">
      <alignment horizontal="right"/>
    </xf>
    <xf numFmtId="0" fontId="18" fillId="13" borderId="9" xfId="1" applyNumberFormat="1" applyFont="1" applyFill="1" applyBorder="1" applyAlignment="1" applyProtection="1">
      <alignment horizontal="left" vertical="top"/>
    </xf>
    <xf numFmtId="49" fontId="18" fillId="13" borderId="9" xfId="3" applyNumberFormat="1" applyFont="1" applyFill="1" applyBorder="1" applyAlignment="1" applyProtection="1">
      <alignment horizontal="left" vertical="top" wrapText="1"/>
    </xf>
    <xf numFmtId="49" fontId="18" fillId="13" borderId="9" xfId="1" applyNumberFormat="1" applyFont="1" applyFill="1" applyBorder="1" applyAlignment="1" applyProtection="1">
      <alignment horizontal="left" vertical="top"/>
    </xf>
    <xf numFmtId="49" fontId="0" fillId="12" borderId="9" xfId="3" applyNumberFormat="1" applyFont="1" applyFill="1" applyBorder="1" applyAlignment="1" applyProtection="1">
      <alignment horizontal="left" vertical="top" wrapText="1"/>
      <protection locked="0"/>
    </xf>
    <xf numFmtId="49" fontId="0" fillId="12" borderId="9" xfId="0" applyNumberFormat="1" applyFont="1" applyFill="1" applyBorder="1" applyProtection="1">
      <protection locked="0"/>
    </xf>
    <xf numFmtId="4" fontId="0" fillId="13" borderId="12" xfId="0" applyNumberFormat="1" applyFont="1" applyFill="1" applyBorder="1" applyProtection="1"/>
    <xf numFmtId="0" fontId="18" fillId="13" borderId="9" xfId="1" applyNumberFormat="1" applyFont="1" applyFill="1" applyBorder="1" applyAlignment="1" applyProtection="1">
      <alignment horizontal="left" vertical="top" wrapText="1"/>
    </xf>
    <xf numFmtId="164" fontId="0" fillId="13" borderId="12" xfId="0" applyNumberFormat="1" applyFont="1" applyFill="1" applyBorder="1" applyAlignment="1" applyProtection="1">
      <alignment horizontal="right"/>
    </xf>
    <xf numFmtId="0" fontId="18" fillId="9" borderId="10" xfId="2" applyNumberFormat="1" applyFont="1" applyFill="1" applyBorder="1" applyAlignment="1" applyProtection="1"/>
    <xf numFmtId="0" fontId="18" fillId="9" borderId="11" xfId="2" applyNumberFormat="1" applyFont="1" applyFill="1" applyBorder="1" applyAlignment="1" applyProtection="1">
      <alignment horizontal="right" vertical="top"/>
    </xf>
    <xf numFmtId="4" fontId="0" fillId="9" borderId="12" xfId="0" applyNumberFormat="1" applyFont="1" applyFill="1" applyBorder="1" applyProtection="1"/>
    <xf numFmtId="0" fontId="0" fillId="9" borderId="14" xfId="0" applyFont="1" applyFill="1" applyBorder="1" applyProtection="1"/>
    <xf numFmtId="0" fontId="0" fillId="9" borderId="15" xfId="0" applyFont="1" applyFill="1" applyBorder="1" applyProtection="1"/>
    <xf numFmtId="0" fontId="18" fillId="9" borderId="9" xfId="0" applyFont="1" applyFill="1" applyBorder="1" applyProtection="1"/>
    <xf numFmtId="0" fontId="0" fillId="9" borderId="9" xfId="0" applyFont="1" applyFill="1" applyBorder="1" applyProtection="1"/>
    <xf numFmtId="0" fontId="0" fillId="9" borderId="13" xfId="0" applyFont="1" applyFill="1" applyBorder="1" applyProtection="1"/>
    <xf numFmtId="0" fontId="19" fillId="0" borderId="0" xfId="0" applyFont="1" applyBorder="1" applyAlignment="1" applyProtection="1"/>
    <xf numFmtId="0" fontId="18" fillId="10" borderId="10" xfId="0" applyFont="1" applyFill="1" applyBorder="1" applyAlignment="1" applyProtection="1"/>
    <xf numFmtId="0" fontId="18" fillId="10" borderId="12" xfId="0" applyFont="1" applyFill="1" applyBorder="1" applyAlignment="1" applyProtection="1"/>
    <xf numFmtId="0" fontId="0" fillId="9" borderId="9" xfId="0" applyFont="1" applyFill="1" applyBorder="1" applyAlignment="1" applyProtection="1">
      <alignment horizontal="left"/>
    </xf>
    <xf numFmtId="165" fontId="0" fillId="9" borderId="9" xfId="0" applyNumberFormat="1" applyFont="1" applyFill="1" applyBorder="1" applyProtection="1"/>
    <xf numFmtId="164" fontId="0" fillId="0" borderId="0" xfId="0" applyNumberFormat="1" applyFont="1" applyProtection="1"/>
    <xf numFmtId="0" fontId="18" fillId="9" borderId="8" xfId="0" applyFont="1" applyFill="1" applyBorder="1" applyProtection="1"/>
    <xf numFmtId="44" fontId="0" fillId="9" borderId="3" xfId="9" applyFont="1" applyFill="1" applyBorder="1" applyProtection="1"/>
    <xf numFmtId="0" fontId="0" fillId="9" borderId="3" xfId="0" applyFont="1" applyFill="1" applyBorder="1" applyProtection="1"/>
    <xf numFmtId="0" fontId="0" fillId="9" borderId="1" xfId="0" applyFont="1" applyFill="1" applyBorder="1" applyAlignment="1" applyProtection="1">
      <alignment horizontal="center"/>
    </xf>
    <xf numFmtId="0" fontId="0" fillId="9" borderId="0" xfId="0" applyFont="1" applyFill="1" applyBorder="1" applyAlignment="1" applyProtection="1">
      <alignment horizontal="center"/>
    </xf>
    <xf numFmtId="44" fontId="0" fillId="9" borderId="0" xfId="9" applyFont="1" applyFill="1" applyBorder="1" applyProtection="1"/>
    <xf numFmtId="0" fontId="18" fillId="9" borderId="1" xfId="0" applyFont="1" applyFill="1" applyBorder="1" applyProtection="1"/>
    <xf numFmtId="0" fontId="20" fillId="9" borderId="0" xfId="0" applyFont="1" applyFill="1" applyBorder="1" applyProtection="1"/>
    <xf numFmtId="9" fontId="0" fillId="12" borderId="9" xfId="6" applyFont="1" applyFill="1" applyBorder="1" applyProtection="1">
      <protection locked="0"/>
    </xf>
    <xf numFmtId="44" fontId="0" fillId="9" borderId="0" xfId="0" applyNumberFormat="1" applyFont="1" applyFill="1" applyBorder="1" applyProtection="1"/>
    <xf numFmtId="44" fontId="0" fillId="9" borderId="2" xfId="0" applyNumberFormat="1" applyFont="1" applyFill="1" applyBorder="1" applyProtection="1"/>
    <xf numFmtId="0" fontId="0" fillId="12" borderId="9" xfId="0" applyFont="1" applyFill="1" applyBorder="1" applyProtection="1"/>
    <xf numFmtId="0" fontId="0" fillId="12" borderId="9" xfId="0" applyFont="1" applyFill="1" applyBorder="1" applyProtection="1">
      <protection locked="0"/>
    </xf>
    <xf numFmtId="0" fontId="20" fillId="12" borderId="0" xfId="0" applyFont="1" applyFill="1" applyProtection="1"/>
    <xf numFmtId="0" fontId="20" fillId="9" borderId="1" xfId="0" applyFont="1" applyFill="1" applyBorder="1" applyProtection="1"/>
    <xf numFmtId="44" fontId="0" fillId="9" borderId="9" xfId="0" applyNumberFormat="1" applyFont="1" applyFill="1" applyBorder="1" applyProtection="1"/>
    <xf numFmtId="0" fontId="18" fillId="11" borderId="8" xfId="0" applyFont="1" applyFill="1" applyBorder="1" applyProtection="1"/>
    <xf numFmtId="0" fontId="0" fillId="11" borderId="5" xfId="0" applyFont="1" applyFill="1" applyBorder="1" applyProtection="1"/>
    <xf numFmtId="0" fontId="0" fillId="11" borderId="1" xfId="0" applyFont="1" applyFill="1" applyBorder="1" applyProtection="1"/>
    <xf numFmtId="44" fontId="0" fillId="11" borderId="2" xfId="9" applyFont="1" applyFill="1" applyBorder="1" applyProtection="1"/>
    <xf numFmtId="0" fontId="0" fillId="11" borderId="6" xfId="0" applyFont="1" applyFill="1" applyBorder="1" applyProtection="1"/>
    <xf numFmtId="44" fontId="0" fillId="11" borderId="7" xfId="9" applyFont="1" applyFill="1" applyBorder="1" applyProtection="1"/>
    <xf numFmtId="0" fontId="0" fillId="9" borderId="6" xfId="0" applyFont="1" applyFill="1" applyBorder="1" applyProtection="1"/>
    <xf numFmtId="0" fontId="0" fillId="9" borderId="4" xfId="0" applyFont="1" applyFill="1" applyBorder="1" applyProtection="1"/>
    <xf numFmtId="0" fontId="0" fillId="9" borderId="7" xfId="0" applyFont="1" applyFill="1" applyBorder="1" applyProtection="1"/>
    <xf numFmtId="0" fontId="18" fillId="9" borderId="8" xfId="2" applyNumberFormat="1" applyFont="1" applyFill="1" applyBorder="1" applyAlignment="1" applyProtection="1"/>
    <xf numFmtId="0" fontId="18" fillId="9" borderId="3" xfId="2" applyNumberFormat="1" applyFont="1" applyFill="1" applyBorder="1" applyAlignment="1" applyProtection="1"/>
    <xf numFmtId="0" fontId="18" fillId="9" borderId="5" xfId="2" applyNumberFormat="1" applyFont="1" applyFill="1" applyBorder="1" applyAlignment="1" applyProtection="1">
      <alignment horizontal="right" vertical="top"/>
    </xf>
    <xf numFmtId="0" fontId="0" fillId="9" borderId="6" xfId="0" applyFont="1" applyFill="1" applyBorder="1" applyAlignment="1" applyProtection="1">
      <alignment horizontal="left"/>
    </xf>
    <xf numFmtId="0" fontId="0" fillId="5" borderId="12" xfId="0" applyFont="1" applyFill="1" applyBorder="1" applyAlignment="1" applyProtection="1">
      <alignment horizontal="left" vertical="top" wrapText="1"/>
    </xf>
    <xf numFmtId="0" fontId="18" fillId="9" borderId="13" xfId="0" applyFont="1" applyFill="1" applyBorder="1" applyAlignment="1" applyProtection="1">
      <alignment horizontal="center" vertical="center"/>
    </xf>
    <xf numFmtId="0" fontId="18" fillId="6" borderId="0" xfId="0" applyFont="1" applyFill="1" applyBorder="1" applyAlignment="1" applyProtection="1"/>
    <xf numFmtId="0" fontId="0" fillId="9" borderId="10" xfId="0" applyFont="1" applyFill="1" applyBorder="1" applyAlignment="1" applyProtection="1"/>
    <xf numFmtId="0" fontId="0" fillId="9" borderId="11" xfId="0" applyFont="1" applyFill="1" applyBorder="1" applyAlignment="1" applyProtection="1"/>
    <xf numFmtId="0" fontId="0" fillId="9" borderId="12" xfId="0" applyFont="1" applyFill="1" applyBorder="1" applyAlignment="1" applyProtection="1"/>
    <xf numFmtId="0" fontId="0" fillId="10" borderId="8" xfId="0" applyFont="1" applyFill="1" applyBorder="1" applyProtection="1"/>
    <xf numFmtId="0" fontId="0" fillId="10" borderId="6" xfId="0" applyFont="1" applyFill="1" applyBorder="1" applyProtection="1"/>
    <xf numFmtId="0" fontId="18" fillId="10" borderId="8" xfId="0" applyFont="1" applyFill="1" applyBorder="1" applyProtection="1"/>
    <xf numFmtId="0" fontId="18" fillId="10" borderId="3" xfId="0" applyFont="1" applyFill="1" applyBorder="1" applyProtection="1"/>
    <xf numFmtId="0" fontId="18" fillId="10" borderId="9" xfId="0" applyFont="1" applyFill="1" applyBorder="1" applyProtection="1"/>
    <xf numFmtId="0" fontId="0" fillId="12" borderId="9" xfId="0" applyFont="1" applyFill="1" applyBorder="1" applyAlignment="1" applyProtection="1">
      <alignment wrapText="1"/>
      <protection locked="0"/>
    </xf>
    <xf numFmtId="0" fontId="0" fillId="0" borderId="6" xfId="0" applyFont="1" applyBorder="1" applyProtection="1"/>
    <xf numFmtId="0" fontId="17"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49" fontId="0" fillId="12" borderId="9" xfId="3" applyNumberFormat="1" applyFont="1" applyFill="1" applyBorder="1" applyAlignment="1" applyProtection="1">
      <alignment horizontal="left" wrapText="1"/>
      <protection locked="0"/>
    </xf>
    <xf numFmtId="10" fontId="0" fillId="12" borderId="9" xfId="3" applyNumberFormat="1" applyFont="1" applyFill="1" applyBorder="1" applyAlignment="1" applyProtection="1">
      <alignment horizontal="left" wrapText="1"/>
      <protection locked="0"/>
    </xf>
    <xf numFmtId="49" fontId="0" fillId="12" borderId="9" xfId="0" applyNumberFormat="1" applyFont="1" applyFill="1" applyBorder="1" applyAlignment="1" applyProtection="1">
      <protection locked="0"/>
    </xf>
    <xf numFmtId="0" fontId="0" fillId="6" borderId="0" xfId="0" applyFont="1" applyFill="1" applyBorder="1" applyAlignment="1" applyProtection="1">
      <alignment vertical="top" wrapText="1"/>
    </xf>
    <xf numFmtId="0" fontId="18" fillId="5" borderId="0" xfId="0" applyFont="1" applyFill="1" applyBorder="1" applyAlignment="1" applyProtection="1">
      <alignment wrapText="1"/>
    </xf>
    <xf numFmtId="0" fontId="18" fillId="10" borderId="0" xfId="0" applyFont="1" applyFill="1" applyBorder="1" applyAlignment="1" applyProtection="1"/>
    <xf numFmtId="0" fontId="18" fillId="10" borderId="2" xfId="0" applyFont="1" applyFill="1" applyBorder="1" applyAlignment="1" applyProtection="1"/>
    <xf numFmtId="0" fontId="18" fillId="10" borderId="3" xfId="0" applyFont="1" applyFill="1" applyBorder="1" applyAlignment="1" applyProtection="1"/>
    <xf numFmtId="0" fontId="18" fillId="10" borderId="5" xfId="0" applyFont="1" applyFill="1" applyBorder="1" applyAlignment="1" applyProtection="1"/>
    <xf numFmtId="0" fontId="0" fillId="10" borderId="2" xfId="0" applyFont="1" applyFill="1" applyBorder="1" applyAlignment="1" applyProtection="1">
      <alignment horizontal="center"/>
    </xf>
    <xf numFmtId="0" fontId="0" fillId="5" borderId="2" xfId="0" applyFont="1" applyFill="1" applyBorder="1" applyAlignment="1" applyProtection="1">
      <alignment horizontal="left"/>
    </xf>
    <xf numFmtId="0" fontId="0" fillId="6" borderId="0" xfId="0" applyFont="1" applyFill="1" applyBorder="1" applyAlignment="1" applyProtection="1">
      <alignment wrapText="1"/>
    </xf>
    <xf numFmtId="0" fontId="18" fillId="6" borderId="0" xfId="0" applyFont="1" applyFill="1" applyBorder="1" applyAlignment="1" applyProtection="1">
      <alignment wrapText="1"/>
    </xf>
    <xf numFmtId="0" fontId="0" fillId="6" borderId="0" xfId="0" applyFont="1" applyFill="1" applyBorder="1" applyAlignment="1" applyProtection="1">
      <alignment horizontal="left" vertical="top"/>
    </xf>
    <xf numFmtId="0" fontId="18" fillId="6" borderId="0" xfId="0" applyFont="1" applyFill="1" applyBorder="1" applyAlignment="1" applyProtection="1">
      <alignment horizontal="left" vertical="top"/>
    </xf>
    <xf numFmtId="0" fontId="23" fillId="0" borderId="0" xfId="0" applyFont="1" applyProtection="1"/>
    <xf numFmtId="0" fontId="23" fillId="0" borderId="0" xfId="0" applyFont="1"/>
    <xf numFmtId="0" fontId="23" fillId="12" borderId="0" xfId="0" applyFont="1" applyFill="1" applyProtection="1"/>
    <xf numFmtId="0" fontId="23" fillId="12" borderId="0" xfId="0" applyFont="1" applyFill="1" applyAlignment="1" applyProtection="1">
      <alignment horizontal="left" vertical="top" wrapText="1"/>
    </xf>
    <xf numFmtId="0" fontId="23" fillId="0" borderId="0" xfId="0" applyFont="1" applyBorder="1" applyProtection="1"/>
    <xf numFmtId="0" fontId="13" fillId="10" borderId="8" xfId="0" applyFont="1" applyFill="1" applyBorder="1" applyAlignment="1" applyProtection="1"/>
    <xf numFmtId="0" fontId="13" fillId="10" borderId="3" xfId="0" applyFont="1" applyFill="1" applyBorder="1" applyAlignment="1" applyProtection="1"/>
    <xf numFmtId="0" fontId="13" fillId="10" borderId="5" xfId="0" applyFont="1" applyFill="1" applyBorder="1" applyAlignment="1" applyProtection="1"/>
    <xf numFmtId="0" fontId="26" fillId="0" borderId="0" xfId="0" applyFont="1" applyFill="1" applyBorder="1" applyProtection="1"/>
    <xf numFmtId="0" fontId="13" fillId="0" borderId="0" xfId="0" applyFont="1" applyFill="1" applyBorder="1" applyAlignment="1" applyProtection="1"/>
    <xf numFmtId="0" fontId="18" fillId="13" borderId="11" xfId="2" applyNumberFormat="1" applyFont="1" applyFill="1" applyBorder="1" applyAlignment="1" applyProtection="1">
      <alignment horizontal="right"/>
    </xf>
    <xf numFmtId="49" fontId="0" fillId="12" borderId="9" xfId="0" applyNumberFormat="1" applyFont="1" applyFill="1" applyBorder="1" applyAlignment="1" applyProtection="1">
      <alignment vertical="top"/>
      <protection locked="0"/>
    </xf>
    <xf numFmtId="0" fontId="0" fillId="10"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5" borderId="2"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26" fillId="5" borderId="0" xfId="0" applyFont="1" applyFill="1" applyBorder="1" applyAlignment="1" applyProtection="1">
      <alignment horizontal="left" vertical="top" wrapText="1"/>
    </xf>
    <xf numFmtId="0" fontId="0" fillId="0" borderId="0" xfId="0" applyFont="1" applyFill="1" applyAlignment="1" applyProtection="1">
      <alignment vertical="top" wrapText="1"/>
    </xf>
    <xf numFmtId="0" fontId="18" fillId="10" borderId="0" xfId="0" applyFont="1" applyFill="1" applyBorder="1" applyAlignment="1" applyProtection="1">
      <alignment horizontal="left"/>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23" fillId="6" borderId="0" xfId="0" applyFont="1" applyFill="1" applyAlignment="1" applyProtection="1">
      <alignment horizontal="left" vertical="top" wrapText="1"/>
    </xf>
    <xf numFmtId="0" fontId="0" fillId="6" borderId="0"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wrapText="1"/>
    </xf>
    <xf numFmtId="0" fontId="0" fillId="5" borderId="2" xfId="0" applyFont="1" applyFill="1" applyBorder="1" applyAlignment="1" applyProtection="1">
      <alignment horizontal="left" vertical="top" wrapText="1"/>
    </xf>
    <xf numFmtId="0" fontId="0" fillId="5" borderId="7" xfId="0" applyFont="1" applyFill="1" applyBorder="1" applyAlignment="1" applyProtection="1">
      <alignment horizontal="left" vertical="top" wrapText="1"/>
    </xf>
    <xf numFmtId="0" fontId="0" fillId="12" borderId="0" xfId="0" applyFont="1" applyFill="1" applyAlignment="1" applyProtection="1"/>
    <xf numFmtId="0" fontId="0" fillId="12" borderId="0" xfId="0" applyFill="1" applyAlignment="1" applyProtection="1"/>
    <xf numFmtId="0" fontId="0" fillId="5" borderId="7" xfId="0" applyFont="1" applyFill="1" applyBorder="1" applyAlignment="1" applyProtection="1">
      <alignment horizontal="left"/>
    </xf>
    <xf numFmtId="0" fontId="18" fillId="5" borderId="0" xfId="0" applyFont="1" applyFill="1" applyBorder="1" applyAlignment="1" applyProtection="1">
      <alignment horizontal="left" vertical="top"/>
    </xf>
    <xf numFmtId="0" fontId="18" fillId="10" borderId="8" xfId="0" applyFont="1" applyFill="1" applyBorder="1" applyAlignment="1" applyProtection="1">
      <alignment horizontal="left" vertical="top"/>
    </xf>
    <xf numFmtId="0" fontId="18" fillId="10" borderId="1" xfId="0" applyFont="1" applyFill="1" applyBorder="1" applyAlignment="1" applyProtection="1">
      <alignment horizontal="left" vertical="top"/>
    </xf>
    <xf numFmtId="0" fontId="0" fillId="10" borderId="1" xfId="0" applyFont="1" applyFill="1" applyBorder="1" applyAlignment="1" applyProtection="1">
      <alignment horizontal="left" vertical="top"/>
    </xf>
    <xf numFmtId="0" fontId="0" fillId="10" borderId="6" xfId="0" applyFont="1" applyFill="1" applyBorder="1" applyAlignment="1" applyProtection="1">
      <alignment horizontal="left"/>
    </xf>
    <xf numFmtId="0" fontId="0" fillId="10" borderId="15" xfId="0" applyFill="1" applyBorder="1" applyProtection="1"/>
    <xf numFmtId="0" fontId="0" fillId="5" borderId="4" xfId="0" applyFont="1" applyFill="1" applyBorder="1" applyAlignment="1" applyProtection="1">
      <alignment horizontal="left" vertical="top"/>
    </xf>
    <xf numFmtId="0" fontId="0" fillId="10" borderId="3" xfId="0" applyFont="1" applyFill="1" applyBorder="1" applyAlignment="1" applyProtection="1">
      <alignment horizontal="left" vertical="top" wrapText="1"/>
    </xf>
    <xf numFmtId="0" fontId="0" fillId="10" borderId="1" xfId="0" applyFill="1" applyBorder="1" applyProtection="1"/>
    <xf numFmtId="0" fontId="18" fillId="5" borderId="3" xfId="0" applyFont="1" applyFill="1" applyBorder="1" applyAlignment="1" applyProtection="1">
      <alignment horizontal="left" vertical="center"/>
    </xf>
    <xf numFmtId="0" fontId="13" fillId="5" borderId="0" xfId="0" applyFont="1" applyFill="1" applyBorder="1" applyProtection="1"/>
    <xf numFmtId="0" fontId="13" fillId="10" borderId="1" xfId="0" applyFont="1" applyFill="1" applyBorder="1" applyProtection="1"/>
    <xf numFmtId="0" fontId="26" fillId="10" borderId="1" xfId="0" applyFont="1" applyFill="1" applyBorder="1" applyAlignment="1" applyProtection="1">
      <alignment horizontal="left" vertical="top" wrapText="1"/>
    </xf>
    <xf numFmtId="0" fontId="26" fillId="10" borderId="6" xfId="0" applyFont="1" applyFill="1" applyBorder="1" applyProtection="1"/>
    <xf numFmtId="0" fontId="26" fillId="10" borderId="8" xfId="0" applyFont="1" applyFill="1" applyBorder="1" applyProtection="1"/>
    <xf numFmtId="0" fontId="26" fillId="5" borderId="3" xfId="0" applyFont="1" applyFill="1" applyBorder="1" applyProtection="1"/>
    <xf numFmtId="0" fontId="26" fillId="10" borderId="2" xfId="0" applyFont="1" applyFill="1" applyBorder="1" applyAlignment="1" applyProtection="1">
      <alignment horizontal="left" vertical="top" wrapText="1"/>
    </xf>
    <xf numFmtId="0" fontId="26" fillId="10" borderId="5" xfId="0" applyFont="1" applyFill="1" applyBorder="1" applyProtection="1"/>
    <xf numFmtId="0" fontId="26" fillId="10" borderId="7" xfId="0" applyFont="1" applyFill="1" applyBorder="1" applyProtection="1"/>
    <xf numFmtId="0" fontId="18" fillId="10" borderId="3" xfId="0" applyFont="1" applyFill="1" applyBorder="1" applyAlignment="1" applyProtection="1">
      <alignment horizontal="left" wrapText="1"/>
    </xf>
    <xf numFmtId="0" fontId="18" fillId="10" borderId="0" xfId="0" applyFont="1" applyFill="1" applyBorder="1" applyAlignment="1" applyProtection="1">
      <alignment horizontal="center" wrapText="1"/>
    </xf>
    <xf numFmtId="0" fontId="18" fillId="10" borderId="0" xfId="0" applyFont="1" applyFill="1" applyBorder="1" applyAlignment="1" applyProtection="1">
      <alignment horizontal="right" wrapText="1"/>
    </xf>
    <xf numFmtId="0" fontId="0" fillId="10" borderId="0" xfId="0" applyFont="1" applyFill="1" applyBorder="1" applyAlignment="1" applyProtection="1"/>
    <xf numFmtId="0" fontId="0" fillId="10" borderId="0" xfId="0" applyFont="1" applyFill="1" applyBorder="1" applyAlignment="1" applyProtection="1">
      <alignment horizontal="right"/>
    </xf>
    <xf numFmtId="0" fontId="0" fillId="10" borderId="4" xfId="0" applyFont="1" applyFill="1" applyBorder="1" applyAlignment="1" applyProtection="1">
      <alignment horizontal="right"/>
    </xf>
    <xf numFmtId="16" fontId="0" fillId="10" borderId="0" xfId="0" applyNumberFormat="1" applyFont="1" applyFill="1" applyBorder="1" applyAlignment="1" applyProtection="1">
      <alignment horizontal="left"/>
    </xf>
    <xf numFmtId="0" fontId="0" fillId="10" borderId="3" xfId="0" applyFont="1" applyFill="1" applyBorder="1" applyAlignment="1" applyProtection="1">
      <alignment horizontal="left"/>
    </xf>
    <xf numFmtId="0" fontId="0" fillId="10" borderId="3" xfId="0" applyFont="1" applyFill="1" applyBorder="1" applyAlignment="1" applyProtection="1">
      <alignment horizontal="right"/>
    </xf>
    <xf numFmtId="49" fontId="0" fillId="10" borderId="0" xfId="0" applyNumberFormat="1" applyFont="1" applyFill="1" applyBorder="1" applyAlignment="1" applyProtection="1"/>
    <xf numFmtId="49" fontId="0" fillId="10" borderId="0" xfId="0" applyNumberFormat="1" applyFont="1" applyFill="1" applyBorder="1" applyAlignment="1" applyProtection="1">
      <alignment horizontal="right"/>
    </xf>
    <xf numFmtId="49" fontId="0" fillId="10" borderId="0" xfId="0" applyNumberFormat="1" applyFont="1" applyFill="1" applyBorder="1" applyAlignment="1" applyProtection="1">
      <alignment horizontal="right" wrapText="1"/>
    </xf>
    <xf numFmtId="0" fontId="0" fillId="10" borderId="4" xfId="0" applyFont="1" applyFill="1" applyBorder="1" applyAlignment="1" applyProtection="1">
      <alignment horizontal="left"/>
    </xf>
    <xf numFmtId="16" fontId="0" fillId="10" borderId="3" xfId="0" applyNumberFormat="1" applyFont="1" applyFill="1" applyBorder="1" applyAlignment="1" applyProtection="1">
      <alignment horizontal="left"/>
    </xf>
    <xf numFmtId="0" fontId="0" fillId="10" borderId="0" xfId="0" applyFont="1" applyFill="1" applyBorder="1" applyAlignment="1" applyProtection="1">
      <alignment horizontal="center" wrapText="1"/>
    </xf>
    <xf numFmtId="49" fontId="0" fillId="10" borderId="0" xfId="0" applyNumberFormat="1" applyFont="1" applyFill="1" applyBorder="1" applyAlignment="1" applyProtection="1">
      <alignment horizontal="left"/>
    </xf>
    <xf numFmtId="0" fontId="0" fillId="10" borderId="0" xfId="0" applyFont="1" applyFill="1" applyBorder="1" applyAlignment="1" applyProtection="1">
      <alignment wrapText="1"/>
    </xf>
    <xf numFmtId="0" fontId="0" fillId="10" borderId="3" xfId="0" applyFont="1" applyFill="1" applyBorder="1" applyAlignment="1" applyProtection="1">
      <alignment horizontal="center" wrapText="1"/>
    </xf>
    <xf numFmtId="0" fontId="0" fillId="10" borderId="5" xfId="0" applyFont="1" applyFill="1" applyBorder="1" applyAlignment="1" applyProtection="1">
      <alignment horizontal="right" wrapText="1"/>
    </xf>
    <xf numFmtId="0" fontId="0" fillId="10" borderId="0" xfId="0" applyFont="1" applyFill="1" applyBorder="1" applyAlignment="1" applyProtection="1">
      <alignment horizontal="right" wrapText="1"/>
    </xf>
    <xf numFmtId="0" fontId="0" fillId="10" borderId="2" xfId="0" applyFont="1" applyFill="1" applyBorder="1" applyAlignment="1" applyProtection="1">
      <alignment horizontal="right" wrapText="1"/>
    </xf>
    <xf numFmtId="0" fontId="0" fillId="10" borderId="2" xfId="0" applyFont="1" applyFill="1" applyBorder="1" applyAlignment="1" applyProtection="1">
      <alignment horizontal="right"/>
    </xf>
    <xf numFmtId="0" fontId="0" fillId="10" borderId="4" xfId="0" applyFont="1" applyFill="1" applyBorder="1" applyAlignment="1" applyProtection="1">
      <alignment horizontal="left" vertical="top" wrapText="1"/>
    </xf>
    <xf numFmtId="0" fontId="0" fillId="10" borderId="3" xfId="0" applyFont="1" applyFill="1" applyBorder="1" applyAlignment="1" applyProtection="1"/>
    <xf numFmtId="0" fontId="0" fillId="10" borderId="5" xfId="0" applyFont="1" applyFill="1" applyBorder="1" applyAlignment="1" applyProtection="1">
      <alignment horizontal="right"/>
    </xf>
    <xf numFmtId="49" fontId="0" fillId="10" borderId="2" xfId="0" applyNumberFormat="1" applyFont="1" applyFill="1" applyBorder="1" applyAlignment="1" applyProtection="1">
      <alignment horizontal="right"/>
    </xf>
    <xf numFmtId="0" fontId="0" fillId="10" borderId="2" xfId="0" applyFont="1" applyFill="1" applyBorder="1" applyAlignment="1" applyProtection="1">
      <alignment vertical="top" wrapText="1"/>
    </xf>
    <xf numFmtId="0" fontId="0" fillId="10" borderId="4" xfId="0" applyFont="1" applyFill="1" applyBorder="1" applyAlignment="1" applyProtection="1"/>
    <xf numFmtId="0" fontId="0" fillId="10" borderId="7" xfId="0" applyFont="1" applyFill="1" applyBorder="1" applyAlignment="1" applyProtection="1">
      <alignment horizontal="right"/>
    </xf>
    <xf numFmtId="0" fontId="0" fillId="10" borderId="2" xfId="0" applyFont="1" applyFill="1" applyBorder="1" applyAlignment="1" applyProtection="1"/>
    <xf numFmtId="49" fontId="0" fillId="10" borderId="0" xfId="0" applyNumberFormat="1" applyFont="1" applyFill="1" applyBorder="1" applyAlignment="1" applyProtection="1">
      <alignment vertical="top"/>
    </xf>
    <xf numFmtId="49" fontId="0" fillId="10" borderId="2" xfId="0" applyNumberFormat="1" applyFont="1" applyFill="1" applyBorder="1" applyAlignment="1" applyProtection="1">
      <alignment vertical="top"/>
    </xf>
    <xf numFmtId="49" fontId="0" fillId="10" borderId="4" xfId="0" applyNumberFormat="1" applyFont="1" applyFill="1" applyBorder="1" applyAlignment="1" applyProtection="1">
      <alignment vertical="top"/>
    </xf>
    <xf numFmtId="49" fontId="0" fillId="10" borderId="7" xfId="0" applyNumberFormat="1" applyFont="1" applyFill="1" applyBorder="1" applyAlignment="1" applyProtection="1">
      <alignment vertical="top"/>
    </xf>
    <xf numFmtId="49" fontId="0" fillId="10" borderId="2" xfId="0" applyNumberFormat="1" applyFont="1" applyFill="1" applyBorder="1" applyAlignment="1" applyProtection="1">
      <alignment wrapText="1"/>
    </xf>
    <xf numFmtId="0" fontId="18" fillId="10" borderId="3" xfId="0" applyFont="1" applyFill="1" applyBorder="1" applyAlignment="1" applyProtection="1">
      <alignment wrapText="1"/>
    </xf>
    <xf numFmtId="0" fontId="18" fillId="10" borderId="0" xfId="0" applyFont="1" applyFill="1" applyBorder="1" applyAlignment="1" applyProtection="1">
      <alignment wrapText="1"/>
    </xf>
    <xf numFmtId="49" fontId="0" fillId="10" borderId="0" xfId="0" applyNumberFormat="1" applyFont="1" applyFill="1" applyBorder="1" applyAlignment="1" applyProtection="1">
      <alignment vertical="top" wrapText="1"/>
    </xf>
    <xf numFmtId="0" fontId="0" fillId="10" borderId="0" xfId="0" applyFont="1" applyFill="1" applyBorder="1" applyAlignment="1" applyProtection="1">
      <alignment vertical="top"/>
    </xf>
    <xf numFmtId="49" fontId="0" fillId="10" borderId="2" xfId="0" applyNumberFormat="1" applyFont="1" applyFill="1" applyBorder="1" applyAlignment="1" applyProtection="1">
      <alignment vertical="top" wrapText="1"/>
    </xf>
    <xf numFmtId="49" fontId="0" fillId="10" borderId="2" xfId="0" applyNumberFormat="1" applyFont="1" applyFill="1" applyBorder="1" applyAlignment="1" applyProtection="1">
      <alignment horizontal="left" vertical="top"/>
    </xf>
    <xf numFmtId="49" fontId="0" fillId="10" borderId="7" xfId="0" applyNumberFormat="1" applyFont="1" applyFill="1" applyBorder="1" applyAlignment="1" applyProtection="1">
      <alignment horizontal="left" vertical="top"/>
    </xf>
    <xf numFmtId="16" fontId="0" fillId="10" borderId="0" xfId="0" applyNumberFormat="1" applyFont="1" applyFill="1" applyBorder="1" applyAlignment="1" applyProtection="1"/>
    <xf numFmtId="0" fontId="18" fillId="9" borderId="7" xfId="0" applyFont="1" applyFill="1" applyBorder="1" applyProtection="1"/>
    <xf numFmtId="9" fontId="0" fillId="6" borderId="13" xfId="6" applyFont="1" applyFill="1" applyBorder="1" applyProtection="1">
      <protection locked="0"/>
    </xf>
    <xf numFmtId="44" fontId="0" fillId="9" borderId="13" xfId="9" applyFont="1" applyFill="1" applyBorder="1" applyProtection="1"/>
    <xf numFmtId="9" fontId="0" fillId="6" borderId="9" xfId="6" applyFont="1" applyFill="1" applyBorder="1" applyProtection="1">
      <protection locked="0"/>
    </xf>
    <xf numFmtId="44" fontId="0" fillId="9" borderId="9" xfId="9" applyFont="1" applyFill="1" applyBorder="1" applyProtection="1"/>
    <xf numFmtId="9" fontId="0" fillId="9" borderId="9" xfId="9" applyNumberFormat="1" applyFont="1" applyFill="1" applyBorder="1" applyProtection="1"/>
    <xf numFmtId="0" fontId="18" fillId="5" borderId="3" xfId="0" applyFont="1" applyFill="1" applyBorder="1" applyAlignment="1" applyProtection="1">
      <alignment horizontal="left" vertical="top"/>
    </xf>
    <xf numFmtId="0" fontId="18" fillId="5" borderId="0" xfId="0" applyFont="1" applyFill="1" applyBorder="1" applyAlignment="1" applyProtection="1">
      <alignment horizontal="left" vertical="center"/>
    </xf>
    <xf numFmtId="0" fontId="0" fillId="10" borderId="0" xfId="0" applyFont="1" applyFill="1" applyBorder="1" applyAlignment="1" applyProtection="1">
      <alignment vertical="top" wrapText="1"/>
    </xf>
    <xf numFmtId="0" fontId="18" fillId="9" borderId="0" xfId="0" applyFont="1" applyFill="1" applyBorder="1" applyAlignment="1" applyProtection="1">
      <alignment vertical="center"/>
    </xf>
    <xf numFmtId="0" fontId="18" fillId="5" borderId="0" xfId="0" applyFont="1" applyFill="1" applyBorder="1" applyProtection="1"/>
    <xf numFmtId="0" fontId="4" fillId="10" borderId="8" xfId="0" applyFont="1" applyFill="1" applyBorder="1" applyProtection="1"/>
    <xf numFmtId="0" fontId="4" fillId="10" borderId="1" xfId="0" applyFont="1" applyFill="1" applyBorder="1" applyProtection="1"/>
    <xf numFmtId="0" fontId="4" fillId="10" borderId="6" xfId="0" applyFont="1" applyFill="1" applyBorder="1" applyProtection="1"/>
    <xf numFmtId="0" fontId="0" fillId="10" borderId="2" xfId="0" applyFont="1" applyFill="1" applyBorder="1" applyAlignment="1" applyProtection="1">
      <alignment wrapText="1"/>
    </xf>
    <xf numFmtId="0" fontId="18" fillId="10" borderId="2" xfId="0" applyFont="1" applyFill="1" applyBorder="1" applyAlignment="1" applyProtection="1">
      <alignment wrapText="1"/>
    </xf>
    <xf numFmtId="0" fontId="16"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xf>
    <xf numFmtId="0" fontId="20" fillId="10" borderId="2" xfId="0" applyFont="1" applyFill="1" applyBorder="1" applyAlignment="1" applyProtection="1">
      <alignment vertical="center"/>
    </xf>
    <xf numFmtId="0" fontId="20" fillId="9" borderId="4" xfId="0" applyFont="1" applyFill="1" applyBorder="1" applyAlignment="1" applyProtection="1">
      <alignment vertical="center"/>
    </xf>
    <xf numFmtId="0" fontId="0" fillId="10" borderId="5" xfId="0" applyFont="1" applyFill="1" applyBorder="1" applyAlignment="1" applyProtection="1">
      <alignment horizontal="left" wrapText="1"/>
    </xf>
    <xf numFmtId="0" fontId="18" fillId="10" borderId="0" xfId="0" applyFont="1" applyFill="1" applyBorder="1" applyAlignment="1" applyProtection="1">
      <alignment horizontal="left"/>
    </xf>
    <xf numFmtId="0" fontId="0" fillId="9" borderId="0" xfId="0" applyFont="1" applyFill="1" applyProtection="1"/>
    <xf numFmtId="0" fontId="0" fillId="9" borderId="8" xfId="0" applyFont="1" applyFill="1" applyBorder="1" applyProtection="1"/>
    <xf numFmtId="0" fontId="0" fillId="9" borderId="1" xfId="0" applyFont="1" applyFill="1" applyBorder="1" applyAlignment="1" applyProtection="1">
      <alignment wrapText="1"/>
    </xf>
    <xf numFmtId="0" fontId="0" fillId="5" borderId="0" xfId="0" applyFont="1" applyFill="1" applyBorder="1" applyAlignment="1" applyProtection="1">
      <alignment vertical="top"/>
    </xf>
    <xf numFmtId="0" fontId="0" fillId="12" borderId="0" xfId="0" applyFill="1"/>
    <xf numFmtId="0" fontId="0" fillId="9" borderId="0" xfId="0" applyFont="1" applyFill="1" applyBorder="1" applyAlignment="1" applyProtection="1"/>
    <xf numFmtId="167" fontId="0" fillId="6" borderId="13" xfId="0" applyNumberFormat="1" applyFont="1" applyFill="1" applyBorder="1" applyAlignment="1" applyProtection="1">
      <alignment horizontal="left" vertical="top" wrapText="1"/>
      <protection locked="0"/>
    </xf>
    <xf numFmtId="0" fontId="0" fillId="10" borderId="1"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20" fillId="10" borderId="2" xfId="0" applyFont="1" applyFill="1" applyBorder="1" applyAlignment="1" applyProtection="1">
      <alignment horizontal="left" vertical="top" wrapText="1"/>
    </xf>
    <xf numFmtId="0" fontId="18" fillId="10" borderId="2" xfId="0" applyFont="1" applyFill="1" applyBorder="1" applyAlignment="1" applyProtection="1">
      <alignment horizontal="left"/>
    </xf>
    <xf numFmtId="0" fontId="4" fillId="0" borderId="0" xfId="7" applyFont="1" applyBorder="1" applyProtection="1"/>
    <xf numFmtId="0" fontId="23" fillId="0" borderId="0" xfId="7" applyFont="1" applyBorder="1" applyProtection="1"/>
    <xf numFmtId="0" fontId="23" fillId="0" borderId="0" xfId="7" applyFont="1" applyFill="1" applyBorder="1" applyProtection="1"/>
    <xf numFmtId="0" fontId="20" fillId="9" borderId="0" xfId="7" applyFont="1" applyFill="1" applyBorder="1" applyProtection="1"/>
    <xf numFmtId="0" fontId="23" fillId="9" borderId="0" xfId="7" applyFont="1" applyFill="1" applyBorder="1" applyProtection="1"/>
    <xf numFmtId="0" fontId="18" fillId="0" borderId="0" xfId="7" applyFont="1" applyFill="1" applyBorder="1" applyProtection="1"/>
    <xf numFmtId="0" fontId="18" fillId="9" borderId="0" xfId="7" applyFont="1" applyFill="1" applyBorder="1" applyAlignment="1" applyProtection="1"/>
    <xf numFmtId="0" fontId="23" fillId="9" borderId="0" xfId="7" applyFont="1" applyFill="1" applyBorder="1" applyAlignment="1" applyProtection="1"/>
    <xf numFmtId="0" fontId="22" fillId="0" borderId="0" xfId="4" applyFont="1" applyFill="1" applyBorder="1" applyProtection="1"/>
    <xf numFmtId="0" fontId="10" fillId="0" borderId="0" xfId="4" applyBorder="1" applyProtection="1"/>
    <xf numFmtId="0" fontId="20" fillId="0" borderId="0" xfId="7" applyFont="1" applyFill="1" applyBorder="1" applyProtection="1"/>
    <xf numFmtId="0" fontId="23" fillId="6" borderId="0" xfId="7" applyFont="1" applyFill="1" applyBorder="1" applyProtection="1"/>
    <xf numFmtId="0" fontId="0" fillId="0" borderId="0" xfId="7" applyFont="1" applyBorder="1" applyProtection="1"/>
    <xf numFmtId="0" fontId="20" fillId="6" borderId="0" xfId="7" applyFont="1" applyFill="1" applyBorder="1" applyProtection="1"/>
    <xf numFmtId="0" fontId="23" fillId="0" borderId="0" xfId="7" applyFont="1" applyFill="1" applyBorder="1" applyProtection="1">
      <protection locked="0"/>
    </xf>
    <xf numFmtId="0" fontId="23" fillId="0" borderId="0" xfId="7" applyFont="1" applyBorder="1" applyProtection="1">
      <protection locked="0"/>
    </xf>
    <xf numFmtId="167" fontId="0" fillId="12" borderId="9" xfId="0" applyNumberFormat="1" applyFont="1" applyFill="1" applyBorder="1" applyAlignment="1" applyProtection="1">
      <alignment wrapText="1"/>
      <protection locked="0"/>
    </xf>
    <xf numFmtId="0" fontId="0" fillId="9" borderId="0" xfId="0" applyFont="1" applyFill="1" applyBorder="1" applyAlignment="1" applyProtection="1">
      <alignment horizontal="left" vertical="top" wrapText="1"/>
    </xf>
    <xf numFmtId="10" fontId="0" fillId="0" borderId="9" xfId="0" applyNumberFormat="1" applyFont="1" applyBorder="1" applyAlignment="1" applyProtection="1">
      <alignment horizontal="left" indent="6"/>
      <protection locked="0"/>
    </xf>
    <xf numFmtId="167" fontId="0" fillId="0" borderId="9" xfId="0" applyNumberFormat="1" applyFont="1" applyBorder="1" applyProtection="1">
      <protection locked="0"/>
    </xf>
    <xf numFmtId="0" fontId="0" fillId="0" borderId="0" xfId="0" applyFont="1" applyFill="1" applyBorder="1" applyAlignment="1" applyProtection="1">
      <alignment wrapText="1"/>
    </xf>
    <xf numFmtId="4" fontId="18" fillId="10" borderId="9" xfId="0" applyNumberFormat="1" applyFont="1" applyFill="1" applyBorder="1" applyProtection="1"/>
    <xf numFmtId="0" fontId="0" fillId="10" borderId="9" xfId="0" applyFont="1" applyFill="1" applyBorder="1" applyAlignment="1" applyProtection="1">
      <alignment horizontal="left"/>
    </xf>
    <xf numFmtId="0" fontId="18" fillId="13" borderId="11" xfId="2" applyNumberFormat="1" applyFont="1" applyFill="1" applyBorder="1" applyAlignment="1" applyProtection="1"/>
    <xf numFmtId="0" fontId="0" fillId="15" borderId="11" xfId="0" applyFont="1" applyFill="1" applyBorder="1" applyProtection="1"/>
    <xf numFmtId="0" fontId="0" fillId="9" borderId="13" xfId="0" applyFont="1" applyFill="1" applyBorder="1" applyAlignment="1" applyProtection="1">
      <alignment horizontal="left" vertical="top" wrapText="1"/>
    </xf>
    <xf numFmtId="44" fontId="0" fillId="9" borderId="0" xfId="9" applyFont="1" applyFill="1" applyBorder="1" applyAlignment="1" applyProtection="1">
      <alignment vertical="center"/>
    </xf>
    <xf numFmtId="0" fontId="18" fillId="9" borderId="6" xfId="0" applyFont="1" applyFill="1" applyBorder="1" applyProtection="1">
      <protection locked="0"/>
    </xf>
    <xf numFmtId="0" fontId="0" fillId="0" borderId="0" xfId="0" applyProtection="1"/>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9" borderId="0" xfId="0" applyFill="1" applyProtection="1"/>
    <xf numFmtId="0" fontId="23" fillId="6" borderId="0" xfId="0" applyFont="1" applyFill="1" applyAlignment="1" applyProtection="1">
      <alignment horizontal="left" vertical="top" wrapText="1"/>
    </xf>
    <xf numFmtId="167" fontId="0" fillId="12" borderId="9" xfId="9" applyNumberFormat="1" applyFont="1" applyFill="1" applyBorder="1" applyProtection="1">
      <protection locked="0"/>
    </xf>
    <xf numFmtId="167" fontId="0" fillId="0" borderId="12" xfId="0" applyNumberFormat="1" applyFont="1" applyBorder="1" applyAlignment="1" applyProtection="1">
      <protection locked="0"/>
    </xf>
    <xf numFmtId="167" fontId="0" fillId="12" borderId="9" xfId="3" applyNumberFormat="1" applyFont="1" applyFill="1" applyBorder="1" applyAlignment="1" applyProtection="1">
      <alignment wrapText="1"/>
      <protection locked="0"/>
    </xf>
    <xf numFmtId="167" fontId="0" fillId="9" borderId="9" xfId="0" applyNumberFormat="1" applyFont="1" applyFill="1" applyBorder="1" applyProtection="1"/>
    <xf numFmtId="0" fontId="0" fillId="6" borderId="9" xfId="0" applyFont="1" applyFill="1" applyBorder="1" applyProtection="1">
      <protection locked="0"/>
    </xf>
    <xf numFmtId="0" fontId="18" fillId="9" borderId="0" xfId="0" applyFont="1" applyFill="1" applyBorder="1" applyAlignment="1" applyProtection="1">
      <alignment horizontal="left" vertical="top"/>
    </xf>
    <xf numFmtId="0" fontId="23" fillId="6" borderId="0" xfId="0" applyFont="1" applyFill="1" applyProtection="1"/>
    <xf numFmtId="0" fontId="4" fillId="10" borderId="0" xfId="0" applyFont="1" applyFill="1" applyProtection="1"/>
    <xf numFmtId="0" fontId="0" fillId="9" borderId="0" xfId="0" applyFont="1" applyFill="1" applyBorder="1" applyAlignment="1" applyProtection="1">
      <alignment horizontal="left" vertical="top" wrapText="1"/>
      <protection locked="0"/>
    </xf>
    <xf numFmtId="0" fontId="0" fillId="6" borderId="9" xfId="0" applyFont="1" applyFill="1" applyBorder="1" applyAlignment="1" applyProtection="1">
      <alignment horizontal="center"/>
      <protection locked="0"/>
    </xf>
    <xf numFmtId="16" fontId="0" fillId="10" borderId="3" xfId="0" applyNumberFormat="1" applyFont="1" applyFill="1" applyBorder="1" applyAlignment="1" applyProtection="1"/>
    <xf numFmtId="0" fontId="6" fillId="0" borderId="0" xfId="0" applyFont="1" applyAlignment="1">
      <alignment wrapText="1"/>
    </xf>
    <xf numFmtId="0" fontId="0" fillId="5" borderId="1" xfId="0" applyFont="1" applyFill="1" applyBorder="1" applyAlignment="1" applyProtection="1">
      <alignment horizontal="left" vertical="top"/>
    </xf>
    <xf numFmtId="0" fontId="18" fillId="10" borderId="0" xfId="0" applyFont="1" applyFill="1" applyBorder="1" applyAlignment="1" applyProtection="1">
      <alignment horizontal="left"/>
    </xf>
    <xf numFmtId="0" fontId="0" fillId="10" borderId="0" xfId="0" applyFont="1" applyFill="1" applyBorder="1" applyAlignment="1" applyProtection="1">
      <alignment horizontal="left" vertical="top" wrapText="1"/>
    </xf>
    <xf numFmtId="49" fontId="0" fillId="10" borderId="0" xfId="0" applyNumberFormat="1" applyFont="1" applyFill="1" applyBorder="1" applyAlignment="1" applyProtection="1">
      <alignment horizontal="left" vertical="top" wrapText="1"/>
    </xf>
    <xf numFmtId="49" fontId="0" fillId="10" borderId="0" xfId="0" applyNumberFormat="1" applyFont="1" applyFill="1" applyBorder="1" applyAlignment="1" applyProtection="1">
      <alignment horizontal="left" wrapText="1"/>
    </xf>
    <xf numFmtId="49" fontId="0" fillId="10" borderId="2" xfId="0" applyNumberFormat="1" applyFont="1" applyFill="1" applyBorder="1" applyAlignment="1" applyProtection="1">
      <alignment horizontal="left" vertical="top" wrapText="1"/>
    </xf>
    <xf numFmtId="0" fontId="0" fillId="10" borderId="4" xfId="0" applyFont="1" applyFill="1" applyBorder="1" applyAlignment="1" applyProtection="1">
      <alignment horizontal="left" vertical="top" wrapText="1"/>
    </xf>
    <xf numFmtId="0" fontId="0" fillId="10" borderId="7" xfId="0" applyFont="1" applyFill="1" applyBorder="1" applyAlignment="1" applyProtection="1">
      <alignment horizontal="left" vertical="top" wrapText="1"/>
    </xf>
    <xf numFmtId="0" fontId="30" fillId="0" borderId="0" xfId="0" applyFont="1"/>
    <xf numFmtId="0" fontId="20" fillId="0" borderId="0" xfId="0" applyFont="1" applyFill="1" applyAlignment="1" applyProtection="1">
      <alignment vertical="top"/>
    </xf>
    <xf numFmtId="0" fontId="0" fillId="8" borderId="0" xfId="0" applyFont="1" applyFill="1" applyBorder="1" applyProtection="1"/>
    <xf numFmtId="0" fontId="31" fillId="0" borderId="0" xfId="0" applyFont="1"/>
    <xf numFmtId="0" fontId="4" fillId="10" borderId="3" xfId="0" applyFont="1" applyFill="1" applyBorder="1" applyProtection="1"/>
    <xf numFmtId="0" fontId="4" fillId="10" borderId="3" xfId="0" applyFont="1" applyFill="1" applyBorder="1" applyAlignment="1" applyProtection="1"/>
    <xf numFmtId="0" fontId="4" fillId="10" borderId="3" xfId="0" applyFont="1" applyFill="1" applyBorder="1" applyAlignment="1" applyProtection="1">
      <alignment horizontal="right"/>
    </xf>
    <xf numFmtId="0" fontId="4" fillId="10" borderId="5" xfId="0" applyFont="1" applyFill="1" applyBorder="1" applyProtection="1"/>
    <xf numFmtId="0" fontId="4" fillId="10" borderId="0" xfId="0" applyFont="1" applyFill="1" applyBorder="1" applyProtection="1"/>
    <xf numFmtId="0" fontId="4" fillId="10" borderId="2" xfId="0" applyFont="1" applyFill="1" applyBorder="1" applyProtection="1"/>
    <xf numFmtId="0" fontId="13" fillId="10" borderId="0" xfId="0" applyFont="1" applyFill="1" applyBorder="1" applyAlignment="1">
      <alignment vertical="center"/>
    </xf>
    <xf numFmtId="0" fontId="32" fillId="10" borderId="0" xfId="0" applyFont="1" applyFill="1" applyBorder="1" applyAlignment="1" applyProtection="1"/>
    <xf numFmtId="0" fontId="32" fillId="10" borderId="0" xfId="0" applyFont="1" applyFill="1" applyBorder="1" applyProtection="1"/>
    <xf numFmtId="0" fontId="32" fillId="10" borderId="0" xfId="0" applyFont="1" applyFill="1" applyBorder="1" applyAlignment="1" applyProtection="1">
      <alignment horizontal="right"/>
    </xf>
    <xf numFmtId="0" fontId="4" fillId="10" borderId="4" xfId="0" applyFont="1" applyFill="1" applyBorder="1" applyProtection="1"/>
    <xf numFmtId="0" fontId="4" fillId="10" borderId="7" xfId="0" applyFont="1" applyFill="1" applyBorder="1" applyProtection="1"/>
    <xf numFmtId="0" fontId="32" fillId="10" borderId="4" xfId="0" applyFont="1" applyFill="1" applyBorder="1" applyProtection="1"/>
    <xf numFmtId="0" fontId="32" fillId="10" borderId="4" xfId="0" applyFont="1" applyFill="1" applyBorder="1" applyAlignment="1" applyProtection="1"/>
    <xf numFmtId="0" fontId="32" fillId="10" borderId="4" xfId="0" applyFont="1" applyFill="1" applyBorder="1" applyAlignment="1" applyProtection="1">
      <alignment horizontal="right"/>
    </xf>
    <xf numFmtId="0" fontId="26" fillId="10" borderId="0" xfId="0" applyFont="1" applyFill="1" applyBorder="1" applyAlignment="1">
      <alignment vertical="center"/>
    </xf>
    <xf numFmtId="0" fontId="26" fillId="10" borderId="0" xfId="0" applyFont="1" applyFill="1" applyBorder="1" applyAlignment="1" applyProtection="1">
      <alignment horizontal="right"/>
    </xf>
    <xf numFmtId="0" fontId="4" fillId="10" borderId="5" xfId="0" applyFont="1" applyFill="1" applyBorder="1" applyAlignment="1" applyProtection="1">
      <alignment horizontal="right"/>
    </xf>
    <xf numFmtId="0" fontId="32" fillId="10" borderId="2" xfId="0" applyFont="1" applyFill="1" applyBorder="1" applyAlignment="1" applyProtection="1">
      <alignment horizontal="right"/>
    </xf>
    <xf numFmtId="0" fontId="32" fillId="10" borderId="7" xfId="0" applyFont="1" applyFill="1" applyBorder="1" applyAlignment="1" applyProtection="1">
      <alignment horizontal="right"/>
    </xf>
    <xf numFmtId="0" fontId="0" fillId="6" borderId="0" xfId="0" applyFont="1" applyFill="1" applyBorder="1" applyAlignment="1" applyProtection="1"/>
    <xf numFmtId="0" fontId="0" fillId="10" borderId="4" xfId="0" applyFont="1" applyFill="1" applyBorder="1" applyAlignment="1" applyProtection="1">
      <alignment horizontal="left" vertical="top" wrapText="1"/>
    </xf>
    <xf numFmtId="0" fontId="0" fillId="10" borderId="7" xfId="0" applyFont="1" applyFill="1" applyBorder="1" applyAlignment="1" applyProtection="1">
      <alignment horizontal="left" vertical="top" wrapText="1"/>
    </xf>
    <xf numFmtId="0" fontId="16" fillId="6" borderId="0" xfId="0" applyFont="1" applyFill="1" applyAlignment="1" applyProtection="1">
      <alignment vertical="top" wrapText="1"/>
    </xf>
    <xf numFmtId="0" fontId="0" fillId="0" borderId="0" xfId="0" applyFont="1" applyFill="1" applyBorder="1" applyAlignment="1" applyProtection="1">
      <alignment vertical="top" wrapText="1"/>
    </xf>
    <xf numFmtId="0" fontId="0" fillId="0" borderId="0" xfId="0" applyFont="1" applyBorder="1" applyAlignment="1" applyProtection="1">
      <alignment horizontal="right"/>
    </xf>
    <xf numFmtId="0" fontId="16" fillId="5" borderId="0" xfId="0" applyFont="1" applyFill="1" applyBorder="1" applyAlignment="1" applyProtection="1">
      <alignment horizontal="left"/>
    </xf>
    <xf numFmtId="0" fontId="0" fillId="12" borderId="0" xfId="0" applyFont="1" applyFill="1" applyAlignment="1" applyProtection="1">
      <alignment vertical="top" wrapText="1"/>
    </xf>
    <xf numFmtId="0" fontId="0" fillId="12" borderId="0" xfId="0" applyFont="1" applyFill="1" applyAlignment="1" applyProtection="1">
      <alignment vertical="top"/>
    </xf>
    <xf numFmtId="0" fontId="20" fillId="6" borderId="0" xfId="0" applyFont="1" applyFill="1" applyAlignment="1" applyProtection="1">
      <alignment vertical="top"/>
    </xf>
    <xf numFmtId="0" fontId="0" fillId="11" borderId="0" xfId="0" applyFont="1" applyFill="1" applyAlignment="1" applyProtection="1">
      <alignment vertical="top"/>
    </xf>
    <xf numFmtId="0" fontId="0" fillId="6" borderId="0" xfId="0" applyNumberFormat="1" applyFont="1" applyFill="1" applyProtection="1"/>
    <xf numFmtId="0" fontId="20" fillId="6" borderId="0" xfId="0" applyNumberFormat="1" applyFont="1" applyFill="1" applyProtection="1"/>
    <xf numFmtId="0" fontId="13" fillId="9" borderId="9" xfId="1" applyNumberFormat="1" applyFont="1" applyFill="1" applyBorder="1" applyAlignment="1" applyProtection="1">
      <alignment horizontal="left" vertical="top" wrapText="1"/>
    </xf>
    <xf numFmtId="0" fontId="0" fillId="0" borderId="9" xfId="0" applyNumberFormat="1" applyFont="1" applyBorder="1" applyAlignment="1" applyProtection="1">
      <alignment wrapText="1"/>
      <protection locked="0"/>
    </xf>
    <xf numFmtId="0" fontId="0" fillId="12" borderId="0" xfId="0" applyNumberFormat="1" applyFont="1" applyFill="1" applyProtection="1"/>
    <xf numFmtId="168" fontId="0" fillId="10" borderId="9" xfId="0" applyNumberFormat="1" applyFont="1" applyFill="1" applyBorder="1" applyProtection="1"/>
    <xf numFmtId="0" fontId="0" fillId="5" borderId="6" xfId="0" applyFont="1" applyFill="1" applyBorder="1" applyAlignment="1" applyProtection="1">
      <alignment horizontal="left"/>
    </xf>
    <xf numFmtId="0" fontId="23" fillId="0" borderId="0" xfId="0" applyFont="1" applyAlignment="1" applyProtection="1"/>
    <xf numFmtId="0" fontId="0" fillId="6" borderId="0" xfId="0" applyFill="1"/>
    <xf numFmtId="0" fontId="16" fillId="6" borderId="0" xfId="0" applyFont="1" applyFill="1"/>
    <xf numFmtId="0" fontId="16" fillId="6" borderId="0" xfId="0" applyFont="1" applyFill="1" applyBorder="1" applyAlignment="1">
      <alignment vertical="top"/>
    </xf>
    <xf numFmtId="0" fontId="16" fillId="6" borderId="0" xfId="0" applyFont="1" applyFill="1" applyBorder="1" applyAlignment="1">
      <alignment horizontal="left" vertical="top" wrapText="1"/>
    </xf>
    <xf numFmtId="0" fontId="16" fillId="10" borderId="8" xfId="0" applyFont="1" applyFill="1" applyBorder="1"/>
    <xf numFmtId="0" fontId="16" fillId="10" borderId="3" xfId="0" applyFont="1" applyFill="1" applyBorder="1"/>
    <xf numFmtId="0" fontId="16" fillId="10" borderId="5" xfId="0" applyFont="1" applyFill="1" applyBorder="1"/>
    <xf numFmtId="0" fontId="16" fillId="10" borderId="1" xfId="0" applyFont="1" applyFill="1" applyBorder="1"/>
    <xf numFmtId="0" fontId="21" fillId="10" borderId="0" xfId="0" applyFont="1" applyFill="1" applyBorder="1"/>
    <xf numFmtId="0" fontId="16" fillId="10" borderId="0" xfId="0" applyFont="1" applyFill="1" applyBorder="1"/>
    <xf numFmtId="0" fontId="16" fillId="10" borderId="2" xfId="0" applyFont="1" applyFill="1" applyBorder="1"/>
    <xf numFmtId="0" fontId="21" fillId="10" borderId="4" xfId="0" applyFont="1" applyFill="1" applyBorder="1" applyAlignment="1">
      <alignment horizontal="left" wrapText="1"/>
    </xf>
    <xf numFmtId="0" fontId="20" fillId="10" borderId="0" xfId="0" applyFont="1" applyFill="1" applyBorder="1"/>
    <xf numFmtId="0" fontId="21" fillId="10" borderId="0" xfId="0" applyFont="1" applyFill="1" applyBorder="1" applyAlignment="1">
      <alignment horizontal="left" wrapText="1"/>
    </xf>
    <xf numFmtId="0" fontId="16" fillId="10" borderId="2" xfId="0" applyFont="1" applyFill="1" applyBorder="1" applyAlignment="1">
      <alignment vertical="top" wrapText="1"/>
    </xf>
    <xf numFmtId="0" fontId="23" fillId="10" borderId="0" xfId="0" applyFont="1" applyFill="1" applyBorder="1" applyAlignment="1">
      <alignment horizontal="left" vertical="top" wrapText="1"/>
    </xf>
    <xf numFmtId="0" fontId="16" fillId="10" borderId="6" xfId="0" applyFont="1" applyFill="1" applyBorder="1"/>
    <xf numFmtId="0" fontId="16" fillId="10" borderId="4" xfId="0" applyFont="1" applyFill="1" applyBorder="1"/>
    <xf numFmtId="0" fontId="16" fillId="10" borderId="7" xfId="0" applyFont="1" applyFill="1" applyBorder="1"/>
    <xf numFmtId="0" fontId="22" fillId="0" borderId="0" xfId="4" applyFont="1" applyFill="1" applyBorder="1" applyProtection="1">
      <protection locked="0"/>
    </xf>
    <xf numFmtId="0" fontId="22" fillId="0" borderId="0" xfId="4" applyFont="1" applyBorder="1" applyProtection="1">
      <protection locked="0"/>
    </xf>
    <xf numFmtId="0" fontId="0" fillId="5" borderId="0" xfId="0" applyFont="1" applyFill="1" applyBorder="1" applyAlignment="1" applyProtection="1">
      <alignment horizontal="left" wrapText="1"/>
    </xf>
    <xf numFmtId="0" fontId="0" fillId="10" borderId="0" xfId="0" applyFont="1" applyFill="1" applyBorder="1" applyAlignment="1" applyProtection="1">
      <alignment horizontal="left" wrapText="1"/>
    </xf>
    <xf numFmtId="0" fontId="0" fillId="0" borderId="0" xfId="0"/>
    <xf numFmtId="0" fontId="23" fillId="9" borderId="0" xfId="14" applyFont="1" applyFill="1" applyBorder="1" applyProtection="1"/>
    <xf numFmtId="0" fontId="20" fillId="0" borderId="0" xfId="14" applyFont="1" applyBorder="1" applyProtection="1"/>
    <xf numFmtId="0" fontId="18" fillId="6" borderId="0" xfId="14" applyFont="1" applyFill="1" applyBorder="1" applyProtection="1"/>
    <xf numFmtId="0" fontId="23" fillId="6" borderId="0" xfId="14" applyFont="1" applyFill="1" applyBorder="1" applyProtection="1"/>
    <xf numFmtId="0" fontId="0" fillId="9" borderId="0" xfId="14" applyFont="1" applyFill="1" applyBorder="1" applyProtection="1"/>
    <xf numFmtId="0" fontId="23" fillId="10" borderId="0" xfId="14" applyFont="1" applyFill="1" applyBorder="1" applyProtection="1"/>
    <xf numFmtId="0" fontId="0" fillId="10" borderId="0" xfId="14" applyFont="1" applyFill="1" applyBorder="1" applyProtection="1"/>
    <xf numFmtId="0" fontId="0" fillId="9" borderId="0" xfId="14" quotePrefix="1" applyFont="1" applyFill="1" applyBorder="1" applyAlignment="1" applyProtection="1">
      <alignment horizontal="left" vertical="top" wrapText="1"/>
    </xf>
    <xf numFmtId="0" fontId="23" fillId="9" borderId="0" xfId="14" applyFont="1" applyFill="1" applyBorder="1" applyAlignment="1" applyProtection="1">
      <alignment horizontal="left" vertical="top" wrapText="1"/>
    </xf>
    <xf numFmtId="0" fontId="23" fillId="0" borderId="0" xfId="14" applyFont="1" applyBorder="1" applyProtection="1"/>
    <xf numFmtId="0" fontId="0" fillId="6" borderId="0" xfId="14" applyFont="1" applyFill="1" applyBorder="1" applyProtection="1"/>
    <xf numFmtId="0" fontId="0" fillId="5" borderId="1" xfId="0" applyFont="1" applyFill="1" applyBorder="1" applyAlignment="1" applyProtection="1">
      <alignment horizontal="left" wrapText="1"/>
    </xf>
    <xf numFmtId="0" fontId="35" fillId="0" borderId="0" xfId="0" applyFont="1" applyAlignment="1">
      <alignment horizontal="left" vertical="center" indent="1"/>
    </xf>
    <xf numFmtId="0" fontId="10" fillId="0" borderId="0" xfId="4" applyAlignment="1">
      <alignment horizontal="left" vertical="center" indent="1"/>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0" fillId="5" borderId="0" xfId="12" applyFont="1" applyFill="1" applyBorder="1" applyProtection="1"/>
    <xf numFmtId="0" fontId="0" fillId="5" borderId="2" xfId="12" applyFont="1" applyFill="1" applyBorder="1" applyProtection="1"/>
    <xf numFmtId="0" fontId="0" fillId="0" borderId="0" xfId="12" applyFont="1" applyProtection="1"/>
    <xf numFmtId="0" fontId="0" fillId="10" borderId="0" xfId="12" applyFont="1" applyFill="1" applyBorder="1" applyProtection="1"/>
    <xf numFmtId="0" fontId="20" fillId="0" borderId="0" xfId="12" applyFont="1" applyBorder="1" applyAlignment="1" applyProtection="1">
      <alignment wrapText="1"/>
    </xf>
    <xf numFmtId="0" fontId="0" fillId="5" borderId="1" xfId="12" applyFont="1" applyFill="1" applyBorder="1" applyAlignment="1" applyProtection="1">
      <alignment vertical="top"/>
    </xf>
    <xf numFmtId="0" fontId="0" fillId="0" borderId="0" xfId="12" applyFont="1" applyBorder="1" applyProtection="1"/>
    <xf numFmtId="0" fontId="0" fillId="5" borderId="1" xfId="12" applyFont="1" applyFill="1" applyBorder="1" applyProtection="1"/>
    <xf numFmtId="0" fontId="0" fillId="5" borderId="0" xfId="12" applyFont="1" applyFill="1" applyBorder="1" applyAlignment="1" applyProtection="1">
      <alignment vertical="top"/>
    </xf>
    <xf numFmtId="0" fontId="0" fillId="5" borderId="2" xfId="12" applyFont="1" applyFill="1" applyBorder="1" applyAlignment="1" applyProtection="1">
      <alignment vertical="top"/>
    </xf>
    <xf numFmtId="0" fontId="0" fillId="0" borderId="0" xfId="12" applyFont="1" applyBorder="1" applyAlignment="1" applyProtection="1">
      <alignment vertical="top"/>
    </xf>
    <xf numFmtId="0" fontId="0" fillId="0" borderId="0" xfId="12" applyFont="1" applyAlignment="1" applyProtection="1">
      <alignment vertical="top"/>
    </xf>
    <xf numFmtId="0" fontId="6" fillId="6" borderId="0" xfId="0" applyFont="1" applyFill="1" applyAlignment="1" applyProtection="1">
      <alignment horizontal="left" vertical="top" wrapText="1"/>
    </xf>
    <xf numFmtId="0" fontId="0" fillId="0" borderId="0" xfId="0" applyAlignment="1">
      <alignment wrapText="1"/>
    </xf>
    <xf numFmtId="0" fontId="0" fillId="9" borderId="1" xfId="0" applyFont="1" applyFill="1" applyBorder="1" applyAlignment="1" applyProtection="1">
      <alignment horizontal="left"/>
    </xf>
    <xf numFmtId="0" fontId="0" fillId="9" borderId="1" xfId="0" applyFont="1" applyFill="1" applyBorder="1" applyAlignment="1" applyProtection="1"/>
    <xf numFmtId="0" fontId="0" fillId="10" borderId="4" xfId="0" applyFont="1" applyFill="1" applyBorder="1" applyAlignment="1" applyProtection="1">
      <alignment horizontal="left" vertical="top" wrapText="1"/>
    </xf>
    <xf numFmtId="0" fontId="0" fillId="10" borderId="7" xfId="0" applyFont="1" applyFill="1" applyBorder="1" applyAlignment="1" applyProtection="1">
      <alignment horizontal="left" vertical="top" wrapText="1"/>
    </xf>
    <xf numFmtId="0" fontId="0" fillId="6" borderId="9" xfId="0" applyFont="1" applyFill="1" applyBorder="1" applyProtection="1">
      <protection locked="0"/>
    </xf>
    <xf numFmtId="0" fontId="0" fillId="0" borderId="2" xfId="0" applyFont="1" applyBorder="1" applyProtection="1"/>
    <xf numFmtId="0" fontId="0" fillId="0" borderId="1" xfId="0" applyFont="1" applyBorder="1" applyProtection="1"/>
    <xf numFmtId="0" fontId="0" fillId="10" borderId="4" xfId="0" applyFont="1" applyFill="1" applyBorder="1" applyProtection="1">
      <protection locked="0"/>
    </xf>
    <xf numFmtId="0" fontId="0" fillId="6" borderId="0" xfId="14" applyFont="1" applyFill="1" applyBorder="1" applyAlignment="1" applyProtection="1">
      <alignment horizontal="left" wrapText="1"/>
    </xf>
    <xf numFmtId="0" fontId="23" fillId="6" borderId="0" xfId="14" applyFont="1" applyFill="1" applyBorder="1" applyAlignment="1" applyProtection="1">
      <alignment horizontal="left" wrapText="1"/>
    </xf>
    <xf numFmtId="0" fontId="0" fillId="9" borderId="0" xfId="14" quotePrefix="1" applyFont="1" applyFill="1" applyBorder="1" applyAlignment="1" applyProtection="1">
      <alignment horizontal="left" vertical="top" wrapText="1"/>
    </xf>
    <xf numFmtId="0" fontId="23" fillId="9" borderId="0" xfId="14" applyFont="1" applyFill="1" applyBorder="1" applyAlignment="1" applyProtection="1">
      <alignment horizontal="left" vertical="top" wrapText="1"/>
    </xf>
    <xf numFmtId="0" fontId="0" fillId="9" borderId="0" xfId="14" applyFont="1" applyFill="1" applyBorder="1" applyAlignment="1" applyProtection="1">
      <alignment horizontal="left" vertical="top" wrapText="1"/>
    </xf>
    <xf numFmtId="0" fontId="0" fillId="6" borderId="0" xfId="14" applyFont="1" applyFill="1" applyBorder="1" applyAlignment="1" applyProtection="1">
      <alignment vertical="top" wrapText="1"/>
    </xf>
    <xf numFmtId="0" fontId="0" fillId="6" borderId="0" xfId="0" applyFill="1" applyAlignment="1">
      <alignment vertical="top" wrapText="1"/>
    </xf>
    <xf numFmtId="0" fontId="0" fillId="6" borderId="0" xfId="0" applyFill="1" applyAlignment="1"/>
    <xf numFmtId="0" fontId="0" fillId="6" borderId="0" xfId="14" applyFont="1" applyFill="1" applyBorder="1" applyAlignment="1" applyProtection="1">
      <alignment wrapText="1"/>
    </xf>
    <xf numFmtId="0" fontId="0" fillId="0" borderId="0" xfId="0" applyAlignment="1">
      <alignment wrapText="1"/>
    </xf>
    <xf numFmtId="0" fontId="23" fillId="0" borderId="0" xfId="7" applyFont="1" applyFill="1" applyBorder="1" applyAlignment="1" applyProtection="1">
      <alignment horizontal="right"/>
    </xf>
    <xf numFmtId="0" fontId="23" fillId="9" borderId="0" xfId="7" applyFont="1" applyFill="1" applyBorder="1" applyAlignment="1" applyProtection="1">
      <alignment horizontal="right"/>
    </xf>
    <xf numFmtId="0" fontId="18" fillId="9" borderId="0" xfId="7" applyFont="1" applyFill="1" applyBorder="1" applyAlignment="1" applyProtection="1">
      <alignment horizontal="center"/>
    </xf>
    <xf numFmtId="0" fontId="6" fillId="0" borderId="0" xfId="0" applyFont="1" applyAlignment="1">
      <alignment horizontal="center"/>
    </xf>
    <xf numFmtId="0" fontId="0" fillId="8" borderId="0" xfId="0" applyFont="1" applyFill="1" applyAlignment="1" applyProtection="1">
      <alignment horizontal="left" wrapText="1"/>
    </xf>
    <xf numFmtId="0" fontId="0" fillId="11" borderId="0" xfId="0" applyFont="1" applyFill="1" applyAlignment="1" applyProtection="1">
      <alignment horizontal="left" vertical="top" wrapText="1"/>
    </xf>
    <xf numFmtId="0" fontId="16" fillId="8" borderId="0" xfId="0" applyFont="1" applyFill="1" applyAlignment="1" applyProtection="1">
      <alignment horizontal="left" vertical="top" wrapText="1"/>
    </xf>
    <xf numFmtId="0" fontId="16" fillId="10" borderId="1" xfId="0" applyFont="1" applyFill="1" applyBorder="1" applyAlignment="1" applyProtection="1">
      <alignment horizontal="left" vertical="top" wrapText="1"/>
    </xf>
    <xf numFmtId="0" fontId="16" fillId="10" borderId="0" xfId="0" applyFont="1" applyFill="1" applyBorder="1" applyAlignment="1" applyProtection="1">
      <alignment horizontal="left" vertical="top" wrapText="1"/>
    </xf>
    <xf numFmtId="0" fontId="16" fillId="10" borderId="2" xfId="0" applyFont="1" applyFill="1" applyBorder="1" applyAlignment="1" applyProtection="1">
      <alignment horizontal="left" vertical="top" wrapText="1"/>
    </xf>
    <xf numFmtId="49" fontId="0" fillId="6" borderId="10" xfId="0" applyNumberFormat="1" applyFont="1" applyFill="1" applyBorder="1" applyAlignment="1" applyProtection="1">
      <alignment horizontal="left" vertical="top" wrapText="1"/>
      <protection locked="0"/>
    </xf>
    <xf numFmtId="49" fontId="0" fillId="6" borderId="11" xfId="0" applyNumberFormat="1" applyFont="1" applyFill="1" applyBorder="1" applyAlignment="1" applyProtection="1">
      <alignment horizontal="left" vertical="top" wrapText="1"/>
      <protection locked="0"/>
    </xf>
    <xf numFmtId="49" fontId="0" fillId="6" borderId="12" xfId="0" applyNumberFormat="1" applyFont="1" applyFill="1" applyBorder="1" applyAlignment="1" applyProtection="1">
      <alignment horizontal="left" vertical="top" wrapText="1"/>
      <protection locked="0"/>
    </xf>
    <xf numFmtId="3" fontId="0" fillId="6" borderId="10" xfId="0" applyNumberFormat="1" applyFont="1" applyFill="1" applyBorder="1" applyAlignment="1" applyProtection="1">
      <alignment horizontal="left" vertical="top" wrapText="1"/>
      <protection locked="0"/>
    </xf>
    <xf numFmtId="3" fontId="0" fillId="6" borderId="11" xfId="0" applyNumberFormat="1" applyFont="1" applyFill="1" applyBorder="1" applyAlignment="1" applyProtection="1">
      <alignment horizontal="left" vertical="top" wrapText="1"/>
      <protection locked="0"/>
    </xf>
    <xf numFmtId="3" fontId="0" fillId="6" borderId="12" xfId="0" applyNumberFormat="1" applyFont="1" applyFill="1" applyBorder="1" applyAlignment="1" applyProtection="1">
      <alignment horizontal="left" vertical="top" wrapText="1"/>
      <protection locked="0"/>
    </xf>
    <xf numFmtId="0" fontId="0" fillId="8" borderId="0" xfId="0" applyFont="1" applyFill="1" applyBorder="1" applyAlignment="1" applyProtection="1">
      <alignment horizontal="left" vertical="top" wrapText="1"/>
    </xf>
    <xf numFmtId="0" fontId="20" fillId="6" borderId="0" xfId="0" applyFont="1" applyFill="1" applyAlignment="1" applyProtection="1">
      <alignment vertical="top" wrapText="1"/>
    </xf>
    <xf numFmtId="0" fontId="0" fillId="6" borderId="0" xfId="0" applyFont="1" applyFill="1" applyAlignment="1" applyProtection="1">
      <alignment vertical="top"/>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0" fontId="0" fillId="6" borderId="10" xfId="4" applyFont="1" applyFill="1" applyBorder="1" applyAlignment="1" applyProtection="1">
      <alignment horizontal="left" vertical="top" wrapText="1"/>
      <protection locked="0"/>
    </xf>
    <xf numFmtId="0" fontId="0" fillId="6" borderId="11" xfId="4" applyFont="1" applyFill="1" applyBorder="1" applyAlignment="1" applyProtection="1">
      <alignment horizontal="left" vertical="top" wrapText="1"/>
      <protection locked="0"/>
    </xf>
    <xf numFmtId="0" fontId="0" fillId="6" borderId="12" xfId="4" applyFont="1" applyFill="1" applyBorder="1" applyAlignment="1" applyProtection="1">
      <alignment horizontal="left" vertical="top" wrapText="1"/>
      <protection locked="0"/>
    </xf>
    <xf numFmtId="0" fontId="21" fillId="10" borderId="8" xfId="0" applyFont="1" applyFill="1" applyBorder="1" applyAlignment="1" applyProtection="1">
      <alignment horizontal="left" vertical="top" wrapText="1"/>
    </xf>
    <xf numFmtId="0" fontId="21" fillId="10" borderId="3" xfId="0" applyFont="1" applyFill="1" applyBorder="1" applyAlignment="1" applyProtection="1">
      <alignment horizontal="left" vertical="top" wrapText="1"/>
    </xf>
    <xf numFmtId="0" fontId="21" fillId="10" borderId="5" xfId="0" applyFont="1" applyFill="1" applyBorder="1" applyAlignment="1" applyProtection="1">
      <alignment horizontal="left" vertical="top" wrapText="1"/>
    </xf>
    <xf numFmtId="0" fontId="0" fillId="6" borderId="10" xfId="0" applyFont="1" applyFill="1" applyBorder="1" applyAlignment="1" applyProtection="1">
      <alignment horizontal="center" wrapText="1"/>
      <protection locked="0"/>
    </xf>
    <xf numFmtId="0" fontId="0" fillId="6" borderId="11" xfId="0" applyFont="1" applyFill="1" applyBorder="1" applyAlignment="1" applyProtection="1">
      <alignment horizontal="center" wrapText="1"/>
      <protection locked="0"/>
    </xf>
    <xf numFmtId="0" fontId="0" fillId="6" borderId="12" xfId="0" applyFont="1" applyFill="1" applyBorder="1" applyAlignment="1" applyProtection="1">
      <alignment horizontal="center" wrapText="1"/>
      <protection locked="0"/>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166" fontId="0" fillId="6" borderId="10" xfId="0" applyNumberFormat="1" applyFont="1" applyFill="1" applyBorder="1" applyAlignment="1" applyProtection="1">
      <alignment horizontal="center" vertical="top" wrapText="1"/>
      <protection locked="0"/>
    </xf>
    <xf numFmtId="166" fontId="0" fillId="6" borderId="11" xfId="0" applyNumberFormat="1" applyFont="1" applyFill="1" applyBorder="1" applyAlignment="1" applyProtection="1">
      <alignment horizontal="center" vertical="top" wrapText="1"/>
      <protection locked="0"/>
    </xf>
    <xf numFmtId="166" fontId="0" fillId="6" borderId="12" xfId="0" applyNumberFormat="1" applyFont="1" applyFill="1" applyBorder="1" applyAlignment="1" applyProtection="1">
      <alignment horizontal="center" vertical="top" wrapText="1"/>
      <protection locked="0"/>
    </xf>
    <xf numFmtId="166" fontId="0" fillId="6" borderId="9" xfId="0" applyNumberFormat="1" applyFont="1" applyFill="1" applyBorder="1" applyAlignment="1" applyProtection="1">
      <alignment horizontal="center" vertical="top" wrapText="1"/>
      <protection locked="0"/>
    </xf>
    <xf numFmtId="0" fontId="0" fillId="6" borderId="10" xfId="4" applyFont="1" applyFill="1" applyBorder="1" applyAlignment="1" applyProtection="1">
      <alignment horizontal="left" vertical="top"/>
      <protection locked="0"/>
    </xf>
    <xf numFmtId="0" fontId="0" fillId="6" borderId="11" xfId="4" applyFont="1" applyFill="1" applyBorder="1" applyAlignment="1" applyProtection="1">
      <alignment horizontal="left" vertical="top"/>
      <protection locked="0"/>
    </xf>
    <xf numFmtId="0" fontId="0" fillId="6" borderId="12" xfId="4" applyFont="1" applyFill="1" applyBorder="1" applyAlignment="1" applyProtection="1">
      <alignment horizontal="left" vertical="top"/>
      <protection locked="0"/>
    </xf>
    <xf numFmtId="0" fontId="0" fillId="6" borderId="9" xfId="0" applyFont="1" applyFill="1" applyBorder="1" applyAlignment="1" applyProtection="1">
      <alignment horizontal="center" vertical="top" wrapText="1"/>
      <protection locked="0"/>
    </xf>
    <xf numFmtId="49" fontId="0" fillId="6" borderId="10" xfId="4" applyNumberFormat="1" applyFont="1" applyFill="1" applyBorder="1" applyAlignment="1" applyProtection="1">
      <alignment horizontal="left" vertical="top"/>
      <protection locked="0"/>
    </xf>
    <xf numFmtId="49" fontId="0" fillId="6" borderId="11" xfId="4" applyNumberFormat="1" applyFont="1" applyFill="1" applyBorder="1" applyAlignment="1" applyProtection="1">
      <alignment horizontal="left" vertical="top"/>
      <protection locked="0"/>
    </xf>
    <xf numFmtId="49" fontId="0" fillId="6" borderId="12" xfId="4" applyNumberFormat="1" applyFont="1" applyFill="1" applyBorder="1" applyAlignment="1" applyProtection="1">
      <alignment horizontal="left" vertical="top"/>
      <protection locked="0"/>
    </xf>
    <xf numFmtId="2" fontId="0" fillId="6" borderId="10" xfId="0" applyNumberFormat="1" applyFont="1" applyFill="1" applyBorder="1" applyAlignment="1" applyProtection="1">
      <alignment horizontal="center" vertical="top" wrapText="1"/>
      <protection locked="0"/>
    </xf>
    <xf numFmtId="2" fontId="0" fillId="6" borderId="11" xfId="0" applyNumberFormat="1" applyFont="1" applyFill="1" applyBorder="1" applyAlignment="1" applyProtection="1">
      <alignment horizontal="center" vertical="top" wrapText="1"/>
      <protection locked="0"/>
    </xf>
    <xf numFmtId="2" fontId="0" fillId="6" borderId="12" xfId="0" applyNumberFormat="1" applyFont="1" applyFill="1" applyBorder="1" applyAlignment="1" applyProtection="1">
      <alignment horizontal="center" vertical="top" wrapText="1"/>
      <protection locked="0"/>
    </xf>
    <xf numFmtId="167" fontId="0" fillId="6" borderId="9" xfId="0" applyNumberFormat="1" applyFont="1" applyFill="1" applyBorder="1" applyAlignment="1" applyProtection="1">
      <alignment horizontal="center" vertical="top" wrapText="1"/>
      <protection locked="0"/>
    </xf>
    <xf numFmtId="0" fontId="0" fillId="11" borderId="0" xfId="0" applyFont="1" applyFill="1" applyBorder="1" applyAlignment="1" applyProtection="1">
      <alignment horizontal="left" vertical="top" wrapText="1"/>
    </xf>
    <xf numFmtId="2" fontId="0" fillId="6" borderId="10" xfId="0" applyNumberFormat="1" applyFont="1" applyFill="1" applyBorder="1" applyAlignment="1" applyProtection="1">
      <alignment horizontal="left" vertical="top" wrapText="1"/>
      <protection locked="0"/>
    </xf>
    <xf numFmtId="2" fontId="0" fillId="6" borderId="11" xfId="0" applyNumberFormat="1" applyFont="1" applyFill="1" applyBorder="1" applyAlignment="1" applyProtection="1">
      <alignment horizontal="left" vertical="top" wrapText="1"/>
      <protection locked="0"/>
    </xf>
    <xf numFmtId="2" fontId="0" fillId="6" borderId="12" xfId="0" applyNumberFormat="1" applyFont="1" applyFill="1" applyBorder="1" applyAlignment="1" applyProtection="1">
      <alignment horizontal="left" vertical="top" wrapText="1"/>
      <protection locked="0"/>
    </xf>
    <xf numFmtId="14" fontId="0" fillId="6" borderId="10" xfId="0" applyNumberFormat="1" applyFont="1" applyFill="1" applyBorder="1" applyAlignment="1" applyProtection="1">
      <alignment horizontal="left" vertical="top" wrapText="1"/>
      <protection locked="0"/>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2" xfId="0" applyFont="1" applyFill="1" applyBorder="1" applyAlignment="1" applyProtection="1">
      <alignment horizontal="left" wrapText="1"/>
    </xf>
    <xf numFmtId="0" fontId="0" fillId="8" borderId="0" xfId="0" applyFont="1" applyFill="1" applyAlignment="1" applyProtection="1">
      <alignment horizontal="left" vertical="top" wrapText="1"/>
    </xf>
    <xf numFmtId="0" fontId="22" fillId="8" borderId="10" xfId="4" applyFont="1" applyFill="1" applyBorder="1" applyAlignment="1" applyProtection="1">
      <alignment horizontal="center"/>
      <protection locked="0"/>
    </xf>
    <xf numFmtId="0" fontId="22" fillId="8" borderId="11" xfId="4" applyFont="1" applyFill="1" applyBorder="1" applyAlignment="1" applyProtection="1">
      <alignment horizontal="center"/>
      <protection locked="0"/>
    </xf>
    <xf numFmtId="0" fontId="22" fillId="8" borderId="12" xfId="4" applyFont="1" applyFill="1" applyBorder="1" applyAlignment="1" applyProtection="1">
      <alignment horizontal="center"/>
      <protection locked="0"/>
    </xf>
    <xf numFmtId="0" fontId="18" fillId="10" borderId="1" xfId="0" applyFont="1" applyFill="1" applyBorder="1" applyAlignment="1" applyProtection="1">
      <alignment horizontal="left"/>
    </xf>
    <xf numFmtId="0" fontId="18" fillId="10" borderId="0" xfId="0" applyFont="1" applyFill="1" applyBorder="1" applyAlignment="1" applyProtection="1">
      <alignment horizontal="left"/>
    </xf>
    <xf numFmtId="0" fontId="18" fillId="10" borderId="2" xfId="0" applyFont="1" applyFill="1" applyBorder="1" applyAlignment="1" applyProtection="1">
      <alignment horizontal="left"/>
    </xf>
    <xf numFmtId="0" fontId="0" fillId="7" borderId="11" xfId="0" applyFont="1" applyFill="1" applyBorder="1" applyAlignment="1" applyProtection="1">
      <alignment horizontal="righ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0" fontId="5" fillId="0" borderId="8" xfId="10" applyBorder="1" applyAlignment="1">
      <alignment horizontal="center"/>
    </xf>
    <xf numFmtId="0" fontId="5" fillId="0" borderId="3" xfId="10" applyBorder="1" applyAlignment="1">
      <alignment horizontal="center"/>
    </xf>
    <xf numFmtId="0" fontId="5" fillId="0" borderId="5" xfId="10"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67" fontId="0" fillId="6" borderId="10" xfId="0" applyNumberFormat="1" applyFont="1" applyFill="1" applyBorder="1" applyAlignment="1" applyProtection="1">
      <alignment horizontal="center" vertical="top" wrapText="1"/>
      <protection locked="0"/>
    </xf>
    <xf numFmtId="167" fontId="0" fillId="6" borderId="11" xfId="0" applyNumberFormat="1" applyFont="1" applyFill="1" applyBorder="1" applyAlignment="1" applyProtection="1">
      <alignment horizontal="center" vertical="top" wrapText="1"/>
      <protection locked="0"/>
    </xf>
    <xf numFmtId="167" fontId="0" fillId="6" borderId="12" xfId="0" applyNumberFormat="1" applyFont="1" applyFill="1" applyBorder="1" applyAlignment="1" applyProtection="1">
      <alignment horizontal="center" vertical="top" wrapText="1"/>
      <protection locked="0"/>
    </xf>
    <xf numFmtId="0" fontId="0" fillId="11" borderId="0" xfId="0" applyFont="1" applyFill="1" applyAlignment="1" applyProtection="1">
      <alignment horizontal="left" wrapText="1"/>
    </xf>
    <xf numFmtId="0" fontId="0" fillId="12" borderId="0" xfId="0" applyFont="1" applyFill="1" applyAlignment="1" applyProtection="1">
      <alignment horizontal="left" wrapText="1"/>
    </xf>
    <xf numFmtId="0" fontId="0" fillId="12" borderId="0" xfId="0" applyFont="1" applyFill="1" applyAlignment="1" applyProtection="1">
      <alignment horizontal="left" vertical="top" wrapText="1"/>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6" borderId="9" xfId="4" applyFont="1" applyFill="1" applyBorder="1" applyAlignment="1" applyProtection="1">
      <alignment horizontal="left" vertical="top" wrapText="1"/>
      <protection locked="0"/>
    </xf>
    <xf numFmtId="0" fontId="22" fillId="6" borderId="9" xfId="4" applyFont="1" applyFill="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22" fillId="6" borderId="11" xfId="4" applyFont="1" applyFill="1" applyBorder="1" applyAlignment="1" applyProtection="1">
      <alignment horizontal="left" vertical="top" wrapText="1"/>
      <protection locked="0"/>
    </xf>
    <xf numFmtId="0" fontId="22" fillId="6" borderId="12" xfId="4" applyFont="1" applyFill="1" applyBorder="1" applyAlignment="1" applyProtection="1">
      <alignment horizontal="left" vertical="top" wrapText="1"/>
      <protection locked="0"/>
    </xf>
    <xf numFmtId="0" fontId="0" fillId="14" borderId="0" xfId="0" applyFont="1" applyFill="1" applyAlignment="1" applyProtection="1">
      <alignment horizontal="left" vertical="top" wrapText="1"/>
    </xf>
    <xf numFmtId="0" fontId="23" fillId="6" borderId="0" xfId="0" applyFont="1" applyFill="1" applyAlignment="1" applyProtection="1">
      <alignment horizontal="left" vertical="top" wrapText="1"/>
    </xf>
    <xf numFmtId="0" fontId="0" fillId="6" borderId="9"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wrapText="1"/>
    </xf>
    <xf numFmtId="0" fontId="0" fillId="9" borderId="0" xfId="0" applyFont="1" applyFill="1" applyBorder="1" applyAlignment="1" applyProtection="1">
      <alignment horizontal="left" vertical="top" wrapText="1"/>
    </xf>
    <xf numFmtId="0" fontId="23" fillId="12" borderId="0" xfId="0" applyFont="1" applyFill="1" applyAlignment="1" applyProtection="1">
      <alignment horizontal="left" vertical="top" wrapText="1"/>
    </xf>
    <xf numFmtId="0" fontId="0" fillId="10" borderId="3" xfId="0" applyFont="1" applyFill="1" applyBorder="1" applyAlignment="1" applyProtection="1">
      <alignment horizontal="left" wrapText="1"/>
    </xf>
    <xf numFmtId="0" fontId="0" fillId="6" borderId="10" xfId="0" applyFont="1" applyFill="1" applyBorder="1" applyAlignment="1" applyProtection="1">
      <alignment horizontal="left" wrapText="1"/>
      <protection locked="0"/>
    </xf>
    <xf numFmtId="0" fontId="0" fillId="6" borderId="11" xfId="0" applyFont="1" applyFill="1" applyBorder="1" applyAlignment="1" applyProtection="1">
      <alignment horizontal="left" wrapText="1"/>
      <protection locked="0"/>
    </xf>
    <xf numFmtId="0" fontId="0" fillId="6" borderId="12" xfId="0" applyFont="1" applyFill="1" applyBorder="1" applyAlignment="1" applyProtection="1">
      <alignment horizontal="left" wrapText="1"/>
      <protection locked="0"/>
    </xf>
    <xf numFmtId="0" fontId="23" fillId="11" borderId="0" xfId="0" applyFont="1" applyFill="1" applyAlignment="1" applyProtection="1">
      <alignment horizontal="left" vertical="top" wrapText="1"/>
    </xf>
    <xf numFmtId="0" fontId="23" fillId="8" borderId="0" xfId="0" applyFont="1" applyFill="1" applyAlignment="1" applyProtection="1">
      <alignment horizontal="left" vertical="top" wrapText="1"/>
    </xf>
    <xf numFmtId="0" fontId="0" fillId="10" borderId="0" xfId="0" applyFont="1" applyFill="1" applyBorder="1" applyAlignment="1" applyProtection="1">
      <alignment horizontal="left" vertical="top" wrapText="1"/>
    </xf>
    <xf numFmtId="0" fontId="16" fillId="5" borderId="0" xfId="0" applyFont="1" applyFill="1" applyBorder="1" applyAlignment="1" applyProtection="1">
      <alignment horizontal="left" vertical="top" wrapText="1"/>
    </xf>
    <xf numFmtId="0" fontId="0" fillId="10" borderId="0" xfId="0" applyFont="1" applyFill="1" applyBorder="1" applyAlignment="1" applyProtection="1">
      <alignment horizontal="left" wrapText="1"/>
    </xf>
    <xf numFmtId="0" fontId="23" fillId="0"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16" fillId="6" borderId="0" xfId="0" applyFont="1" applyFill="1" applyAlignment="1" applyProtection="1">
      <alignment horizontal="left" vertical="top" wrapText="1"/>
    </xf>
    <xf numFmtId="14" fontId="0" fillId="6" borderId="9" xfId="0" applyNumberFormat="1" applyFont="1" applyFill="1" applyBorder="1" applyAlignment="1" applyProtection="1">
      <alignment horizontal="left" vertical="top" wrapText="1"/>
      <protection locked="0"/>
    </xf>
    <xf numFmtId="0" fontId="0" fillId="10" borderId="0" xfId="0" applyFont="1" applyFill="1" applyBorder="1" applyAlignment="1" applyProtection="1">
      <alignment wrapText="1"/>
    </xf>
    <xf numFmtId="0" fontId="16" fillId="11" borderId="0" xfId="0" applyFont="1" applyFill="1" applyAlignment="1" applyProtection="1">
      <alignment horizontal="left" vertical="top" wrapText="1"/>
    </xf>
    <xf numFmtId="0" fontId="0" fillId="0" borderId="0" xfId="0" applyAlignment="1"/>
    <xf numFmtId="0" fontId="26" fillId="11" borderId="0" xfId="0" applyFont="1" applyFill="1" applyBorder="1" applyAlignment="1" applyProtection="1">
      <alignment horizontal="left" vertical="top" wrapText="1"/>
    </xf>
    <xf numFmtId="0" fontId="26" fillId="6" borderId="0" xfId="0" applyFont="1" applyFill="1" applyBorder="1" applyAlignment="1" applyProtection="1">
      <alignment horizontal="left" vertical="top" wrapText="1"/>
    </xf>
    <xf numFmtId="0" fontId="26" fillId="6" borderId="0" xfId="0" applyFont="1" applyFill="1" applyAlignment="1" applyProtection="1">
      <alignment horizontal="left" vertical="top" wrapText="1"/>
    </xf>
    <xf numFmtId="0" fontId="26" fillId="5" borderId="0" xfId="0" applyFont="1" applyFill="1" applyBorder="1" applyAlignment="1" applyProtection="1">
      <alignment horizontal="left" vertical="top" wrapText="1"/>
    </xf>
    <xf numFmtId="0" fontId="26" fillId="5" borderId="2" xfId="0" applyFont="1" applyFill="1" applyBorder="1" applyAlignment="1" applyProtection="1">
      <alignment horizontal="left" vertical="top" wrapText="1"/>
    </xf>
    <xf numFmtId="0" fontId="26" fillId="6" borderId="10" xfId="0" applyFont="1" applyFill="1" applyBorder="1" applyAlignment="1" applyProtection="1">
      <alignment horizontal="left" vertical="top" wrapText="1"/>
      <protection locked="0"/>
    </xf>
    <xf numFmtId="0" fontId="26" fillId="6" borderId="11" xfId="0" applyFont="1" applyFill="1" applyBorder="1" applyAlignment="1" applyProtection="1">
      <alignment horizontal="left" vertical="top" wrapText="1"/>
      <protection locked="0"/>
    </xf>
    <xf numFmtId="0" fontId="26" fillId="6" borderId="12" xfId="0" applyFont="1" applyFill="1" applyBorder="1" applyAlignment="1" applyProtection="1">
      <alignment horizontal="left" vertical="top" wrapText="1"/>
      <protection locked="0"/>
    </xf>
    <xf numFmtId="0" fontId="26" fillId="6" borderId="9" xfId="0" applyFont="1" applyFill="1" applyBorder="1" applyAlignment="1" applyProtection="1">
      <alignment horizontal="left" vertical="top" wrapText="1"/>
      <protection locked="0"/>
    </xf>
    <xf numFmtId="0" fontId="27" fillId="8" borderId="10" xfId="4" applyFont="1" applyFill="1" applyBorder="1" applyAlignment="1" applyProtection="1">
      <alignment horizontal="center"/>
      <protection locked="0"/>
    </xf>
    <xf numFmtId="0" fontId="27" fillId="8" borderId="11" xfId="4" applyFont="1" applyFill="1" applyBorder="1" applyAlignment="1" applyProtection="1">
      <alignment horizontal="center"/>
      <protection locked="0"/>
    </xf>
    <xf numFmtId="0" fontId="27" fillId="8" borderId="12" xfId="4" applyFont="1" applyFill="1" applyBorder="1" applyAlignment="1" applyProtection="1">
      <alignment horizontal="center"/>
      <protection locked="0"/>
    </xf>
    <xf numFmtId="0" fontId="20" fillId="0" borderId="0" xfId="0" applyFont="1" applyAlignment="1" applyProtection="1">
      <alignment horizontal="left" vertical="top" wrapText="1"/>
    </xf>
    <xf numFmtId="0" fontId="0" fillId="0" borderId="0" xfId="0" applyFont="1" applyFill="1" applyAlignment="1" applyProtection="1">
      <alignment horizontal="left" vertical="top" wrapText="1"/>
    </xf>
    <xf numFmtId="0" fontId="18" fillId="10" borderId="3" xfId="0" applyFont="1" applyFill="1" applyBorder="1" applyAlignment="1" applyProtection="1">
      <alignment horizontal="left"/>
    </xf>
    <xf numFmtId="0" fontId="0" fillId="14" borderId="0" xfId="0" applyFont="1" applyFill="1" applyAlignment="1" applyProtection="1">
      <alignment horizontal="left" vertical="center" wrapText="1"/>
    </xf>
    <xf numFmtId="49" fontId="0" fillId="10" borderId="0" xfId="0" applyNumberFormat="1" applyFont="1" applyFill="1" applyBorder="1" applyAlignment="1" applyProtection="1">
      <alignment horizontal="left" wrapText="1"/>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26" fillId="12" borderId="10" xfId="0" applyFont="1" applyFill="1" applyBorder="1" applyAlignment="1" applyProtection="1">
      <alignment horizontal="left" vertical="top" wrapText="1"/>
      <protection locked="0"/>
    </xf>
    <xf numFmtId="0" fontId="26" fillId="12" borderId="11" xfId="0" applyFont="1" applyFill="1" applyBorder="1" applyAlignment="1" applyProtection="1">
      <alignment horizontal="left" vertical="top" wrapText="1"/>
      <protection locked="0"/>
    </xf>
    <xf numFmtId="0" fontId="26" fillId="12" borderId="12" xfId="0" applyFont="1" applyFill="1" applyBorder="1" applyAlignment="1" applyProtection="1">
      <alignment horizontal="left" vertical="top" wrapText="1"/>
      <protection locked="0"/>
    </xf>
    <xf numFmtId="0" fontId="0" fillId="10" borderId="4" xfId="0" applyFont="1" applyFill="1" applyBorder="1" applyAlignment="1" applyProtection="1">
      <alignment horizontal="left" vertical="top" wrapText="1"/>
    </xf>
    <xf numFmtId="0" fontId="0" fillId="10" borderId="7" xfId="0" applyFont="1" applyFill="1" applyBorder="1" applyAlignment="1" applyProtection="1">
      <alignment horizontal="left" vertical="top" wrapText="1"/>
    </xf>
    <xf numFmtId="49" fontId="0" fillId="10" borderId="2" xfId="0" applyNumberFormat="1" applyFont="1" applyFill="1" applyBorder="1" applyAlignment="1" applyProtection="1">
      <alignment horizontal="left" wrapText="1"/>
    </xf>
    <xf numFmtId="49" fontId="0" fillId="10" borderId="2" xfId="0" applyNumberFormat="1" applyFont="1" applyFill="1" applyBorder="1" applyAlignment="1" applyProtection="1">
      <alignment horizontal="left" vertical="top" wrapText="1"/>
    </xf>
    <xf numFmtId="0" fontId="0" fillId="10" borderId="2" xfId="0" applyFont="1" applyFill="1" applyBorder="1" applyAlignment="1" applyProtection="1">
      <alignment horizontal="left" vertical="top" wrapText="1"/>
    </xf>
    <xf numFmtId="49" fontId="0" fillId="10" borderId="0" xfId="0" applyNumberFormat="1" applyFont="1" applyFill="1" applyBorder="1" applyAlignment="1" applyProtection="1">
      <alignment horizontal="left" vertical="top"/>
    </xf>
    <xf numFmtId="49" fontId="0" fillId="10" borderId="4" xfId="0" applyNumberFormat="1" applyFont="1" applyFill="1" applyBorder="1" applyAlignment="1" applyProtection="1">
      <alignment horizontal="left" vertical="top"/>
    </xf>
    <xf numFmtId="0" fontId="16" fillId="8" borderId="0" xfId="0" applyFont="1" applyFill="1" applyBorder="1" applyAlignment="1">
      <alignment horizontal="left" vertical="top" wrapText="1"/>
    </xf>
    <xf numFmtId="0" fontId="21" fillId="10" borderId="0" xfId="0" applyFont="1" applyFill="1" applyBorder="1" applyAlignment="1">
      <alignment horizontal="left" wrapText="1"/>
    </xf>
    <xf numFmtId="0" fontId="20" fillId="6" borderId="0" xfId="0" applyFont="1" applyFill="1" applyBorder="1" applyAlignment="1">
      <alignment horizontal="left" wrapText="1"/>
    </xf>
    <xf numFmtId="0" fontId="20" fillId="6" borderId="0" xfId="0" applyFont="1" applyFill="1" applyAlignment="1">
      <alignment horizontal="left" wrapText="1"/>
    </xf>
    <xf numFmtId="0" fontId="16" fillId="10" borderId="0" xfId="0" applyFont="1" applyFill="1" applyBorder="1" applyAlignment="1">
      <alignment horizontal="left" wrapText="1"/>
    </xf>
    <xf numFmtId="0" fontId="16" fillId="10" borderId="2" xfId="0" applyFont="1" applyFill="1" applyBorder="1" applyAlignment="1">
      <alignment horizontal="left" wrapText="1"/>
    </xf>
    <xf numFmtId="0" fontId="23" fillId="6" borderId="0" xfId="0" applyFont="1" applyFill="1" applyBorder="1" applyAlignment="1">
      <alignment horizontal="left" vertical="top" wrapText="1"/>
    </xf>
    <xf numFmtId="0" fontId="23" fillId="6" borderId="0" xfId="0" applyFont="1" applyFill="1" applyAlignment="1">
      <alignment horizontal="left" vertical="top" wrapText="1"/>
    </xf>
    <xf numFmtId="0" fontId="16" fillId="10" borderId="0" xfId="0" applyFont="1" applyFill="1" applyBorder="1" applyAlignment="1">
      <alignment horizontal="left" vertical="top" wrapText="1"/>
    </xf>
    <xf numFmtId="0" fontId="16" fillId="10" borderId="2" xfId="0" applyFont="1" applyFill="1" applyBorder="1" applyAlignment="1">
      <alignment horizontal="left" vertical="top" wrapText="1"/>
    </xf>
    <xf numFmtId="0" fontId="21" fillId="10" borderId="0" xfId="0" applyFont="1" applyFill="1" applyBorder="1" applyAlignment="1">
      <alignment wrapText="1"/>
    </xf>
    <xf numFmtId="0" fontId="21" fillId="10" borderId="0" xfId="0" applyFont="1" applyFill="1" applyBorder="1" applyAlignment="1">
      <alignment horizontal="left" vertical="top" wrapText="1"/>
    </xf>
    <xf numFmtId="0" fontId="21" fillId="10" borderId="2" xfId="0" applyFont="1" applyFill="1" applyBorder="1" applyAlignment="1">
      <alignment horizontal="left" vertical="top" wrapText="1"/>
    </xf>
    <xf numFmtId="0" fontId="23" fillId="10" borderId="0" xfId="0" applyFont="1" applyFill="1" applyBorder="1" applyAlignment="1">
      <alignment horizontal="left" vertical="top" wrapText="1"/>
    </xf>
    <xf numFmtId="0" fontId="22" fillId="8" borderId="10" xfId="4" applyFont="1" applyFill="1" applyBorder="1" applyAlignment="1" applyProtection="1">
      <alignment horizontal="center"/>
    </xf>
    <xf numFmtId="0" fontId="22" fillId="8" borderId="11" xfId="4" applyFont="1" applyFill="1" applyBorder="1" applyAlignment="1" applyProtection="1">
      <alignment horizontal="center"/>
    </xf>
    <xf numFmtId="0" fontId="22" fillId="8" borderId="12" xfId="4" applyFont="1" applyFill="1" applyBorder="1" applyAlignment="1" applyProtection="1">
      <alignment horizontal="center"/>
    </xf>
    <xf numFmtId="0" fontId="18" fillId="5" borderId="3" xfId="0" applyFont="1" applyFill="1" applyBorder="1" applyAlignment="1" applyProtection="1">
      <alignment horizontal="left" wrapText="1"/>
    </xf>
    <xf numFmtId="0" fontId="18" fillId="5" borderId="5" xfId="0" applyFont="1" applyFill="1" applyBorder="1" applyAlignment="1" applyProtection="1">
      <alignment horizontal="left" wrapText="1"/>
    </xf>
    <xf numFmtId="0" fontId="0" fillId="11" borderId="0" xfId="0" applyFont="1" applyFill="1" applyAlignment="1" applyProtection="1">
      <alignment vertical="top" wrapText="1"/>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6" borderId="10" xfId="0" applyFont="1" applyFill="1" applyBorder="1" applyAlignment="1" applyProtection="1">
      <alignment horizontal="center" vertical="center"/>
      <protection locked="0"/>
    </xf>
    <xf numFmtId="0" fontId="0" fillId="6" borderId="11" xfId="0" applyFont="1" applyFill="1" applyBorder="1" applyAlignment="1" applyProtection="1">
      <alignment horizontal="center" vertical="center"/>
      <protection locked="0"/>
    </xf>
    <xf numFmtId="0" fontId="0" fillId="6" borderId="12" xfId="0" applyFont="1" applyFill="1" applyBorder="1" applyAlignment="1" applyProtection="1">
      <alignment horizontal="center" vertical="center"/>
      <protection locked="0"/>
    </xf>
    <xf numFmtId="0" fontId="0" fillId="6" borderId="9" xfId="0" applyFont="1" applyFill="1" applyBorder="1" applyProtection="1">
      <protection locked="0"/>
    </xf>
    <xf numFmtId="0" fontId="0" fillId="6" borderId="10" xfId="0" applyFont="1" applyFill="1" applyBorder="1" applyAlignment="1" applyProtection="1">
      <alignment horizontal="left"/>
      <protection locked="0"/>
    </xf>
    <xf numFmtId="0" fontId="0" fillId="6" borderId="12" xfId="0" applyFont="1" applyFill="1" applyBorder="1" applyAlignment="1" applyProtection="1">
      <alignment horizontal="left"/>
      <protection locked="0"/>
    </xf>
    <xf numFmtId="0" fontId="0" fillId="9" borderId="1" xfId="0" applyFont="1" applyFill="1" applyBorder="1" applyAlignment="1" applyProtection="1">
      <alignment horizontal="center" wrapText="1"/>
    </xf>
    <xf numFmtId="0" fontId="0" fillId="9" borderId="2" xfId="0" applyFont="1" applyFill="1" applyBorder="1" applyAlignment="1" applyProtection="1">
      <alignment horizontal="center" wrapText="1"/>
    </xf>
    <xf numFmtId="0" fontId="0" fillId="9" borderId="10" xfId="0" applyFont="1" applyFill="1" applyBorder="1" applyAlignment="1" applyProtection="1">
      <alignment horizontal="left"/>
    </xf>
    <xf numFmtId="0" fontId="0" fillId="9" borderId="12" xfId="0" applyFont="1" applyFill="1" applyBorder="1" applyAlignment="1" applyProtection="1">
      <alignment horizontal="left"/>
    </xf>
    <xf numFmtId="0" fontId="13" fillId="9" borderId="10" xfId="2" applyNumberFormat="1" applyFont="1" applyFill="1" applyBorder="1" applyAlignment="1" applyProtection="1">
      <alignment horizontal="left" vertical="top"/>
    </xf>
    <xf numFmtId="0" fontId="13" fillId="9" borderId="11" xfId="2" applyNumberFormat="1" applyFont="1" applyFill="1" applyBorder="1" applyAlignment="1" applyProtection="1">
      <alignment horizontal="left" vertical="top"/>
    </xf>
    <xf numFmtId="0" fontId="13" fillId="9" borderId="12" xfId="2" applyNumberFormat="1" applyFont="1" applyFill="1" applyBorder="1" applyAlignment="1" applyProtection="1">
      <alignment horizontal="left" vertical="top"/>
    </xf>
    <xf numFmtId="0" fontId="36" fillId="8" borderId="0" xfId="0" applyFont="1" applyFill="1" applyAlignment="1">
      <alignment vertical="center" wrapText="1"/>
    </xf>
    <xf numFmtId="0" fontId="36" fillId="0" borderId="0" xfId="0" applyFont="1" applyAlignment="1">
      <alignment wrapText="1"/>
    </xf>
    <xf numFmtId="0" fontId="0" fillId="12" borderId="0" xfId="0" applyFont="1" applyFill="1" applyBorder="1" applyAlignment="1" applyProtection="1">
      <alignment horizontal="center" vertical="top"/>
    </xf>
    <xf numFmtId="0" fontId="0" fillId="12" borderId="0" xfId="0" applyFont="1" applyFill="1" applyBorder="1" applyAlignment="1" applyProtection="1">
      <alignment horizontal="center" wrapText="1"/>
    </xf>
    <xf numFmtId="49" fontId="13" fillId="12" borderId="0" xfId="1" applyNumberFormat="1" applyFont="1" applyFill="1" applyBorder="1" applyAlignment="1" applyProtection="1">
      <alignment horizontal="left" vertical="top"/>
    </xf>
    <xf numFmtId="0" fontId="0" fillId="11" borderId="0" xfId="0" applyFont="1" applyFill="1" applyAlignment="1" applyProtection="1">
      <alignment horizontal="left" vertical="center" wrapText="1"/>
    </xf>
    <xf numFmtId="0" fontId="22" fillId="11" borderId="10" xfId="4" applyFont="1" applyFill="1" applyBorder="1" applyAlignment="1" applyProtection="1">
      <alignment horizontal="center"/>
      <protection locked="0"/>
    </xf>
    <xf numFmtId="0" fontId="22" fillId="11" borderId="11" xfId="4" applyFont="1" applyFill="1" applyBorder="1" applyAlignment="1" applyProtection="1">
      <alignment horizontal="center"/>
      <protection locked="0"/>
    </xf>
    <xf numFmtId="0" fontId="22" fillId="11" borderId="12" xfId="4" applyFont="1" applyFill="1" applyBorder="1" applyAlignment="1" applyProtection="1">
      <alignment horizontal="center"/>
      <protection locked="0"/>
    </xf>
    <xf numFmtId="0" fontId="0" fillId="9" borderId="11" xfId="0" applyFont="1" applyFill="1" applyBorder="1" applyAlignment="1" applyProtection="1">
      <alignment horizontal="center"/>
    </xf>
    <xf numFmtId="0" fontId="0" fillId="9" borderId="12" xfId="0" applyFont="1" applyFill="1" applyBorder="1" applyAlignment="1" applyProtection="1">
      <alignment horizontal="center"/>
    </xf>
    <xf numFmtId="0" fontId="18" fillId="13" borderId="10" xfId="2" applyNumberFormat="1" applyFont="1" applyFill="1" applyBorder="1" applyAlignment="1" applyProtection="1">
      <alignment horizontal="left" wrapText="1"/>
    </xf>
    <xf numFmtId="0" fontId="18" fillId="13" borderId="11" xfId="2" applyNumberFormat="1" applyFont="1" applyFill="1" applyBorder="1" applyAlignment="1" applyProtection="1">
      <alignment horizontal="left" wrapText="1"/>
    </xf>
    <xf numFmtId="0" fontId="18" fillId="13" borderId="10" xfId="2" applyNumberFormat="1" applyFont="1" applyFill="1" applyBorder="1" applyAlignment="1" applyProtection="1">
      <alignment horizontal="left" vertical="top" wrapText="1"/>
    </xf>
    <xf numFmtId="0" fontId="18" fillId="13" borderId="11" xfId="2" applyNumberFormat="1" applyFont="1" applyFill="1" applyBorder="1" applyAlignment="1" applyProtection="1">
      <alignment horizontal="left" vertical="top" wrapText="1"/>
    </xf>
    <xf numFmtId="0" fontId="22" fillId="14" borderId="10" xfId="4" applyFont="1" applyFill="1" applyBorder="1" applyAlignment="1" applyProtection="1">
      <alignment horizontal="center"/>
      <protection locked="0"/>
    </xf>
    <xf numFmtId="0" fontId="22" fillId="14" borderId="11" xfId="4" applyFont="1" applyFill="1" applyBorder="1" applyAlignment="1" applyProtection="1">
      <alignment horizontal="center"/>
      <protection locked="0"/>
    </xf>
    <xf numFmtId="0" fontId="22" fillId="14" borderId="12" xfId="4" applyFont="1" applyFill="1" applyBorder="1" applyAlignment="1" applyProtection="1">
      <alignment horizontal="center"/>
      <protection locked="0"/>
    </xf>
    <xf numFmtId="0" fontId="18" fillId="9" borderId="8" xfId="0" applyFont="1" applyFill="1" applyBorder="1" applyAlignment="1" applyProtection="1">
      <alignment horizontal="center" vertical="center" wrapText="1"/>
    </xf>
    <xf numFmtId="0" fontId="18" fillId="9" borderId="5" xfId="0" applyFont="1" applyFill="1" applyBorder="1" applyAlignment="1" applyProtection="1">
      <alignment horizontal="center" vertical="center" wrapText="1"/>
    </xf>
    <xf numFmtId="0" fontId="18" fillId="9" borderId="1" xfId="0" applyFont="1" applyFill="1" applyBorder="1" applyAlignment="1" applyProtection="1">
      <alignment horizontal="center" vertical="center" wrapText="1"/>
    </xf>
    <xf numFmtId="0" fontId="18" fillId="9" borderId="2" xfId="0" applyFont="1" applyFill="1" applyBorder="1" applyAlignment="1" applyProtection="1">
      <alignment horizontal="center" vertical="center" wrapText="1"/>
    </xf>
    <xf numFmtId="0" fontId="18" fillId="9" borderId="8" xfId="0" applyFont="1" applyFill="1" applyBorder="1" applyAlignment="1" applyProtection="1">
      <alignment horizontal="center" vertical="center"/>
    </xf>
    <xf numFmtId="0" fontId="18" fillId="9" borderId="5" xfId="0" applyFont="1" applyFill="1" applyBorder="1" applyAlignment="1" applyProtection="1">
      <alignment horizontal="center" vertical="center"/>
    </xf>
    <xf numFmtId="0" fontId="18" fillId="9" borderId="1" xfId="0" applyFont="1" applyFill="1" applyBorder="1" applyAlignment="1" applyProtection="1">
      <alignment horizontal="center" vertical="center"/>
    </xf>
    <xf numFmtId="0" fontId="18" fillId="9" borderId="2" xfId="0" applyFont="1" applyFill="1" applyBorder="1" applyAlignment="1" applyProtection="1">
      <alignment horizontal="center" vertical="center"/>
    </xf>
    <xf numFmtId="0" fontId="18" fillId="9" borderId="6" xfId="0" applyFont="1" applyFill="1" applyBorder="1" applyAlignment="1" applyProtection="1">
      <alignment horizontal="center" vertical="center"/>
    </xf>
    <xf numFmtId="0" fontId="18" fillId="9" borderId="7" xfId="0" applyFont="1" applyFill="1" applyBorder="1" applyAlignment="1" applyProtection="1">
      <alignment horizontal="center" vertical="center"/>
    </xf>
    <xf numFmtId="0" fontId="0" fillId="6" borderId="13" xfId="0" applyFont="1" applyFill="1" applyBorder="1" applyAlignment="1" applyProtection="1">
      <alignment horizontal="left"/>
      <protection locked="0"/>
    </xf>
    <xf numFmtId="0" fontId="0" fillId="6" borderId="6" xfId="0" applyFont="1" applyFill="1" applyBorder="1" applyAlignment="1" applyProtection="1">
      <alignment horizontal="left"/>
      <protection locked="0"/>
    </xf>
    <xf numFmtId="0" fontId="18" fillId="9" borderId="10" xfId="0" applyFont="1" applyFill="1" applyBorder="1" applyAlignment="1" applyProtection="1">
      <alignment wrapText="1"/>
    </xf>
    <xf numFmtId="0" fontId="0" fillId="0" borderId="11" xfId="0" applyBorder="1" applyAlignment="1">
      <alignment wrapText="1"/>
    </xf>
    <xf numFmtId="0" fontId="0" fillId="0" borderId="12" xfId="0" applyBorder="1" applyAlignment="1">
      <alignment wrapText="1"/>
    </xf>
    <xf numFmtId="0" fontId="18" fillId="9" borderId="1" xfId="0" applyFont="1" applyFill="1" applyBorder="1" applyAlignment="1" applyProtection="1">
      <alignment horizontal="right"/>
    </xf>
    <xf numFmtId="0" fontId="18" fillId="9" borderId="0" xfId="0" applyFont="1" applyFill="1" applyBorder="1" applyAlignment="1" applyProtection="1">
      <alignment horizontal="right"/>
    </xf>
    <xf numFmtId="0" fontId="18" fillId="9" borderId="6" xfId="0" applyFont="1" applyFill="1" applyBorder="1" applyAlignment="1" applyProtection="1">
      <alignment horizontal="right"/>
    </xf>
    <xf numFmtId="0" fontId="18" fillId="9" borderId="4" xfId="0" applyFont="1" applyFill="1" applyBorder="1" applyAlignment="1" applyProtection="1">
      <alignment horizontal="right"/>
    </xf>
    <xf numFmtId="167" fontId="0" fillId="0" borderId="6" xfId="9" applyNumberFormat="1" applyFont="1" applyBorder="1" applyAlignment="1" applyProtection="1">
      <alignment horizontal="center"/>
      <protection locked="0"/>
    </xf>
    <xf numFmtId="167" fontId="0" fillId="0" borderId="7" xfId="9" applyNumberFormat="1" applyFont="1" applyBorder="1" applyAlignment="1" applyProtection="1">
      <alignment horizontal="center"/>
      <protection locked="0"/>
    </xf>
    <xf numFmtId="0" fontId="0" fillId="6" borderId="0" xfId="0" applyFont="1" applyFill="1" applyBorder="1" applyAlignment="1" applyProtection="1">
      <alignment horizontal="left" vertical="top" wrapText="1"/>
      <protection locked="0"/>
    </xf>
    <xf numFmtId="14" fontId="0" fillId="6" borderId="0" xfId="0" applyNumberFormat="1" applyFont="1" applyFill="1" applyBorder="1" applyAlignment="1" applyProtection="1">
      <alignment vertical="top" wrapText="1"/>
      <protection locked="0"/>
    </xf>
    <xf numFmtId="0" fontId="0" fillId="6" borderId="0" xfId="12" applyFont="1" applyFill="1" applyBorder="1" applyAlignment="1" applyProtection="1">
      <alignment horizontal="left" vertical="top" wrapText="1"/>
      <protection locked="0"/>
    </xf>
    <xf numFmtId="0" fontId="0" fillId="6" borderId="0" xfId="0" applyFont="1" applyFill="1" applyBorder="1" applyAlignment="1" applyProtection="1">
      <alignment horizontal="right"/>
    </xf>
    <xf numFmtId="0" fontId="18" fillId="5" borderId="1" xfId="0" applyFont="1" applyFill="1" applyBorder="1" applyAlignment="1" applyProtection="1">
      <alignment horizontal="left" vertical="top" wrapText="1"/>
    </xf>
    <xf numFmtId="0" fontId="18" fillId="5" borderId="0" xfId="0" applyFont="1" applyFill="1" applyBorder="1" applyAlignment="1" applyProtection="1">
      <alignment horizontal="left" vertical="top" wrapText="1"/>
    </xf>
    <xf numFmtId="0" fontId="18" fillId="5" borderId="2" xfId="0" applyFont="1" applyFill="1" applyBorder="1" applyAlignment="1" applyProtection="1">
      <alignment horizontal="left" vertical="top" wrapText="1"/>
    </xf>
    <xf numFmtId="0" fontId="18" fillId="5" borderId="1" xfId="0" applyFont="1" applyFill="1" applyBorder="1" applyAlignment="1" applyProtection="1">
      <alignment wrapText="1"/>
    </xf>
    <xf numFmtId="0" fontId="0" fillId="0" borderId="1" xfId="0" applyBorder="1" applyAlignment="1">
      <alignment wrapText="1"/>
    </xf>
  </cellXfs>
  <cellStyles count="22">
    <cellStyle name="60 % - Aksentti3" xfId="1" builtinId="40"/>
    <cellStyle name="Aksentti3" xfId="2" builtinId="37"/>
    <cellStyle name="Huono" xfId="3" builtinId="27"/>
    <cellStyle name="Hyperlink 2" xfId="8" xr:uid="{00000000-0005-0000-0000-000003000000}"/>
    <cellStyle name="Hyperlinkki" xfId="4" builtinId="8"/>
    <cellStyle name="Normaali" xfId="0" builtinId="0" customBuiltin="1"/>
    <cellStyle name="Normaali 2" xfId="5" xr:uid="{00000000-0005-0000-0000-000006000000}"/>
    <cellStyle name="Normaali 2 2" xfId="12" xr:uid="{00000000-0005-0000-0000-000007000000}"/>
    <cellStyle name="Normaali 3" xfId="11" xr:uid="{00000000-0005-0000-0000-000008000000}"/>
    <cellStyle name="Normaali 3 2" xfId="16" xr:uid="{00000000-0005-0000-0000-000009000000}"/>
    <cellStyle name="Normaali 3 2 2" xfId="20" xr:uid="{00000000-0005-0000-0000-00000A000000}"/>
    <cellStyle name="Normaali 3 3" xfId="18" xr:uid="{00000000-0005-0000-0000-00000B000000}"/>
    <cellStyle name="Normal 2" xfId="7" xr:uid="{00000000-0005-0000-0000-00000C000000}"/>
    <cellStyle name="Normal 2 2" xfId="14" xr:uid="{00000000-0005-0000-0000-00000D000000}"/>
    <cellStyle name="Prosenttia" xfId="6" builtinId="5"/>
    <cellStyle name="Prosenttia 2" xfId="13" xr:uid="{00000000-0005-0000-0000-00000F000000}"/>
    <cellStyle name="Sivun otsikko" xfId="10" xr:uid="{00000000-0005-0000-0000-000010000000}"/>
    <cellStyle name="Valuutta" xfId="9" builtinId="4"/>
    <cellStyle name="Valuutta 2" xfId="15" xr:uid="{00000000-0005-0000-0000-000012000000}"/>
    <cellStyle name="Valuutta 2 2" xfId="19" xr:uid="{00000000-0005-0000-0000-000013000000}"/>
    <cellStyle name="Valuutta 3" xfId="21" xr:uid="{00000000-0005-0000-0000-000014000000}"/>
    <cellStyle name="Valuutta 4" xfId="17" xr:uid="{00000000-0005-0000-0000-000015000000}"/>
  </cellStyles>
  <dxfs count="1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1562100</xdr:colOff>
      <xdr:row>0</xdr:row>
      <xdr:rowOff>29999</xdr:rowOff>
    </xdr:from>
    <xdr:to>
      <xdr:col>6</xdr:col>
      <xdr:colOff>712470</xdr:colOff>
      <xdr:row>0</xdr:row>
      <xdr:rowOff>617619</xdr:rowOff>
    </xdr:to>
    <xdr:pic>
      <xdr:nvPicPr>
        <xdr:cNvPr id="2" name="Kuva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4075" y="29999"/>
          <a:ext cx="2798445" cy="587620"/>
        </a:xfrm>
        <a:prstGeom prst="rect">
          <a:avLst/>
        </a:prstGeom>
      </xdr:spPr>
    </xdr:pic>
    <xdr:clientData/>
  </xdr:twoCellAnchor>
  <xdr:twoCellAnchor editAs="oneCell">
    <xdr:from>
      <xdr:col>1</xdr:col>
      <xdr:colOff>0</xdr:colOff>
      <xdr:row>0</xdr:row>
      <xdr:rowOff>0</xdr:rowOff>
    </xdr:from>
    <xdr:to>
      <xdr:col>2</xdr:col>
      <xdr:colOff>1331214</xdr:colOff>
      <xdr:row>0</xdr:row>
      <xdr:rowOff>652272</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0"/>
          <a:ext cx="1655064" cy="652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457200</xdr:colOff>
          <xdr:row>5</xdr:row>
          <xdr:rowOff>228600</xdr:rowOff>
        </xdr:from>
        <xdr:to>
          <xdr:col>2</xdr:col>
          <xdr:colOff>742950</xdr:colOff>
          <xdr:row>7</xdr:row>
          <xdr:rowOff>0</xdr:rowOff>
        </xdr:to>
        <xdr:sp macro="" textlink="">
          <xdr:nvSpPr>
            <xdr:cNvPr id="149505" name="Check Box 1" hidden="1">
              <a:extLst>
                <a:ext uri="{63B3BB69-23CF-44E3-9099-C40C66FF867C}">
                  <a14:compatExt spid="_x0000_s149505"/>
                </a:ext>
                <a:ext uri="{FF2B5EF4-FFF2-40B4-BE49-F238E27FC236}">
                  <a16:creationId xmlns:a16="http://schemas.microsoft.com/office/drawing/2014/main" id="{00000000-0008-0000-0E00-00000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5</xdr:row>
          <xdr:rowOff>241300</xdr:rowOff>
        </xdr:from>
        <xdr:to>
          <xdr:col>5</xdr:col>
          <xdr:colOff>647700</xdr:colOff>
          <xdr:row>7</xdr:row>
          <xdr:rowOff>0</xdr:rowOff>
        </xdr:to>
        <xdr:sp macro="" textlink="">
          <xdr:nvSpPr>
            <xdr:cNvPr id="149506" name="Check Box 2" hidden="1">
              <a:extLst>
                <a:ext uri="{63B3BB69-23CF-44E3-9099-C40C66FF867C}">
                  <a14:compatExt spid="_x0000_s149506"/>
                </a:ext>
                <a:ext uri="{FF2B5EF4-FFF2-40B4-BE49-F238E27FC236}">
                  <a16:creationId xmlns:a16="http://schemas.microsoft.com/office/drawing/2014/main" id="{00000000-0008-0000-0E00-00000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xdr:row>
          <xdr:rowOff>228600</xdr:rowOff>
        </xdr:from>
        <xdr:to>
          <xdr:col>2</xdr:col>
          <xdr:colOff>742950</xdr:colOff>
          <xdr:row>10</xdr:row>
          <xdr:rowOff>0</xdr:rowOff>
        </xdr:to>
        <xdr:sp macro="" textlink="">
          <xdr:nvSpPr>
            <xdr:cNvPr id="149507" name="Check Box 3" hidden="1">
              <a:extLst>
                <a:ext uri="{63B3BB69-23CF-44E3-9099-C40C66FF867C}">
                  <a14:compatExt spid="_x0000_s149507"/>
                </a:ext>
                <a:ext uri="{FF2B5EF4-FFF2-40B4-BE49-F238E27FC236}">
                  <a16:creationId xmlns:a16="http://schemas.microsoft.com/office/drawing/2014/main" id="{00000000-0008-0000-0E00-00000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8</xdr:row>
          <xdr:rowOff>241300</xdr:rowOff>
        </xdr:from>
        <xdr:to>
          <xdr:col>5</xdr:col>
          <xdr:colOff>647700</xdr:colOff>
          <xdr:row>10</xdr:row>
          <xdr:rowOff>0</xdr:rowOff>
        </xdr:to>
        <xdr:sp macro="" textlink="">
          <xdr:nvSpPr>
            <xdr:cNvPr id="149508" name="Check Box 4" hidden="1">
              <a:extLst>
                <a:ext uri="{63B3BB69-23CF-44E3-9099-C40C66FF867C}">
                  <a14:compatExt spid="_x0000_s149508"/>
                </a:ext>
                <a:ext uri="{FF2B5EF4-FFF2-40B4-BE49-F238E27FC236}">
                  <a16:creationId xmlns:a16="http://schemas.microsoft.com/office/drawing/2014/main" id="{00000000-0008-0000-0E00-00000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xdr:row>
          <xdr:rowOff>228600</xdr:rowOff>
        </xdr:from>
        <xdr:to>
          <xdr:col>2</xdr:col>
          <xdr:colOff>742950</xdr:colOff>
          <xdr:row>13</xdr:row>
          <xdr:rowOff>0</xdr:rowOff>
        </xdr:to>
        <xdr:sp macro="" textlink="">
          <xdr:nvSpPr>
            <xdr:cNvPr id="149509" name="Check Box 5" hidden="1">
              <a:extLst>
                <a:ext uri="{63B3BB69-23CF-44E3-9099-C40C66FF867C}">
                  <a14:compatExt spid="_x0000_s149509"/>
                </a:ext>
                <a:ext uri="{FF2B5EF4-FFF2-40B4-BE49-F238E27FC236}">
                  <a16:creationId xmlns:a16="http://schemas.microsoft.com/office/drawing/2014/main" id="{00000000-0008-0000-0E00-00000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241300</xdr:rowOff>
        </xdr:from>
        <xdr:to>
          <xdr:col>5</xdr:col>
          <xdr:colOff>647700</xdr:colOff>
          <xdr:row>13</xdr:row>
          <xdr:rowOff>0</xdr:rowOff>
        </xdr:to>
        <xdr:sp macro="" textlink="">
          <xdr:nvSpPr>
            <xdr:cNvPr id="149510" name="Check Box 6" hidden="1">
              <a:extLst>
                <a:ext uri="{63B3BB69-23CF-44E3-9099-C40C66FF867C}">
                  <a14:compatExt spid="_x0000_s149510"/>
                </a:ext>
                <a:ext uri="{FF2B5EF4-FFF2-40B4-BE49-F238E27FC236}">
                  <a16:creationId xmlns:a16="http://schemas.microsoft.com/office/drawing/2014/main" id="{00000000-0008-0000-0E00-00000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30</xdr:row>
          <xdr:rowOff>190500</xdr:rowOff>
        </xdr:from>
        <xdr:to>
          <xdr:col>5</xdr:col>
          <xdr:colOff>285750</xdr:colOff>
          <xdr:row>32</xdr:row>
          <xdr:rowOff>0</xdr:rowOff>
        </xdr:to>
        <xdr:sp macro="" textlink="">
          <xdr:nvSpPr>
            <xdr:cNvPr id="149511" name="Check Box 7" hidden="1">
              <a:extLst>
                <a:ext uri="{63B3BB69-23CF-44E3-9099-C40C66FF867C}">
                  <a14:compatExt spid="_x0000_s149511"/>
                </a:ext>
                <a:ext uri="{FF2B5EF4-FFF2-40B4-BE49-F238E27FC236}">
                  <a16:creationId xmlns:a16="http://schemas.microsoft.com/office/drawing/2014/main" id="{00000000-0008-0000-0E00-00000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31</xdr:row>
          <xdr:rowOff>190500</xdr:rowOff>
        </xdr:from>
        <xdr:to>
          <xdr:col>5</xdr:col>
          <xdr:colOff>285750</xdr:colOff>
          <xdr:row>33</xdr:row>
          <xdr:rowOff>0</xdr:rowOff>
        </xdr:to>
        <xdr:sp macro="" textlink="">
          <xdr:nvSpPr>
            <xdr:cNvPr id="149512" name="Check Box 8" hidden="1">
              <a:extLst>
                <a:ext uri="{63B3BB69-23CF-44E3-9099-C40C66FF867C}">
                  <a14:compatExt spid="_x0000_s149512"/>
                </a:ext>
                <a:ext uri="{FF2B5EF4-FFF2-40B4-BE49-F238E27FC236}">
                  <a16:creationId xmlns:a16="http://schemas.microsoft.com/office/drawing/2014/main" id="{00000000-0008-0000-0E00-00000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32</xdr:row>
          <xdr:rowOff>190500</xdr:rowOff>
        </xdr:from>
        <xdr:to>
          <xdr:col>5</xdr:col>
          <xdr:colOff>285750</xdr:colOff>
          <xdr:row>34</xdr:row>
          <xdr:rowOff>0</xdr:rowOff>
        </xdr:to>
        <xdr:sp macro="" textlink="">
          <xdr:nvSpPr>
            <xdr:cNvPr id="149513" name="Check Box 9" hidden="1">
              <a:extLst>
                <a:ext uri="{63B3BB69-23CF-44E3-9099-C40C66FF867C}">
                  <a14:compatExt spid="_x0000_s149513"/>
                </a:ext>
                <a:ext uri="{FF2B5EF4-FFF2-40B4-BE49-F238E27FC236}">
                  <a16:creationId xmlns:a16="http://schemas.microsoft.com/office/drawing/2014/main" id="{00000000-0008-0000-0E00-00000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33</xdr:row>
          <xdr:rowOff>190500</xdr:rowOff>
        </xdr:from>
        <xdr:to>
          <xdr:col>5</xdr:col>
          <xdr:colOff>285750</xdr:colOff>
          <xdr:row>35</xdr:row>
          <xdr:rowOff>0</xdr:rowOff>
        </xdr:to>
        <xdr:sp macro="" textlink="">
          <xdr:nvSpPr>
            <xdr:cNvPr id="149514" name="Check Box 10" hidden="1">
              <a:extLst>
                <a:ext uri="{63B3BB69-23CF-44E3-9099-C40C66FF867C}">
                  <a14:compatExt spid="_x0000_s149514"/>
                </a:ext>
                <a:ext uri="{FF2B5EF4-FFF2-40B4-BE49-F238E27FC236}">
                  <a16:creationId xmlns:a16="http://schemas.microsoft.com/office/drawing/2014/main" id="{00000000-0008-0000-0E00-00000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34</xdr:row>
          <xdr:rowOff>190500</xdr:rowOff>
        </xdr:from>
        <xdr:to>
          <xdr:col>5</xdr:col>
          <xdr:colOff>285750</xdr:colOff>
          <xdr:row>36</xdr:row>
          <xdr:rowOff>0</xdr:rowOff>
        </xdr:to>
        <xdr:sp macro="" textlink="">
          <xdr:nvSpPr>
            <xdr:cNvPr id="149515" name="Check Box 11" hidden="1">
              <a:extLst>
                <a:ext uri="{63B3BB69-23CF-44E3-9099-C40C66FF867C}">
                  <a14:compatExt spid="_x0000_s149515"/>
                </a:ext>
                <a:ext uri="{FF2B5EF4-FFF2-40B4-BE49-F238E27FC236}">
                  <a16:creationId xmlns:a16="http://schemas.microsoft.com/office/drawing/2014/main" id="{00000000-0008-0000-0E00-00000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35</xdr:row>
          <xdr:rowOff>190500</xdr:rowOff>
        </xdr:from>
        <xdr:to>
          <xdr:col>5</xdr:col>
          <xdr:colOff>285750</xdr:colOff>
          <xdr:row>37</xdr:row>
          <xdr:rowOff>0</xdr:rowOff>
        </xdr:to>
        <xdr:sp macro="" textlink="">
          <xdr:nvSpPr>
            <xdr:cNvPr id="149516" name="Check Box 12" hidden="1">
              <a:extLst>
                <a:ext uri="{63B3BB69-23CF-44E3-9099-C40C66FF867C}">
                  <a14:compatExt spid="_x0000_s149516"/>
                </a:ext>
                <a:ext uri="{FF2B5EF4-FFF2-40B4-BE49-F238E27FC236}">
                  <a16:creationId xmlns:a16="http://schemas.microsoft.com/office/drawing/2014/main" id="{00000000-0008-0000-0E00-00000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36</xdr:row>
          <xdr:rowOff>190500</xdr:rowOff>
        </xdr:from>
        <xdr:to>
          <xdr:col>5</xdr:col>
          <xdr:colOff>285750</xdr:colOff>
          <xdr:row>38</xdr:row>
          <xdr:rowOff>0</xdr:rowOff>
        </xdr:to>
        <xdr:sp macro="" textlink="">
          <xdr:nvSpPr>
            <xdr:cNvPr id="149517" name="Check Box 13" hidden="1">
              <a:extLst>
                <a:ext uri="{63B3BB69-23CF-44E3-9099-C40C66FF867C}">
                  <a14:compatExt spid="_x0000_s149517"/>
                </a:ext>
                <a:ext uri="{FF2B5EF4-FFF2-40B4-BE49-F238E27FC236}">
                  <a16:creationId xmlns:a16="http://schemas.microsoft.com/office/drawing/2014/main" id="{00000000-0008-0000-0E00-00000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37</xdr:row>
          <xdr:rowOff>190500</xdr:rowOff>
        </xdr:from>
        <xdr:to>
          <xdr:col>5</xdr:col>
          <xdr:colOff>285750</xdr:colOff>
          <xdr:row>39</xdr:row>
          <xdr:rowOff>0</xdr:rowOff>
        </xdr:to>
        <xdr:sp macro="" textlink="">
          <xdr:nvSpPr>
            <xdr:cNvPr id="149518" name="Check Box 14" hidden="1">
              <a:extLst>
                <a:ext uri="{63B3BB69-23CF-44E3-9099-C40C66FF867C}">
                  <a14:compatExt spid="_x0000_s149518"/>
                </a:ext>
                <a:ext uri="{FF2B5EF4-FFF2-40B4-BE49-F238E27FC236}">
                  <a16:creationId xmlns:a16="http://schemas.microsoft.com/office/drawing/2014/main" id="{00000000-0008-0000-0E00-00000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38</xdr:row>
          <xdr:rowOff>190500</xdr:rowOff>
        </xdr:from>
        <xdr:to>
          <xdr:col>5</xdr:col>
          <xdr:colOff>285750</xdr:colOff>
          <xdr:row>40</xdr:row>
          <xdr:rowOff>0</xdr:rowOff>
        </xdr:to>
        <xdr:sp macro="" textlink="">
          <xdr:nvSpPr>
            <xdr:cNvPr id="149519" name="Check Box 15" hidden="1">
              <a:extLst>
                <a:ext uri="{63B3BB69-23CF-44E3-9099-C40C66FF867C}">
                  <a14:compatExt spid="_x0000_s149519"/>
                </a:ext>
                <a:ext uri="{FF2B5EF4-FFF2-40B4-BE49-F238E27FC236}">
                  <a16:creationId xmlns:a16="http://schemas.microsoft.com/office/drawing/2014/main" id="{00000000-0008-0000-0E00-00000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45</xdr:row>
          <xdr:rowOff>228600</xdr:rowOff>
        </xdr:from>
        <xdr:to>
          <xdr:col>2</xdr:col>
          <xdr:colOff>742950</xdr:colOff>
          <xdr:row>47</xdr:row>
          <xdr:rowOff>0</xdr:rowOff>
        </xdr:to>
        <xdr:sp macro="" textlink="">
          <xdr:nvSpPr>
            <xdr:cNvPr id="149522" name="Check Box 18" hidden="1">
              <a:extLst>
                <a:ext uri="{63B3BB69-23CF-44E3-9099-C40C66FF867C}">
                  <a14:compatExt spid="_x0000_s149522"/>
                </a:ext>
                <a:ext uri="{FF2B5EF4-FFF2-40B4-BE49-F238E27FC236}">
                  <a16:creationId xmlns:a16="http://schemas.microsoft.com/office/drawing/2014/main" id="{00000000-0008-0000-0E00-00001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45</xdr:row>
          <xdr:rowOff>241300</xdr:rowOff>
        </xdr:from>
        <xdr:to>
          <xdr:col>5</xdr:col>
          <xdr:colOff>647700</xdr:colOff>
          <xdr:row>47</xdr:row>
          <xdr:rowOff>0</xdr:rowOff>
        </xdr:to>
        <xdr:sp macro="" textlink="">
          <xdr:nvSpPr>
            <xdr:cNvPr id="149523" name="Check Box 19" hidden="1">
              <a:extLst>
                <a:ext uri="{63B3BB69-23CF-44E3-9099-C40C66FF867C}">
                  <a14:compatExt spid="_x0000_s149523"/>
                </a:ext>
                <a:ext uri="{FF2B5EF4-FFF2-40B4-BE49-F238E27FC236}">
                  <a16:creationId xmlns:a16="http://schemas.microsoft.com/office/drawing/2014/main" id="{00000000-0008-0000-0E00-00001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48</xdr:row>
          <xdr:rowOff>228600</xdr:rowOff>
        </xdr:from>
        <xdr:to>
          <xdr:col>2</xdr:col>
          <xdr:colOff>742950</xdr:colOff>
          <xdr:row>50</xdr:row>
          <xdr:rowOff>0</xdr:rowOff>
        </xdr:to>
        <xdr:sp macro="" textlink="">
          <xdr:nvSpPr>
            <xdr:cNvPr id="149524" name="Check Box 20" hidden="1">
              <a:extLst>
                <a:ext uri="{63B3BB69-23CF-44E3-9099-C40C66FF867C}">
                  <a14:compatExt spid="_x0000_s149524"/>
                </a:ext>
                <a:ext uri="{FF2B5EF4-FFF2-40B4-BE49-F238E27FC236}">
                  <a16:creationId xmlns:a16="http://schemas.microsoft.com/office/drawing/2014/main" id="{00000000-0008-0000-0E00-00001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48</xdr:row>
          <xdr:rowOff>241300</xdr:rowOff>
        </xdr:from>
        <xdr:to>
          <xdr:col>5</xdr:col>
          <xdr:colOff>647700</xdr:colOff>
          <xdr:row>50</xdr:row>
          <xdr:rowOff>0</xdr:rowOff>
        </xdr:to>
        <xdr:sp macro="" textlink="">
          <xdr:nvSpPr>
            <xdr:cNvPr id="149525" name="Check Box 21" hidden="1">
              <a:extLst>
                <a:ext uri="{63B3BB69-23CF-44E3-9099-C40C66FF867C}">
                  <a14:compatExt spid="_x0000_s149525"/>
                </a:ext>
                <a:ext uri="{FF2B5EF4-FFF2-40B4-BE49-F238E27FC236}">
                  <a16:creationId xmlns:a16="http://schemas.microsoft.com/office/drawing/2014/main" id="{00000000-0008-0000-0E00-00001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51</xdr:row>
          <xdr:rowOff>228600</xdr:rowOff>
        </xdr:from>
        <xdr:to>
          <xdr:col>2</xdr:col>
          <xdr:colOff>742950</xdr:colOff>
          <xdr:row>52</xdr:row>
          <xdr:rowOff>203200</xdr:rowOff>
        </xdr:to>
        <xdr:sp macro="" textlink="">
          <xdr:nvSpPr>
            <xdr:cNvPr id="149526" name="Check Box 22" hidden="1">
              <a:extLst>
                <a:ext uri="{63B3BB69-23CF-44E3-9099-C40C66FF867C}">
                  <a14:compatExt spid="_x0000_s149526"/>
                </a:ext>
                <a:ext uri="{FF2B5EF4-FFF2-40B4-BE49-F238E27FC236}">
                  <a16:creationId xmlns:a16="http://schemas.microsoft.com/office/drawing/2014/main" id="{00000000-0008-0000-0E00-00001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51</xdr:row>
          <xdr:rowOff>241300</xdr:rowOff>
        </xdr:from>
        <xdr:to>
          <xdr:col>5</xdr:col>
          <xdr:colOff>647700</xdr:colOff>
          <xdr:row>52</xdr:row>
          <xdr:rowOff>203200</xdr:rowOff>
        </xdr:to>
        <xdr:sp macro="" textlink="">
          <xdr:nvSpPr>
            <xdr:cNvPr id="149527" name="Check Box 23" hidden="1">
              <a:extLst>
                <a:ext uri="{63B3BB69-23CF-44E3-9099-C40C66FF867C}">
                  <a14:compatExt spid="_x0000_s149527"/>
                </a:ext>
                <a:ext uri="{FF2B5EF4-FFF2-40B4-BE49-F238E27FC236}">
                  <a16:creationId xmlns:a16="http://schemas.microsoft.com/office/drawing/2014/main" id="{00000000-0008-0000-0E00-00001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70</xdr:row>
          <xdr:rowOff>190500</xdr:rowOff>
        </xdr:from>
        <xdr:to>
          <xdr:col>5</xdr:col>
          <xdr:colOff>285750</xdr:colOff>
          <xdr:row>72</xdr:row>
          <xdr:rowOff>0</xdr:rowOff>
        </xdr:to>
        <xdr:sp macro="" textlink="">
          <xdr:nvSpPr>
            <xdr:cNvPr id="149528" name="Check Box 24" hidden="1">
              <a:extLst>
                <a:ext uri="{63B3BB69-23CF-44E3-9099-C40C66FF867C}">
                  <a14:compatExt spid="_x0000_s149528"/>
                </a:ext>
                <a:ext uri="{FF2B5EF4-FFF2-40B4-BE49-F238E27FC236}">
                  <a16:creationId xmlns:a16="http://schemas.microsoft.com/office/drawing/2014/main" id="{00000000-0008-0000-0E00-00001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71</xdr:row>
          <xdr:rowOff>190500</xdr:rowOff>
        </xdr:from>
        <xdr:to>
          <xdr:col>5</xdr:col>
          <xdr:colOff>285750</xdr:colOff>
          <xdr:row>73</xdr:row>
          <xdr:rowOff>0</xdr:rowOff>
        </xdr:to>
        <xdr:sp macro="" textlink="">
          <xdr:nvSpPr>
            <xdr:cNvPr id="149529" name="Check Box 25" hidden="1">
              <a:extLst>
                <a:ext uri="{63B3BB69-23CF-44E3-9099-C40C66FF867C}">
                  <a14:compatExt spid="_x0000_s149529"/>
                </a:ext>
                <a:ext uri="{FF2B5EF4-FFF2-40B4-BE49-F238E27FC236}">
                  <a16:creationId xmlns:a16="http://schemas.microsoft.com/office/drawing/2014/main" id="{00000000-0008-0000-0E00-00001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72</xdr:row>
          <xdr:rowOff>190500</xdr:rowOff>
        </xdr:from>
        <xdr:to>
          <xdr:col>5</xdr:col>
          <xdr:colOff>285750</xdr:colOff>
          <xdr:row>74</xdr:row>
          <xdr:rowOff>0</xdr:rowOff>
        </xdr:to>
        <xdr:sp macro="" textlink="">
          <xdr:nvSpPr>
            <xdr:cNvPr id="149530" name="Check Box 26" hidden="1">
              <a:extLst>
                <a:ext uri="{63B3BB69-23CF-44E3-9099-C40C66FF867C}">
                  <a14:compatExt spid="_x0000_s149530"/>
                </a:ext>
                <a:ext uri="{FF2B5EF4-FFF2-40B4-BE49-F238E27FC236}">
                  <a16:creationId xmlns:a16="http://schemas.microsoft.com/office/drawing/2014/main" id="{00000000-0008-0000-0E00-00001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73</xdr:row>
          <xdr:rowOff>190500</xdr:rowOff>
        </xdr:from>
        <xdr:to>
          <xdr:col>5</xdr:col>
          <xdr:colOff>285750</xdr:colOff>
          <xdr:row>75</xdr:row>
          <xdr:rowOff>0</xdr:rowOff>
        </xdr:to>
        <xdr:sp macro="" textlink="">
          <xdr:nvSpPr>
            <xdr:cNvPr id="149531" name="Check Box 27" hidden="1">
              <a:extLst>
                <a:ext uri="{63B3BB69-23CF-44E3-9099-C40C66FF867C}">
                  <a14:compatExt spid="_x0000_s149531"/>
                </a:ext>
                <a:ext uri="{FF2B5EF4-FFF2-40B4-BE49-F238E27FC236}">
                  <a16:creationId xmlns:a16="http://schemas.microsoft.com/office/drawing/2014/main" id="{00000000-0008-0000-0E00-00001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74</xdr:row>
          <xdr:rowOff>190500</xdr:rowOff>
        </xdr:from>
        <xdr:to>
          <xdr:col>5</xdr:col>
          <xdr:colOff>285750</xdr:colOff>
          <xdr:row>76</xdr:row>
          <xdr:rowOff>0</xdr:rowOff>
        </xdr:to>
        <xdr:sp macro="" textlink="">
          <xdr:nvSpPr>
            <xdr:cNvPr id="149532" name="Check Box 28" hidden="1">
              <a:extLst>
                <a:ext uri="{63B3BB69-23CF-44E3-9099-C40C66FF867C}">
                  <a14:compatExt spid="_x0000_s149532"/>
                </a:ext>
                <a:ext uri="{FF2B5EF4-FFF2-40B4-BE49-F238E27FC236}">
                  <a16:creationId xmlns:a16="http://schemas.microsoft.com/office/drawing/2014/main" id="{00000000-0008-0000-0E00-00001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75</xdr:row>
          <xdr:rowOff>190500</xdr:rowOff>
        </xdr:from>
        <xdr:to>
          <xdr:col>5</xdr:col>
          <xdr:colOff>285750</xdr:colOff>
          <xdr:row>77</xdr:row>
          <xdr:rowOff>0</xdr:rowOff>
        </xdr:to>
        <xdr:sp macro="" textlink="">
          <xdr:nvSpPr>
            <xdr:cNvPr id="149533" name="Check Box 29" hidden="1">
              <a:extLst>
                <a:ext uri="{63B3BB69-23CF-44E3-9099-C40C66FF867C}">
                  <a14:compatExt spid="_x0000_s149533"/>
                </a:ext>
                <a:ext uri="{FF2B5EF4-FFF2-40B4-BE49-F238E27FC236}">
                  <a16:creationId xmlns:a16="http://schemas.microsoft.com/office/drawing/2014/main" id="{00000000-0008-0000-0E00-00001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76</xdr:row>
          <xdr:rowOff>190500</xdr:rowOff>
        </xdr:from>
        <xdr:to>
          <xdr:col>5</xdr:col>
          <xdr:colOff>285750</xdr:colOff>
          <xdr:row>78</xdr:row>
          <xdr:rowOff>0</xdr:rowOff>
        </xdr:to>
        <xdr:sp macro="" textlink="">
          <xdr:nvSpPr>
            <xdr:cNvPr id="149534" name="Check Box 30" hidden="1">
              <a:extLst>
                <a:ext uri="{63B3BB69-23CF-44E3-9099-C40C66FF867C}">
                  <a14:compatExt spid="_x0000_s149534"/>
                </a:ext>
                <a:ext uri="{FF2B5EF4-FFF2-40B4-BE49-F238E27FC236}">
                  <a16:creationId xmlns:a16="http://schemas.microsoft.com/office/drawing/2014/main" id="{00000000-0008-0000-0E00-00001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77</xdr:row>
          <xdr:rowOff>190500</xdr:rowOff>
        </xdr:from>
        <xdr:to>
          <xdr:col>5</xdr:col>
          <xdr:colOff>285750</xdr:colOff>
          <xdr:row>79</xdr:row>
          <xdr:rowOff>0</xdr:rowOff>
        </xdr:to>
        <xdr:sp macro="" textlink="">
          <xdr:nvSpPr>
            <xdr:cNvPr id="149535" name="Check Box 31" hidden="1">
              <a:extLst>
                <a:ext uri="{63B3BB69-23CF-44E3-9099-C40C66FF867C}">
                  <a14:compatExt spid="_x0000_s149535"/>
                </a:ext>
                <a:ext uri="{FF2B5EF4-FFF2-40B4-BE49-F238E27FC236}">
                  <a16:creationId xmlns:a16="http://schemas.microsoft.com/office/drawing/2014/main" id="{00000000-0008-0000-0E00-00001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78</xdr:row>
          <xdr:rowOff>190500</xdr:rowOff>
        </xdr:from>
        <xdr:to>
          <xdr:col>5</xdr:col>
          <xdr:colOff>285750</xdr:colOff>
          <xdr:row>80</xdr:row>
          <xdr:rowOff>0</xdr:rowOff>
        </xdr:to>
        <xdr:sp macro="" textlink="">
          <xdr:nvSpPr>
            <xdr:cNvPr id="149536" name="Check Box 32" hidden="1">
              <a:extLst>
                <a:ext uri="{63B3BB69-23CF-44E3-9099-C40C66FF867C}">
                  <a14:compatExt spid="_x0000_s149536"/>
                </a:ext>
                <a:ext uri="{FF2B5EF4-FFF2-40B4-BE49-F238E27FC236}">
                  <a16:creationId xmlns:a16="http://schemas.microsoft.com/office/drawing/2014/main" id="{00000000-0008-0000-0E00-00002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85</xdr:row>
          <xdr:rowOff>228600</xdr:rowOff>
        </xdr:from>
        <xdr:to>
          <xdr:col>2</xdr:col>
          <xdr:colOff>742950</xdr:colOff>
          <xdr:row>87</xdr:row>
          <xdr:rowOff>0</xdr:rowOff>
        </xdr:to>
        <xdr:sp macro="" textlink="">
          <xdr:nvSpPr>
            <xdr:cNvPr id="149539" name="Check Box 35" hidden="1">
              <a:extLst>
                <a:ext uri="{63B3BB69-23CF-44E3-9099-C40C66FF867C}">
                  <a14:compatExt spid="_x0000_s149539"/>
                </a:ext>
                <a:ext uri="{FF2B5EF4-FFF2-40B4-BE49-F238E27FC236}">
                  <a16:creationId xmlns:a16="http://schemas.microsoft.com/office/drawing/2014/main" id="{00000000-0008-0000-0E00-00002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85</xdr:row>
          <xdr:rowOff>241300</xdr:rowOff>
        </xdr:from>
        <xdr:to>
          <xdr:col>5</xdr:col>
          <xdr:colOff>647700</xdr:colOff>
          <xdr:row>87</xdr:row>
          <xdr:rowOff>0</xdr:rowOff>
        </xdr:to>
        <xdr:sp macro="" textlink="">
          <xdr:nvSpPr>
            <xdr:cNvPr id="149540" name="Check Box 36" hidden="1">
              <a:extLst>
                <a:ext uri="{63B3BB69-23CF-44E3-9099-C40C66FF867C}">
                  <a14:compatExt spid="_x0000_s149540"/>
                </a:ext>
                <a:ext uri="{FF2B5EF4-FFF2-40B4-BE49-F238E27FC236}">
                  <a16:creationId xmlns:a16="http://schemas.microsoft.com/office/drawing/2014/main" id="{00000000-0008-0000-0E00-00002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88</xdr:row>
          <xdr:rowOff>228600</xdr:rowOff>
        </xdr:from>
        <xdr:to>
          <xdr:col>2</xdr:col>
          <xdr:colOff>742950</xdr:colOff>
          <xdr:row>90</xdr:row>
          <xdr:rowOff>0</xdr:rowOff>
        </xdr:to>
        <xdr:sp macro="" textlink="">
          <xdr:nvSpPr>
            <xdr:cNvPr id="149541" name="Check Box 37" hidden="1">
              <a:extLst>
                <a:ext uri="{63B3BB69-23CF-44E3-9099-C40C66FF867C}">
                  <a14:compatExt spid="_x0000_s149541"/>
                </a:ext>
                <a:ext uri="{FF2B5EF4-FFF2-40B4-BE49-F238E27FC236}">
                  <a16:creationId xmlns:a16="http://schemas.microsoft.com/office/drawing/2014/main" id="{00000000-0008-0000-0E00-00002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88</xdr:row>
          <xdr:rowOff>241300</xdr:rowOff>
        </xdr:from>
        <xdr:to>
          <xdr:col>5</xdr:col>
          <xdr:colOff>647700</xdr:colOff>
          <xdr:row>90</xdr:row>
          <xdr:rowOff>0</xdr:rowOff>
        </xdr:to>
        <xdr:sp macro="" textlink="">
          <xdr:nvSpPr>
            <xdr:cNvPr id="149542" name="Check Box 38" hidden="1">
              <a:extLst>
                <a:ext uri="{63B3BB69-23CF-44E3-9099-C40C66FF867C}">
                  <a14:compatExt spid="_x0000_s149542"/>
                </a:ext>
                <a:ext uri="{FF2B5EF4-FFF2-40B4-BE49-F238E27FC236}">
                  <a16:creationId xmlns:a16="http://schemas.microsoft.com/office/drawing/2014/main" id="{00000000-0008-0000-0E00-00002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91</xdr:row>
          <xdr:rowOff>228600</xdr:rowOff>
        </xdr:from>
        <xdr:to>
          <xdr:col>2</xdr:col>
          <xdr:colOff>742950</xdr:colOff>
          <xdr:row>92</xdr:row>
          <xdr:rowOff>203200</xdr:rowOff>
        </xdr:to>
        <xdr:sp macro="" textlink="">
          <xdr:nvSpPr>
            <xdr:cNvPr id="149543" name="Check Box 39" hidden="1">
              <a:extLst>
                <a:ext uri="{63B3BB69-23CF-44E3-9099-C40C66FF867C}">
                  <a14:compatExt spid="_x0000_s149543"/>
                </a:ext>
                <a:ext uri="{FF2B5EF4-FFF2-40B4-BE49-F238E27FC236}">
                  <a16:creationId xmlns:a16="http://schemas.microsoft.com/office/drawing/2014/main" id="{00000000-0008-0000-0E00-00002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91</xdr:row>
          <xdr:rowOff>241300</xdr:rowOff>
        </xdr:from>
        <xdr:to>
          <xdr:col>5</xdr:col>
          <xdr:colOff>647700</xdr:colOff>
          <xdr:row>92</xdr:row>
          <xdr:rowOff>203200</xdr:rowOff>
        </xdr:to>
        <xdr:sp macro="" textlink="">
          <xdr:nvSpPr>
            <xdr:cNvPr id="149544" name="Check Box 40" hidden="1">
              <a:extLst>
                <a:ext uri="{63B3BB69-23CF-44E3-9099-C40C66FF867C}">
                  <a14:compatExt spid="_x0000_s149544"/>
                </a:ext>
                <a:ext uri="{FF2B5EF4-FFF2-40B4-BE49-F238E27FC236}">
                  <a16:creationId xmlns:a16="http://schemas.microsoft.com/office/drawing/2014/main" id="{00000000-0008-0000-0E00-00002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110</xdr:row>
          <xdr:rowOff>190500</xdr:rowOff>
        </xdr:from>
        <xdr:to>
          <xdr:col>5</xdr:col>
          <xdr:colOff>285750</xdr:colOff>
          <xdr:row>112</xdr:row>
          <xdr:rowOff>0</xdr:rowOff>
        </xdr:to>
        <xdr:sp macro="" textlink="">
          <xdr:nvSpPr>
            <xdr:cNvPr id="149545" name="Check Box 41" hidden="1">
              <a:extLst>
                <a:ext uri="{63B3BB69-23CF-44E3-9099-C40C66FF867C}">
                  <a14:compatExt spid="_x0000_s149545"/>
                </a:ext>
                <a:ext uri="{FF2B5EF4-FFF2-40B4-BE49-F238E27FC236}">
                  <a16:creationId xmlns:a16="http://schemas.microsoft.com/office/drawing/2014/main" id="{00000000-0008-0000-0E00-00002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111</xdr:row>
          <xdr:rowOff>190500</xdr:rowOff>
        </xdr:from>
        <xdr:to>
          <xdr:col>5</xdr:col>
          <xdr:colOff>285750</xdr:colOff>
          <xdr:row>113</xdr:row>
          <xdr:rowOff>0</xdr:rowOff>
        </xdr:to>
        <xdr:sp macro="" textlink="">
          <xdr:nvSpPr>
            <xdr:cNvPr id="149546" name="Check Box 42" hidden="1">
              <a:extLst>
                <a:ext uri="{63B3BB69-23CF-44E3-9099-C40C66FF867C}">
                  <a14:compatExt spid="_x0000_s149546"/>
                </a:ext>
                <a:ext uri="{FF2B5EF4-FFF2-40B4-BE49-F238E27FC236}">
                  <a16:creationId xmlns:a16="http://schemas.microsoft.com/office/drawing/2014/main" id="{00000000-0008-0000-0E00-00002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112</xdr:row>
          <xdr:rowOff>190500</xdr:rowOff>
        </xdr:from>
        <xdr:to>
          <xdr:col>5</xdr:col>
          <xdr:colOff>285750</xdr:colOff>
          <xdr:row>114</xdr:row>
          <xdr:rowOff>0</xdr:rowOff>
        </xdr:to>
        <xdr:sp macro="" textlink="">
          <xdr:nvSpPr>
            <xdr:cNvPr id="149547" name="Check Box 43" hidden="1">
              <a:extLst>
                <a:ext uri="{63B3BB69-23CF-44E3-9099-C40C66FF867C}">
                  <a14:compatExt spid="_x0000_s149547"/>
                </a:ext>
                <a:ext uri="{FF2B5EF4-FFF2-40B4-BE49-F238E27FC236}">
                  <a16:creationId xmlns:a16="http://schemas.microsoft.com/office/drawing/2014/main" id="{00000000-0008-0000-0E00-00002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113</xdr:row>
          <xdr:rowOff>190500</xdr:rowOff>
        </xdr:from>
        <xdr:to>
          <xdr:col>5</xdr:col>
          <xdr:colOff>285750</xdr:colOff>
          <xdr:row>115</xdr:row>
          <xdr:rowOff>0</xdr:rowOff>
        </xdr:to>
        <xdr:sp macro="" textlink="">
          <xdr:nvSpPr>
            <xdr:cNvPr id="149548" name="Check Box 44" hidden="1">
              <a:extLst>
                <a:ext uri="{63B3BB69-23CF-44E3-9099-C40C66FF867C}">
                  <a14:compatExt spid="_x0000_s149548"/>
                </a:ext>
                <a:ext uri="{FF2B5EF4-FFF2-40B4-BE49-F238E27FC236}">
                  <a16:creationId xmlns:a16="http://schemas.microsoft.com/office/drawing/2014/main" id="{00000000-0008-0000-0E00-00002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114</xdr:row>
          <xdr:rowOff>190500</xdr:rowOff>
        </xdr:from>
        <xdr:to>
          <xdr:col>5</xdr:col>
          <xdr:colOff>285750</xdr:colOff>
          <xdr:row>116</xdr:row>
          <xdr:rowOff>0</xdr:rowOff>
        </xdr:to>
        <xdr:sp macro="" textlink="">
          <xdr:nvSpPr>
            <xdr:cNvPr id="149549" name="Check Box 45" hidden="1">
              <a:extLst>
                <a:ext uri="{63B3BB69-23CF-44E3-9099-C40C66FF867C}">
                  <a14:compatExt spid="_x0000_s149549"/>
                </a:ext>
                <a:ext uri="{FF2B5EF4-FFF2-40B4-BE49-F238E27FC236}">
                  <a16:creationId xmlns:a16="http://schemas.microsoft.com/office/drawing/2014/main" id="{00000000-0008-0000-0E00-00002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115</xdr:row>
          <xdr:rowOff>190500</xdr:rowOff>
        </xdr:from>
        <xdr:to>
          <xdr:col>5</xdr:col>
          <xdr:colOff>285750</xdr:colOff>
          <xdr:row>117</xdr:row>
          <xdr:rowOff>0</xdr:rowOff>
        </xdr:to>
        <xdr:sp macro="" textlink="">
          <xdr:nvSpPr>
            <xdr:cNvPr id="149550" name="Check Box 46" hidden="1">
              <a:extLst>
                <a:ext uri="{63B3BB69-23CF-44E3-9099-C40C66FF867C}">
                  <a14:compatExt spid="_x0000_s149550"/>
                </a:ext>
                <a:ext uri="{FF2B5EF4-FFF2-40B4-BE49-F238E27FC236}">
                  <a16:creationId xmlns:a16="http://schemas.microsoft.com/office/drawing/2014/main" id="{00000000-0008-0000-0E00-00002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116</xdr:row>
          <xdr:rowOff>190500</xdr:rowOff>
        </xdr:from>
        <xdr:to>
          <xdr:col>5</xdr:col>
          <xdr:colOff>285750</xdr:colOff>
          <xdr:row>118</xdr:row>
          <xdr:rowOff>0</xdr:rowOff>
        </xdr:to>
        <xdr:sp macro="" textlink="">
          <xdr:nvSpPr>
            <xdr:cNvPr id="149551" name="Check Box 47" hidden="1">
              <a:extLst>
                <a:ext uri="{63B3BB69-23CF-44E3-9099-C40C66FF867C}">
                  <a14:compatExt spid="_x0000_s149551"/>
                </a:ext>
                <a:ext uri="{FF2B5EF4-FFF2-40B4-BE49-F238E27FC236}">
                  <a16:creationId xmlns:a16="http://schemas.microsoft.com/office/drawing/2014/main" id="{00000000-0008-0000-0E00-00002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117</xdr:row>
          <xdr:rowOff>190500</xdr:rowOff>
        </xdr:from>
        <xdr:to>
          <xdr:col>5</xdr:col>
          <xdr:colOff>285750</xdr:colOff>
          <xdr:row>119</xdr:row>
          <xdr:rowOff>0</xdr:rowOff>
        </xdr:to>
        <xdr:sp macro="" textlink="">
          <xdr:nvSpPr>
            <xdr:cNvPr id="149552" name="Check Box 48" hidden="1">
              <a:extLst>
                <a:ext uri="{63B3BB69-23CF-44E3-9099-C40C66FF867C}">
                  <a14:compatExt spid="_x0000_s149552"/>
                </a:ext>
                <a:ext uri="{FF2B5EF4-FFF2-40B4-BE49-F238E27FC236}">
                  <a16:creationId xmlns:a16="http://schemas.microsoft.com/office/drawing/2014/main" id="{00000000-0008-0000-0E00-00003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118</xdr:row>
          <xdr:rowOff>190500</xdr:rowOff>
        </xdr:from>
        <xdr:to>
          <xdr:col>5</xdr:col>
          <xdr:colOff>285750</xdr:colOff>
          <xdr:row>120</xdr:row>
          <xdr:rowOff>0</xdr:rowOff>
        </xdr:to>
        <xdr:sp macro="" textlink="">
          <xdr:nvSpPr>
            <xdr:cNvPr id="149553" name="Check Box 49" hidden="1">
              <a:extLst>
                <a:ext uri="{63B3BB69-23CF-44E3-9099-C40C66FF867C}">
                  <a14:compatExt spid="_x0000_s149553"/>
                </a:ext>
                <a:ext uri="{FF2B5EF4-FFF2-40B4-BE49-F238E27FC236}">
                  <a16:creationId xmlns:a16="http://schemas.microsoft.com/office/drawing/2014/main" id="{00000000-0008-0000-0E00-00003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125</xdr:row>
          <xdr:rowOff>228600</xdr:rowOff>
        </xdr:from>
        <xdr:to>
          <xdr:col>2</xdr:col>
          <xdr:colOff>742950</xdr:colOff>
          <xdr:row>127</xdr:row>
          <xdr:rowOff>0</xdr:rowOff>
        </xdr:to>
        <xdr:sp macro="" textlink="">
          <xdr:nvSpPr>
            <xdr:cNvPr id="149556" name="Check Box 52" hidden="1">
              <a:extLst>
                <a:ext uri="{63B3BB69-23CF-44E3-9099-C40C66FF867C}">
                  <a14:compatExt spid="_x0000_s149556"/>
                </a:ext>
                <a:ext uri="{FF2B5EF4-FFF2-40B4-BE49-F238E27FC236}">
                  <a16:creationId xmlns:a16="http://schemas.microsoft.com/office/drawing/2014/main" id="{00000000-0008-0000-0E00-00003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125</xdr:row>
          <xdr:rowOff>241300</xdr:rowOff>
        </xdr:from>
        <xdr:to>
          <xdr:col>5</xdr:col>
          <xdr:colOff>647700</xdr:colOff>
          <xdr:row>127</xdr:row>
          <xdr:rowOff>0</xdr:rowOff>
        </xdr:to>
        <xdr:sp macro="" textlink="">
          <xdr:nvSpPr>
            <xdr:cNvPr id="149557" name="Check Box 53" hidden="1">
              <a:extLst>
                <a:ext uri="{63B3BB69-23CF-44E3-9099-C40C66FF867C}">
                  <a14:compatExt spid="_x0000_s149557"/>
                </a:ext>
                <a:ext uri="{FF2B5EF4-FFF2-40B4-BE49-F238E27FC236}">
                  <a16:creationId xmlns:a16="http://schemas.microsoft.com/office/drawing/2014/main" id="{00000000-0008-0000-0E00-00003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128</xdr:row>
          <xdr:rowOff>228600</xdr:rowOff>
        </xdr:from>
        <xdr:to>
          <xdr:col>2</xdr:col>
          <xdr:colOff>742950</xdr:colOff>
          <xdr:row>130</xdr:row>
          <xdr:rowOff>0</xdr:rowOff>
        </xdr:to>
        <xdr:sp macro="" textlink="">
          <xdr:nvSpPr>
            <xdr:cNvPr id="149558" name="Check Box 54" hidden="1">
              <a:extLst>
                <a:ext uri="{63B3BB69-23CF-44E3-9099-C40C66FF867C}">
                  <a14:compatExt spid="_x0000_s149558"/>
                </a:ext>
                <a:ext uri="{FF2B5EF4-FFF2-40B4-BE49-F238E27FC236}">
                  <a16:creationId xmlns:a16="http://schemas.microsoft.com/office/drawing/2014/main" id="{00000000-0008-0000-0E00-00003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128</xdr:row>
          <xdr:rowOff>241300</xdr:rowOff>
        </xdr:from>
        <xdr:to>
          <xdr:col>5</xdr:col>
          <xdr:colOff>647700</xdr:colOff>
          <xdr:row>130</xdr:row>
          <xdr:rowOff>0</xdr:rowOff>
        </xdr:to>
        <xdr:sp macro="" textlink="">
          <xdr:nvSpPr>
            <xdr:cNvPr id="149559" name="Check Box 55" hidden="1">
              <a:extLst>
                <a:ext uri="{63B3BB69-23CF-44E3-9099-C40C66FF867C}">
                  <a14:compatExt spid="_x0000_s149559"/>
                </a:ext>
                <a:ext uri="{FF2B5EF4-FFF2-40B4-BE49-F238E27FC236}">
                  <a16:creationId xmlns:a16="http://schemas.microsoft.com/office/drawing/2014/main" id="{00000000-0008-0000-0E00-00003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131</xdr:row>
          <xdr:rowOff>228600</xdr:rowOff>
        </xdr:from>
        <xdr:to>
          <xdr:col>2</xdr:col>
          <xdr:colOff>742950</xdr:colOff>
          <xdr:row>132</xdr:row>
          <xdr:rowOff>203200</xdr:rowOff>
        </xdr:to>
        <xdr:sp macro="" textlink="">
          <xdr:nvSpPr>
            <xdr:cNvPr id="149560" name="Check Box 56" hidden="1">
              <a:extLst>
                <a:ext uri="{63B3BB69-23CF-44E3-9099-C40C66FF867C}">
                  <a14:compatExt spid="_x0000_s149560"/>
                </a:ext>
                <a:ext uri="{FF2B5EF4-FFF2-40B4-BE49-F238E27FC236}">
                  <a16:creationId xmlns:a16="http://schemas.microsoft.com/office/drawing/2014/main" id="{00000000-0008-0000-0E00-00003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131</xdr:row>
          <xdr:rowOff>241300</xdr:rowOff>
        </xdr:from>
        <xdr:to>
          <xdr:col>5</xdr:col>
          <xdr:colOff>647700</xdr:colOff>
          <xdr:row>132</xdr:row>
          <xdr:rowOff>203200</xdr:rowOff>
        </xdr:to>
        <xdr:sp macro="" textlink="">
          <xdr:nvSpPr>
            <xdr:cNvPr id="149561" name="Check Box 57" hidden="1">
              <a:extLst>
                <a:ext uri="{63B3BB69-23CF-44E3-9099-C40C66FF867C}">
                  <a14:compatExt spid="_x0000_s149561"/>
                </a:ext>
                <a:ext uri="{FF2B5EF4-FFF2-40B4-BE49-F238E27FC236}">
                  <a16:creationId xmlns:a16="http://schemas.microsoft.com/office/drawing/2014/main" id="{00000000-0008-0000-0E00-00003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150</xdr:row>
          <xdr:rowOff>190500</xdr:rowOff>
        </xdr:from>
        <xdr:to>
          <xdr:col>5</xdr:col>
          <xdr:colOff>285750</xdr:colOff>
          <xdr:row>152</xdr:row>
          <xdr:rowOff>0</xdr:rowOff>
        </xdr:to>
        <xdr:sp macro="" textlink="">
          <xdr:nvSpPr>
            <xdr:cNvPr id="149562" name="Check Box 58" hidden="1">
              <a:extLst>
                <a:ext uri="{63B3BB69-23CF-44E3-9099-C40C66FF867C}">
                  <a14:compatExt spid="_x0000_s149562"/>
                </a:ext>
                <a:ext uri="{FF2B5EF4-FFF2-40B4-BE49-F238E27FC236}">
                  <a16:creationId xmlns:a16="http://schemas.microsoft.com/office/drawing/2014/main" id="{00000000-0008-0000-0E00-00003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151</xdr:row>
          <xdr:rowOff>190500</xdr:rowOff>
        </xdr:from>
        <xdr:to>
          <xdr:col>5</xdr:col>
          <xdr:colOff>285750</xdr:colOff>
          <xdr:row>153</xdr:row>
          <xdr:rowOff>0</xdr:rowOff>
        </xdr:to>
        <xdr:sp macro="" textlink="">
          <xdr:nvSpPr>
            <xdr:cNvPr id="149563" name="Check Box 59" hidden="1">
              <a:extLst>
                <a:ext uri="{63B3BB69-23CF-44E3-9099-C40C66FF867C}">
                  <a14:compatExt spid="_x0000_s149563"/>
                </a:ext>
                <a:ext uri="{FF2B5EF4-FFF2-40B4-BE49-F238E27FC236}">
                  <a16:creationId xmlns:a16="http://schemas.microsoft.com/office/drawing/2014/main" id="{00000000-0008-0000-0E00-00003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152</xdr:row>
          <xdr:rowOff>190500</xdr:rowOff>
        </xdr:from>
        <xdr:to>
          <xdr:col>5</xdr:col>
          <xdr:colOff>285750</xdr:colOff>
          <xdr:row>154</xdr:row>
          <xdr:rowOff>0</xdr:rowOff>
        </xdr:to>
        <xdr:sp macro="" textlink="">
          <xdr:nvSpPr>
            <xdr:cNvPr id="149564" name="Check Box 60" hidden="1">
              <a:extLst>
                <a:ext uri="{63B3BB69-23CF-44E3-9099-C40C66FF867C}">
                  <a14:compatExt spid="_x0000_s149564"/>
                </a:ext>
                <a:ext uri="{FF2B5EF4-FFF2-40B4-BE49-F238E27FC236}">
                  <a16:creationId xmlns:a16="http://schemas.microsoft.com/office/drawing/2014/main" id="{00000000-0008-0000-0E00-00003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153</xdr:row>
          <xdr:rowOff>190500</xdr:rowOff>
        </xdr:from>
        <xdr:to>
          <xdr:col>5</xdr:col>
          <xdr:colOff>285750</xdr:colOff>
          <xdr:row>155</xdr:row>
          <xdr:rowOff>0</xdr:rowOff>
        </xdr:to>
        <xdr:sp macro="" textlink="">
          <xdr:nvSpPr>
            <xdr:cNvPr id="149565" name="Check Box 61" hidden="1">
              <a:extLst>
                <a:ext uri="{63B3BB69-23CF-44E3-9099-C40C66FF867C}">
                  <a14:compatExt spid="_x0000_s149565"/>
                </a:ext>
                <a:ext uri="{FF2B5EF4-FFF2-40B4-BE49-F238E27FC236}">
                  <a16:creationId xmlns:a16="http://schemas.microsoft.com/office/drawing/2014/main" id="{00000000-0008-0000-0E00-00003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154</xdr:row>
          <xdr:rowOff>190500</xdr:rowOff>
        </xdr:from>
        <xdr:to>
          <xdr:col>5</xdr:col>
          <xdr:colOff>285750</xdr:colOff>
          <xdr:row>156</xdr:row>
          <xdr:rowOff>0</xdr:rowOff>
        </xdr:to>
        <xdr:sp macro="" textlink="">
          <xdr:nvSpPr>
            <xdr:cNvPr id="149566" name="Check Box 62" hidden="1">
              <a:extLst>
                <a:ext uri="{63B3BB69-23CF-44E3-9099-C40C66FF867C}">
                  <a14:compatExt spid="_x0000_s149566"/>
                </a:ext>
                <a:ext uri="{FF2B5EF4-FFF2-40B4-BE49-F238E27FC236}">
                  <a16:creationId xmlns:a16="http://schemas.microsoft.com/office/drawing/2014/main" id="{00000000-0008-0000-0E00-00003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155</xdr:row>
          <xdr:rowOff>190500</xdr:rowOff>
        </xdr:from>
        <xdr:to>
          <xdr:col>5</xdr:col>
          <xdr:colOff>285750</xdr:colOff>
          <xdr:row>157</xdr:row>
          <xdr:rowOff>0</xdr:rowOff>
        </xdr:to>
        <xdr:sp macro="" textlink="">
          <xdr:nvSpPr>
            <xdr:cNvPr id="149567" name="Check Box 63" hidden="1">
              <a:extLst>
                <a:ext uri="{63B3BB69-23CF-44E3-9099-C40C66FF867C}">
                  <a14:compatExt spid="_x0000_s149567"/>
                </a:ext>
                <a:ext uri="{FF2B5EF4-FFF2-40B4-BE49-F238E27FC236}">
                  <a16:creationId xmlns:a16="http://schemas.microsoft.com/office/drawing/2014/main" id="{00000000-0008-0000-0E00-00003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156</xdr:row>
          <xdr:rowOff>190500</xdr:rowOff>
        </xdr:from>
        <xdr:to>
          <xdr:col>5</xdr:col>
          <xdr:colOff>285750</xdr:colOff>
          <xdr:row>158</xdr:row>
          <xdr:rowOff>0</xdr:rowOff>
        </xdr:to>
        <xdr:sp macro="" textlink="">
          <xdr:nvSpPr>
            <xdr:cNvPr id="149568" name="Check Box 64" hidden="1">
              <a:extLst>
                <a:ext uri="{63B3BB69-23CF-44E3-9099-C40C66FF867C}">
                  <a14:compatExt spid="_x0000_s149568"/>
                </a:ext>
                <a:ext uri="{FF2B5EF4-FFF2-40B4-BE49-F238E27FC236}">
                  <a16:creationId xmlns:a16="http://schemas.microsoft.com/office/drawing/2014/main" id="{00000000-0008-0000-0E00-00004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157</xdr:row>
          <xdr:rowOff>190500</xdr:rowOff>
        </xdr:from>
        <xdr:to>
          <xdr:col>5</xdr:col>
          <xdr:colOff>285750</xdr:colOff>
          <xdr:row>159</xdr:row>
          <xdr:rowOff>0</xdr:rowOff>
        </xdr:to>
        <xdr:sp macro="" textlink="">
          <xdr:nvSpPr>
            <xdr:cNvPr id="149569" name="Check Box 65" hidden="1">
              <a:extLst>
                <a:ext uri="{63B3BB69-23CF-44E3-9099-C40C66FF867C}">
                  <a14:compatExt spid="_x0000_s149569"/>
                </a:ext>
                <a:ext uri="{FF2B5EF4-FFF2-40B4-BE49-F238E27FC236}">
                  <a16:creationId xmlns:a16="http://schemas.microsoft.com/office/drawing/2014/main" id="{00000000-0008-0000-0E00-00004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158</xdr:row>
          <xdr:rowOff>190500</xdr:rowOff>
        </xdr:from>
        <xdr:to>
          <xdr:col>5</xdr:col>
          <xdr:colOff>285750</xdr:colOff>
          <xdr:row>160</xdr:row>
          <xdr:rowOff>0</xdr:rowOff>
        </xdr:to>
        <xdr:sp macro="" textlink="">
          <xdr:nvSpPr>
            <xdr:cNvPr id="149570" name="Check Box 66" hidden="1">
              <a:extLst>
                <a:ext uri="{63B3BB69-23CF-44E3-9099-C40C66FF867C}">
                  <a14:compatExt spid="_x0000_s149570"/>
                </a:ext>
                <a:ext uri="{FF2B5EF4-FFF2-40B4-BE49-F238E27FC236}">
                  <a16:creationId xmlns:a16="http://schemas.microsoft.com/office/drawing/2014/main" id="{00000000-0008-0000-0E00-00004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165</xdr:row>
          <xdr:rowOff>228600</xdr:rowOff>
        </xdr:from>
        <xdr:to>
          <xdr:col>2</xdr:col>
          <xdr:colOff>742950</xdr:colOff>
          <xdr:row>167</xdr:row>
          <xdr:rowOff>0</xdr:rowOff>
        </xdr:to>
        <xdr:sp macro="" textlink="">
          <xdr:nvSpPr>
            <xdr:cNvPr id="149573" name="Check Box 69" hidden="1">
              <a:extLst>
                <a:ext uri="{63B3BB69-23CF-44E3-9099-C40C66FF867C}">
                  <a14:compatExt spid="_x0000_s149573"/>
                </a:ext>
                <a:ext uri="{FF2B5EF4-FFF2-40B4-BE49-F238E27FC236}">
                  <a16:creationId xmlns:a16="http://schemas.microsoft.com/office/drawing/2014/main" id="{00000000-0008-0000-0E00-00004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165</xdr:row>
          <xdr:rowOff>241300</xdr:rowOff>
        </xdr:from>
        <xdr:to>
          <xdr:col>5</xdr:col>
          <xdr:colOff>647700</xdr:colOff>
          <xdr:row>167</xdr:row>
          <xdr:rowOff>0</xdr:rowOff>
        </xdr:to>
        <xdr:sp macro="" textlink="">
          <xdr:nvSpPr>
            <xdr:cNvPr id="149574" name="Check Box 70" hidden="1">
              <a:extLst>
                <a:ext uri="{63B3BB69-23CF-44E3-9099-C40C66FF867C}">
                  <a14:compatExt spid="_x0000_s149574"/>
                </a:ext>
                <a:ext uri="{FF2B5EF4-FFF2-40B4-BE49-F238E27FC236}">
                  <a16:creationId xmlns:a16="http://schemas.microsoft.com/office/drawing/2014/main" id="{00000000-0008-0000-0E00-00004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168</xdr:row>
          <xdr:rowOff>228600</xdr:rowOff>
        </xdr:from>
        <xdr:to>
          <xdr:col>2</xdr:col>
          <xdr:colOff>742950</xdr:colOff>
          <xdr:row>170</xdr:row>
          <xdr:rowOff>0</xdr:rowOff>
        </xdr:to>
        <xdr:sp macro="" textlink="">
          <xdr:nvSpPr>
            <xdr:cNvPr id="149575" name="Check Box 71" hidden="1">
              <a:extLst>
                <a:ext uri="{63B3BB69-23CF-44E3-9099-C40C66FF867C}">
                  <a14:compatExt spid="_x0000_s149575"/>
                </a:ext>
                <a:ext uri="{FF2B5EF4-FFF2-40B4-BE49-F238E27FC236}">
                  <a16:creationId xmlns:a16="http://schemas.microsoft.com/office/drawing/2014/main" id="{00000000-0008-0000-0E00-00004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168</xdr:row>
          <xdr:rowOff>241300</xdr:rowOff>
        </xdr:from>
        <xdr:to>
          <xdr:col>5</xdr:col>
          <xdr:colOff>647700</xdr:colOff>
          <xdr:row>170</xdr:row>
          <xdr:rowOff>0</xdr:rowOff>
        </xdr:to>
        <xdr:sp macro="" textlink="">
          <xdr:nvSpPr>
            <xdr:cNvPr id="149576" name="Check Box 72" hidden="1">
              <a:extLst>
                <a:ext uri="{63B3BB69-23CF-44E3-9099-C40C66FF867C}">
                  <a14:compatExt spid="_x0000_s149576"/>
                </a:ext>
                <a:ext uri="{FF2B5EF4-FFF2-40B4-BE49-F238E27FC236}">
                  <a16:creationId xmlns:a16="http://schemas.microsoft.com/office/drawing/2014/main" id="{00000000-0008-0000-0E00-00004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171</xdr:row>
          <xdr:rowOff>228600</xdr:rowOff>
        </xdr:from>
        <xdr:to>
          <xdr:col>2</xdr:col>
          <xdr:colOff>742950</xdr:colOff>
          <xdr:row>172</xdr:row>
          <xdr:rowOff>203200</xdr:rowOff>
        </xdr:to>
        <xdr:sp macro="" textlink="">
          <xdr:nvSpPr>
            <xdr:cNvPr id="149577" name="Check Box 73" hidden="1">
              <a:extLst>
                <a:ext uri="{63B3BB69-23CF-44E3-9099-C40C66FF867C}">
                  <a14:compatExt spid="_x0000_s149577"/>
                </a:ext>
                <a:ext uri="{FF2B5EF4-FFF2-40B4-BE49-F238E27FC236}">
                  <a16:creationId xmlns:a16="http://schemas.microsoft.com/office/drawing/2014/main" id="{00000000-0008-0000-0E00-00004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171</xdr:row>
          <xdr:rowOff>241300</xdr:rowOff>
        </xdr:from>
        <xdr:to>
          <xdr:col>5</xdr:col>
          <xdr:colOff>647700</xdr:colOff>
          <xdr:row>172</xdr:row>
          <xdr:rowOff>203200</xdr:rowOff>
        </xdr:to>
        <xdr:sp macro="" textlink="">
          <xdr:nvSpPr>
            <xdr:cNvPr id="149578" name="Check Box 74" hidden="1">
              <a:extLst>
                <a:ext uri="{63B3BB69-23CF-44E3-9099-C40C66FF867C}">
                  <a14:compatExt spid="_x0000_s149578"/>
                </a:ext>
                <a:ext uri="{FF2B5EF4-FFF2-40B4-BE49-F238E27FC236}">
                  <a16:creationId xmlns:a16="http://schemas.microsoft.com/office/drawing/2014/main" id="{00000000-0008-0000-0E00-00004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190</xdr:row>
          <xdr:rowOff>190500</xdr:rowOff>
        </xdr:from>
        <xdr:to>
          <xdr:col>5</xdr:col>
          <xdr:colOff>285750</xdr:colOff>
          <xdr:row>192</xdr:row>
          <xdr:rowOff>0</xdr:rowOff>
        </xdr:to>
        <xdr:sp macro="" textlink="">
          <xdr:nvSpPr>
            <xdr:cNvPr id="149579" name="Check Box 75" hidden="1">
              <a:extLst>
                <a:ext uri="{63B3BB69-23CF-44E3-9099-C40C66FF867C}">
                  <a14:compatExt spid="_x0000_s149579"/>
                </a:ext>
                <a:ext uri="{FF2B5EF4-FFF2-40B4-BE49-F238E27FC236}">
                  <a16:creationId xmlns:a16="http://schemas.microsoft.com/office/drawing/2014/main" id="{00000000-0008-0000-0E00-00004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191</xdr:row>
          <xdr:rowOff>190500</xdr:rowOff>
        </xdr:from>
        <xdr:to>
          <xdr:col>5</xdr:col>
          <xdr:colOff>285750</xdr:colOff>
          <xdr:row>193</xdr:row>
          <xdr:rowOff>0</xdr:rowOff>
        </xdr:to>
        <xdr:sp macro="" textlink="">
          <xdr:nvSpPr>
            <xdr:cNvPr id="149580" name="Check Box 76" hidden="1">
              <a:extLst>
                <a:ext uri="{63B3BB69-23CF-44E3-9099-C40C66FF867C}">
                  <a14:compatExt spid="_x0000_s149580"/>
                </a:ext>
                <a:ext uri="{FF2B5EF4-FFF2-40B4-BE49-F238E27FC236}">
                  <a16:creationId xmlns:a16="http://schemas.microsoft.com/office/drawing/2014/main" id="{00000000-0008-0000-0E00-00004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192</xdr:row>
          <xdr:rowOff>190500</xdr:rowOff>
        </xdr:from>
        <xdr:to>
          <xdr:col>5</xdr:col>
          <xdr:colOff>285750</xdr:colOff>
          <xdr:row>194</xdr:row>
          <xdr:rowOff>0</xdr:rowOff>
        </xdr:to>
        <xdr:sp macro="" textlink="">
          <xdr:nvSpPr>
            <xdr:cNvPr id="149581" name="Check Box 77" hidden="1">
              <a:extLst>
                <a:ext uri="{63B3BB69-23CF-44E3-9099-C40C66FF867C}">
                  <a14:compatExt spid="_x0000_s149581"/>
                </a:ext>
                <a:ext uri="{FF2B5EF4-FFF2-40B4-BE49-F238E27FC236}">
                  <a16:creationId xmlns:a16="http://schemas.microsoft.com/office/drawing/2014/main" id="{00000000-0008-0000-0E00-00004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193</xdr:row>
          <xdr:rowOff>190500</xdr:rowOff>
        </xdr:from>
        <xdr:to>
          <xdr:col>5</xdr:col>
          <xdr:colOff>285750</xdr:colOff>
          <xdr:row>195</xdr:row>
          <xdr:rowOff>0</xdr:rowOff>
        </xdr:to>
        <xdr:sp macro="" textlink="">
          <xdr:nvSpPr>
            <xdr:cNvPr id="149582" name="Check Box 78" hidden="1">
              <a:extLst>
                <a:ext uri="{63B3BB69-23CF-44E3-9099-C40C66FF867C}">
                  <a14:compatExt spid="_x0000_s149582"/>
                </a:ext>
                <a:ext uri="{FF2B5EF4-FFF2-40B4-BE49-F238E27FC236}">
                  <a16:creationId xmlns:a16="http://schemas.microsoft.com/office/drawing/2014/main" id="{00000000-0008-0000-0E00-00004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194</xdr:row>
          <xdr:rowOff>190500</xdr:rowOff>
        </xdr:from>
        <xdr:to>
          <xdr:col>5</xdr:col>
          <xdr:colOff>285750</xdr:colOff>
          <xdr:row>196</xdr:row>
          <xdr:rowOff>0</xdr:rowOff>
        </xdr:to>
        <xdr:sp macro="" textlink="">
          <xdr:nvSpPr>
            <xdr:cNvPr id="149583" name="Check Box 79" hidden="1">
              <a:extLst>
                <a:ext uri="{63B3BB69-23CF-44E3-9099-C40C66FF867C}">
                  <a14:compatExt spid="_x0000_s149583"/>
                </a:ext>
                <a:ext uri="{FF2B5EF4-FFF2-40B4-BE49-F238E27FC236}">
                  <a16:creationId xmlns:a16="http://schemas.microsoft.com/office/drawing/2014/main" id="{00000000-0008-0000-0E00-00004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195</xdr:row>
          <xdr:rowOff>190500</xdr:rowOff>
        </xdr:from>
        <xdr:to>
          <xdr:col>5</xdr:col>
          <xdr:colOff>285750</xdr:colOff>
          <xdr:row>197</xdr:row>
          <xdr:rowOff>0</xdr:rowOff>
        </xdr:to>
        <xdr:sp macro="" textlink="">
          <xdr:nvSpPr>
            <xdr:cNvPr id="149584" name="Check Box 80" hidden="1">
              <a:extLst>
                <a:ext uri="{63B3BB69-23CF-44E3-9099-C40C66FF867C}">
                  <a14:compatExt spid="_x0000_s149584"/>
                </a:ext>
                <a:ext uri="{FF2B5EF4-FFF2-40B4-BE49-F238E27FC236}">
                  <a16:creationId xmlns:a16="http://schemas.microsoft.com/office/drawing/2014/main" id="{00000000-0008-0000-0E00-00005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196</xdr:row>
          <xdr:rowOff>190500</xdr:rowOff>
        </xdr:from>
        <xdr:to>
          <xdr:col>5</xdr:col>
          <xdr:colOff>285750</xdr:colOff>
          <xdr:row>198</xdr:row>
          <xdr:rowOff>0</xdr:rowOff>
        </xdr:to>
        <xdr:sp macro="" textlink="">
          <xdr:nvSpPr>
            <xdr:cNvPr id="149585" name="Check Box 81" hidden="1">
              <a:extLst>
                <a:ext uri="{63B3BB69-23CF-44E3-9099-C40C66FF867C}">
                  <a14:compatExt spid="_x0000_s149585"/>
                </a:ext>
                <a:ext uri="{FF2B5EF4-FFF2-40B4-BE49-F238E27FC236}">
                  <a16:creationId xmlns:a16="http://schemas.microsoft.com/office/drawing/2014/main" id="{00000000-0008-0000-0E00-00005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197</xdr:row>
          <xdr:rowOff>190500</xdr:rowOff>
        </xdr:from>
        <xdr:to>
          <xdr:col>5</xdr:col>
          <xdr:colOff>285750</xdr:colOff>
          <xdr:row>199</xdr:row>
          <xdr:rowOff>0</xdr:rowOff>
        </xdr:to>
        <xdr:sp macro="" textlink="">
          <xdr:nvSpPr>
            <xdr:cNvPr id="149586" name="Check Box 82" hidden="1">
              <a:extLst>
                <a:ext uri="{63B3BB69-23CF-44E3-9099-C40C66FF867C}">
                  <a14:compatExt spid="_x0000_s149586"/>
                </a:ext>
                <a:ext uri="{FF2B5EF4-FFF2-40B4-BE49-F238E27FC236}">
                  <a16:creationId xmlns:a16="http://schemas.microsoft.com/office/drawing/2014/main" id="{00000000-0008-0000-0E00-00005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198</xdr:row>
          <xdr:rowOff>190500</xdr:rowOff>
        </xdr:from>
        <xdr:to>
          <xdr:col>5</xdr:col>
          <xdr:colOff>285750</xdr:colOff>
          <xdr:row>200</xdr:row>
          <xdr:rowOff>0</xdr:rowOff>
        </xdr:to>
        <xdr:sp macro="" textlink="">
          <xdr:nvSpPr>
            <xdr:cNvPr id="149587" name="Check Box 83" hidden="1">
              <a:extLst>
                <a:ext uri="{63B3BB69-23CF-44E3-9099-C40C66FF867C}">
                  <a14:compatExt spid="_x0000_s149587"/>
                </a:ext>
                <a:ext uri="{FF2B5EF4-FFF2-40B4-BE49-F238E27FC236}">
                  <a16:creationId xmlns:a16="http://schemas.microsoft.com/office/drawing/2014/main" id="{00000000-0008-0000-0E00-00005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70</xdr:row>
          <xdr:rowOff>190500</xdr:rowOff>
        </xdr:from>
        <xdr:to>
          <xdr:col>5</xdr:col>
          <xdr:colOff>285750</xdr:colOff>
          <xdr:row>72</xdr:row>
          <xdr:rowOff>0</xdr:rowOff>
        </xdr:to>
        <xdr:sp macro="" textlink="">
          <xdr:nvSpPr>
            <xdr:cNvPr id="149590" name="Check Box 86" hidden="1">
              <a:extLst>
                <a:ext uri="{63B3BB69-23CF-44E3-9099-C40C66FF867C}">
                  <a14:compatExt spid="_x0000_s149590"/>
                </a:ext>
                <a:ext uri="{FF2B5EF4-FFF2-40B4-BE49-F238E27FC236}">
                  <a16:creationId xmlns:a16="http://schemas.microsoft.com/office/drawing/2014/main" id="{00000000-0008-0000-0E00-00005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71</xdr:row>
          <xdr:rowOff>190500</xdr:rowOff>
        </xdr:from>
        <xdr:to>
          <xdr:col>5</xdr:col>
          <xdr:colOff>285750</xdr:colOff>
          <xdr:row>73</xdr:row>
          <xdr:rowOff>0</xdr:rowOff>
        </xdr:to>
        <xdr:sp macro="" textlink="">
          <xdr:nvSpPr>
            <xdr:cNvPr id="149591" name="Check Box 87" hidden="1">
              <a:extLst>
                <a:ext uri="{63B3BB69-23CF-44E3-9099-C40C66FF867C}">
                  <a14:compatExt spid="_x0000_s149591"/>
                </a:ext>
                <a:ext uri="{FF2B5EF4-FFF2-40B4-BE49-F238E27FC236}">
                  <a16:creationId xmlns:a16="http://schemas.microsoft.com/office/drawing/2014/main" id="{00000000-0008-0000-0E00-00005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72</xdr:row>
          <xdr:rowOff>190500</xdr:rowOff>
        </xdr:from>
        <xdr:to>
          <xdr:col>5</xdr:col>
          <xdr:colOff>285750</xdr:colOff>
          <xdr:row>74</xdr:row>
          <xdr:rowOff>0</xdr:rowOff>
        </xdr:to>
        <xdr:sp macro="" textlink="">
          <xdr:nvSpPr>
            <xdr:cNvPr id="149592" name="Check Box 88" hidden="1">
              <a:extLst>
                <a:ext uri="{63B3BB69-23CF-44E3-9099-C40C66FF867C}">
                  <a14:compatExt spid="_x0000_s149592"/>
                </a:ext>
                <a:ext uri="{FF2B5EF4-FFF2-40B4-BE49-F238E27FC236}">
                  <a16:creationId xmlns:a16="http://schemas.microsoft.com/office/drawing/2014/main" id="{00000000-0008-0000-0E00-00005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73</xdr:row>
          <xdr:rowOff>190500</xdr:rowOff>
        </xdr:from>
        <xdr:to>
          <xdr:col>5</xdr:col>
          <xdr:colOff>285750</xdr:colOff>
          <xdr:row>75</xdr:row>
          <xdr:rowOff>0</xdr:rowOff>
        </xdr:to>
        <xdr:sp macro="" textlink="">
          <xdr:nvSpPr>
            <xdr:cNvPr id="149593" name="Check Box 89" hidden="1">
              <a:extLst>
                <a:ext uri="{63B3BB69-23CF-44E3-9099-C40C66FF867C}">
                  <a14:compatExt spid="_x0000_s149593"/>
                </a:ext>
                <a:ext uri="{FF2B5EF4-FFF2-40B4-BE49-F238E27FC236}">
                  <a16:creationId xmlns:a16="http://schemas.microsoft.com/office/drawing/2014/main" id="{00000000-0008-0000-0E00-00005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74</xdr:row>
          <xdr:rowOff>190500</xdr:rowOff>
        </xdr:from>
        <xdr:to>
          <xdr:col>5</xdr:col>
          <xdr:colOff>285750</xdr:colOff>
          <xdr:row>76</xdr:row>
          <xdr:rowOff>0</xdr:rowOff>
        </xdr:to>
        <xdr:sp macro="" textlink="">
          <xdr:nvSpPr>
            <xdr:cNvPr id="149594" name="Check Box 90" hidden="1">
              <a:extLst>
                <a:ext uri="{63B3BB69-23CF-44E3-9099-C40C66FF867C}">
                  <a14:compatExt spid="_x0000_s149594"/>
                </a:ext>
                <a:ext uri="{FF2B5EF4-FFF2-40B4-BE49-F238E27FC236}">
                  <a16:creationId xmlns:a16="http://schemas.microsoft.com/office/drawing/2014/main" id="{00000000-0008-0000-0E00-00005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75</xdr:row>
          <xdr:rowOff>190500</xdr:rowOff>
        </xdr:from>
        <xdr:to>
          <xdr:col>5</xdr:col>
          <xdr:colOff>285750</xdr:colOff>
          <xdr:row>77</xdr:row>
          <xdr:rowOff>0</xdr:rowOff>
        </xdr:to>
        <xdr:sp macro="" textlink="">
          <xdr:nvSpPr>
            <xdr:cNvPr id="149595" name="Check Box 91" hidden="1">
              <a:extLst>
                <a:ext uri="{63B3BB69-23CF-44E3-9099-C40C66FF867C}">
                  <a14:compatExt spid="_x0000_s149595"/>
                </a:ext>
                <a:ext uri="{FF2B5EF4-FFF2-40B4-BE49-F238E27FC236}">
                  <a16:creationId xmlns:a16="http://schemas.microsoft.com/office/drawing/2014/main" id="{00000000-0008-0000-0E00-00005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76</xdr:row>
          <xdr:rowOff>190500</xdr:rowOff>
        </xdr:from>
        <xdr:to>
          <xdr:col>5</xdr:col>
          <xdr:colOff>285750</xdr:colOff>
          <xdr:row>78</xdr:row>
          <xdr:rowOff>0</xdr:rowOff>
        </xdr:to>
        <xdr:sp macro="" textlink="">
          <xdr:nvSpPr>
            <xdr:cNvPr id="149596" name="Check Box 92" hidden="1">
              <a:extLst>
                <a:ext uri="{63B3BB69-23CF-44E3-9099-C40C66FF867C}">
                  <a14:compatExt spid="_x0000_s149596"/>
                </a:ext>
                <a:ext uri="{FF2B5EF4-FFF2-40B4-BE49-F238E27FC236}">
                  <a16:creationId xmlns:a16="http://schemas.microsoft.com/office/drawing/2014/main" id="{00000000-0008-0000-0E00-00005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77</xdr:row>
          <xdr:rowOff>190500</xdr:rowOff>
        </xdr:from>
        <xdr:to>
          <xdr:col>5</xdr:col>
          <xdr:colOff>285750</xdr:colOff>
          <xdr:row>79</xdr:row>
          <xdr:rowOff>0</xdr:rowOff>
        </xdr:to>
        <xdr:sp macro="" textlink="">
          <xdr:nvSpPr>
            <xdr:cNvPr id="149597" name="Check Box 93" hidden="1">
              <a:extLst>
                <a:ext uri="{63B3BB69-23CF-44E3-9099-C40C66FF867C}">
                  <a14:compatExt spid="_x0000_s149597"/>
                </a:ext>
                <a:ext uri="{FF2B5EF4-FFF2-40B4-BE49-F238E27FC236}">
                  <a16:creationId xmlns:a16="http://schemas.microsoft.com/office/drawing/2014/main" id="{00000000-0008-0000-0E00-00005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78</xdr:row>
          <xdr:rowOff>190500</xdr:rowOff>
        </xdr:from>
        <xdr:to>
          <xdr:col>5</xdr:col>
          <xdr:colOff>285750</xdr:colOff>
          <xdr:row>80</xdr:row>
          <xdr:rowOff>0</xdr:rowOff>
        </xdr:to>
        <xdr:sp macro="" textlink="">
          <xdr:nvSpPr>
            <xdr:cNvPr id="149598" name="Check Box 94" hidden="1">
              <a:extLst>
                <a:ext uri="{63B3BB69-23CF-44E3-9099-C40C66FF867C}">
                  <a14:compatExt spid="_x0000_s149598"/>
                </a:ext>
                <a:ext uri="{FF2B5EF4-FFF2-40B4-BE49-F238E27FC236}">
                  <a16:creationId xmlns:a16="http://schemas.microsoft.com/office/drawing/2014/main" id="{00000000-0008-0000-0E00-00005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110</xdr:row>
          <xdr:rowOff>190500</xdr:rowOff>
        </xdr:from>
        <xdr:to>
          <xdr:col>5</xdr:col>
          <xdr:colOff>285750</xdr:colOff>
          <xdr:row>112</xdr:row>
          <xdr:rowOff>0</xdr:rowOff>
        </xdr:to>
        <xdr:sp macro="" textlink="">
          <xdr:nvSpPr>
            <xdr:cNvPr id="149599" name="Check Box 95" hidden="1">
              <a:extLst>
                <a:ext uri="{63B3BB69-23CF-44E3-9099-C40C66FF867C}">
                  <a14:compatExt spid="_x0000_s149599"/>
                </a:ext>
                <a:ext uri="{FF2B5EF4-FFF2-40B4-BE49-F238E27FC236}">
                  <a16:creationId xmlns:a16="http://schemas.microsoft.com/office/drawing/2014/main" id="{00000000-0008-0000-0E00-00005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111</xdr:row>
          <xdr:rowOff>190500</xdr:rowOff>
        </xdr:from>
        <xdr:to>
          <xdr:col>5</xdr:col>
          <xdr:colOff>285750</xdr:colOff>
          <xdr:row>113</xdr:row>
          <xdr:rowOff>0</xdr:rowOff>
        </xdr:to>
        <xdr:sp macro="" textlink="">
          <xdr:nvSpPr>
            <xdr:cNvPr id="149600" name="Check Box 96" hidden="1">
              <a:extLst>
                <a:ext uri="{63B3BB69-23CF-44E3-9099-C40C66FF867C}">
                  <a14:compatExt spid="_x0000_s149600"/>
                </a:ext>
                <a:ext uri="{FF2B5EF4-FFF2-40B4-BE49-F238E27FC236}">
                  <a16:creationId xmlns:a16="http://schemas.microsoft.com/office/drawing/2014/main" id="{00000000-0008-0000-0E00-00006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112</xdr:row>
          <xdr:rowOff>190500</xdr:rowOff>
        </xdr:from>
        <xdr:to>
          <xdr:col>5</xdr:col>
          <xdr:colOff>285750</xdr:colOff>
          <xdr:row>114</xdr:row>
          <xdr:rowOff>0</xdr:rowOff>
        </xdr:to>
        <xdr:sp macro="" textlink="">
          <xdr:nvSpPr>
            <xdr:cNvPr id="149601" name="Check Box 97" hidden="1">
              <a:extLst>
                <a:ext uri="{63B3BB69-23CF-44E3-9099-C40C66FF867C}">
                  <a14:compatExt spid="_x0000_s149601"/>
                </a:ext>
                <a:ext uri="{FF2B5EF4-FFF2-40B4-BE49-F238E27FC236}">
                  <a16:creationId xmlns:a16="http://schemas.microsoft.com/office/drawing/2014/main" id="{00000000-0008-0000-0E00-00006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113</xdr:row>
          <xdr:rowOff>190500</xdr:rowOff>
        </xdr:from>
        <xdr:to>
          <xdr:col>5</xdr:col>
          <xdr:colOff>285750</xdr:colOff>
          <xdr:row>115</xdr:row>
          <xdr:rowOff>0</xdr:rowOff>
        </xdr:to>
        <xdr:sp macro="" textlink="">
          <xdr:nvSpPr>
            <xdr:cNvPr id="149602" name="Check Box 98" hidden="1">
              <a:extLst>
                <a:ext uri="{63B3BB69-23CF-44E3-9099-C40C66FF867C}">
                  <a14:compatExt spid="_x0000_s149602"/>
                </a:ext>
                <a:ext uri="{FF2B5EF4-FFF2-40B4-BE49-F238E27FC236}">
                  <a16:creationId xmlns:a16="http://schemas.microsoft.com/office/drawing/2014/main" id="{00000000-0008-0000-0E00-00006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114</xdr:row>
          <xdr:rowOff>190500</xdr:rowOff>
        </xdr:from>
        <xdr:to>
          <xdr:col>5</xdr:col>
          <xdr:colOff>285750</xdr:colOff>
          <xdr:row>116</xdr:row>
          <xdr:rowOff>0</xdr:rowOff>
        </xdr:to>
        <xdr:sp macro="" textlink="">
          <xdr:nvSpPr>
            <xdr:cNvPr id="149603" name="Check Box 99" hidden="1">
              <a:extLst>
                <a:ext uri="{63B3BB69-23CF-44E3-9099-C40C66FF867C}">
                  <a14:compatExt spid="_x0000_s149603"/>
                </a:ext>
                <a:ext uri="{FF2B5EF4-FFF2-40B4-BE49-F238E27FC236}">
                  <a16:creationId xmlns:a16="http://schemas.microsoft.com/office/drawing/2014/main" id="{00000000-0008-0000-0E00-00006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115</xdr:row>
          <xdr:rowOff>190500</xdr:rowOff>
        </xdr:from>
        <xdr:to>
          <xdr:col>5</xdr:col>
          <xdr:colOff>285750</xdr:colOff>
          <xdr:row>117</xdr:row>
          <xdr:rowOff>0</xdr:rowOff>
        </xdr:to>
        <xdr:sp macro="" textlink="">
          <xdr:nvSpPr>
            <xdr:cNvPr id="149604" name="Check Box 100" hidden="1">
              <a:extLst>
                <a:ext uri="{63B3BB69-23CF-44E3-9099-C40C66FF867C}">
                  <a14:compatExt spid="_x0000_s149604"/>
                </a:ext>
                <a:ext uri="{FF2B5EF4-FFF2-40B4-BE49-F238E27FC236}">
                  <a16:creationId xmlns:a16="http://schemas.microsoft.com/office/drawing/2014/main" id="{00000000-0008-0000-0E00-00006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116</xdr:row>
          <xdr:rowOff>190500</xdr:rowOff>
        </xdr:from>
        <xdr:to>
          <xdr:col>5</xdr:col>
          <xdr:colOff>285750</xdr:colOff>
          <xdr:row>118</xdr:row>
          <xdr:rowOff>0</xdr:rowOff>
        </xdr:to>
        <xdr:sp macro="" textlink="">
          <xdr:nvSpPr>
            <xdr:cNvPr id="149605" name="Check Box 101" hidden="1">
              <a:extLst>
                <a:ext uri="{63B3BB69-23CF-44E3-9099-C40C66FF867C}">
                  <a14:compatExt spid="_x0000_s149605"/>
                </a:ext>
                <a:ext uri="{FF2B5EF4-FFF2-40B4-BE49-F238E27FC236}">
                  <a16:creationId xmlns:a16="http://schemas.microsoft.com/office/drawing/2014/main" id="{00000000-0008-0000-0E00-00006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117</xdr:row>
          <xdr:rowOff>190500</xdr:rowOff>
        </xdr:from>
        <xdr:to>
          <xdr:col>5</xdr:col>
          <xdr:colOff>285750</xdr:colOff>
          <xdr:row>119</xdr:row>
          <xdr:rowOff>0</xdr:rowOff>
        </xdr:to>
        <xdr:sp macro="" textlink="">
          <xdr:nvSpPr>
            <xdr:cNvPr id="149606" name="Check Box 102" hidden="1">
              <a:extLst>
                <a:ext uri="{63B3BB69-23CF-44E3-9099-C40C66FF867C}">
                  <a14:compatExt spid="_x0000_s149606"/>
                </a:ext>
                <a:ext uri="{FF2B5EF4-FFF2-40B4-BE49-F238E27FC236}">
                  <a16:creationId xmlns:a16="http://schemas.microsoft.com/office/drawing/2014/main" id="{00000000-0008-0000-0E00-00006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118</xdr:row>
          <xdr:rowOff>190500</xdr:rowOff>
        </xdr:from>
        <xdr:to>
          <xdr:col>5</xdr:col>
          <xdr:colOff>285750</xdr:colOff>
          <xdr:row>120</xdr:row>
          <xdr:rowOff>0</xdr:rowOff>
        </xdr:to>
        <xdr:sp macro="" textlink="">
          <xdr:nvSpPr>
            <xdr:cNvPr id="149607" name="Check Box 103" hidden="1">
              <a:extLst>
                <a:ext uri="{63B3BB69-23CF-44E3-9099-C40C66FF867C}">
                  <a14:compatExt spid="_x0000_s149607"/>
                </a:ext>
                <a:ext uri="{FF2B5EF4-FFF2-40B4-BE49-F238E27FC236}">
                  <a16:creationId xmlns:a16="http://schemas.microsoft.com/office/drawing/2014/main" id="{00000000-0008-0000-0E00-00006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110</xdr:row>
          <xdr:rowOff>190500</xdr:rowOff>
        </xdr:from>
        <xdr:to>
          <xdr:col>5</xdr:col>
          <xdr:colOff>285750</xdr:colOff>
          <xdr:row>112</xdr:row>
          <xdr:rowOff>0</xdr:rowOff>
        </xdr:to>
        <xdr:sp macro="" textlink="">
          <xdr:nvSpPr>
            <xdr:cNvPr id="149608" name="Check Box 104" hidden="1">
              <a:extLst>
                <a:ext uri="{63B3BB69-23CF-44E3-9099-C40C66FF867C}">
                  <a14:compatExt spid="_x0000_s149608"/>
                </a:ext>
                <a:ext uri="{FF2B5EF4-FFF2-40B4-BE49-F238E27FC236}">
                  <a16:creationId xmlns:a16="http://schemas.microsoft.com/office/drawing/2014/main" id="{00000000-0008-0000-0E00-00006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111</xdr:row>
          <xdr:rowOff>190500</xdr:rowOff>
        </xdr:from>
        <xdr:to>
          <xdr:col>5</xdr:col>
          <xdr:colOff>285750</xdr:colOff>
          <xdr:row>113</xdr:row>
          <xdr:rowOff>0</xdr:rowOff>
        </xdr:to>
        <xdr:sp macro="" textlink="">
          <xdr:nvSpPr>
            <xdr:cNvPr id="149609" name="Check Box 105" hidden="1">
              <a:extLst>
                <a:ext uri="{63B3BB69-23CF-44E3-9099-C40C66FF867C}">
                  <a14:compatExt spid="_x0000_s149609"/>
                </a:ext>
                <a:ext uri="{FF2B5EF4-FFF2-40B4-BE49-F238E27FC236}">
                  <a16:creationId xmlns:a16="http://schemas.microsoft.com/office/drawing/2014/main" id="{00000000-0008-0000-0E00-00006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112</xdr:row>
          <xdr:rowOff>190500</xdr:rowOff>
        </xdr:from>
        <xdr:to>
          <xdr:col>5</xdr:col>
          <xdr:colOff>285750</xdr:colOff>
          <xdr:row>114</xdr:row>
          <xdr:rowOff>0</xdr:rowOff>
        </xdr:to>
        <xdr:sp macro="" textlink="">
          <xdr:nvSpPr>
            <xdr:cNvPr id="149610" name="Check Box 106" hidden="1">
              <a:extLst>
                <a:ext uri="{63B3BB69-23CF-44E3-9099-C40C66FF867C}">
                  <a14:compatExt spid="_x0000_s149610"/>
                </a:ext>
                <a:ext uri="{FF2B5EF4-FFF2-40B4-BE49-F238E27FC236}">
                  <a16:creationId xmlns:a16="http://schemas.microsoft.com/office/drawing/2014/main" id="{00000000-0008-0000-0E00-00006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113</xdr:row>
          <xdr:rowOff>190500</xdr:rowOff>
        </xdr:from>
        <xdr:to>
          <xdr:col>5</xdr:col>
          <xdr:colOff>285750</xdr:colOff>
          <xdr:row>115</xdr:row>
          <xdr:rowOff>0</xdr:rowOff>
        </xdr:to>
        <xdr:sp macro="" textlink="">
          <xdr:nvSpPr>
            <xdr:cNvPr id="149611" name="Check Box 107" hidden="1">
              <a:extLst>
                <a:ext uri="{63B3BB69-23CF-44E3-9099-C40C66FF867C}">
                  <a14:compatExt spid="_x0000_s149611"/>
                </a:ext>
                <a:ext uri="{FF2B5EF4-FFF2-40B4-BE49-F238E27FC236}">
                  <a16:creationId xmlns:a16="http://schemas.microsoft.com/office/drawing/2014/main" id="{00000000-0008-0000-0E00-00006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114</xdr:row>
          <xdr:rowOff>190500</xdr:rowOff>
        </xdr:from>
        <xdr:to>
          <xdr:col>5</xdr:col>
          <xdr:colOff>285750</xdr:colOff>
          <xdr:row>116</xdr:row>
          <xdr:rowOff>0</xdr:rowOff>
        </xdr:to>
        <xdr:sp macro="" textlink="">
          <xdr:nvSpPr>
            <xdr:cNvPr id="149612" name="Check Box 108" hidden="1">
              <a:extLst>
                <a:ext uri="{63B3BB69-23CF-44E3-9099-C40C66FF867C}">
                  <a14:compatExt spid="_x0000_s149612"/>
                </a:ext>
                <a:ext uri="{FF2B5EF4-FFF2-40B4-BE49-F238E27FC236}">
                  <a16:creationId xmlns:a16="http://schemas.microsoft.com/office/drawing/2014/main" id="{00000000-0008-0000-0E00-00006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115</xdr:row>
          <xdr:rowOff>190500</xdr:rowOff>
        </xdr:from>
        <xdr:to>
          <xdr:col>5</xdr:col>
          <xdr:colOff>285750</xdr:colOff>
          <xdr:row>117</xdr:row>
          <xdr:rowOff>0</xdr:rowOff>
        </xdr:to>
        <xdr:sp macro="" textlink="">
          <xdr:nvSpPr>
            <xdr:cNvPr id="149613" name="Check Box 109" hidden="1">
              <a:extLst>
                <a:ext uri="{63B3BB69-23CF-44E3-9099-C40C66FF867C}">
                  <a14:compatExt spid="_x0000_s149613"/>
                </a:ext>
                <a:ext uri="{FF2B5EF4-FFF2-40B4-BE49-F238E27FC236}">
                  <a16:creationId xmlns:a16="http://schemas.microsoft.com/office/drawing/2014/main" id="{00000000-0008-0000-0E00-00006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116</xdr:row>
          <xdr:rowOff>190500</xdr:rowOff>
        </xdr:from>
        <xdr:to>
          <xdr:col>5</xdr:col>
          <xdr:colOff>285750</xdr:colOff>
          <xdr:row>118</xdr:row>
          <xdr:rowOff>0</xdr:rowOff>
        </xdr:to>
        <xdr:sp macro="" textlink="">
          <xdr:nvSpPr>
            <xdr:cNvPr id="149614" name="Check Box 110" hidden="1">
              <a:extLst>
                <a:ext uri="{63B3BB69-23CF-44E3-9099-C40C66FF867C}">
                  <a14:compatExt spid="_x0000_s149614"/>
                </a:ext>
                <a:ext uri="{FF2B5EF4-FFF2-40B4-BE49-F238E27FC236}">
                  <a16:creationId xmlns:a16="http://schemas.microsoft.com/office/drawing/2014/main" id="{00000000-0008-0000-0E00-00006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117</xdr:row>
          <xdr:rowOff>190500</xdr:rowOff>
        </xdr:from>
        <xdr:to>
          <xdr:col>5</xdr:col>
          <xdr:colOff>285750</xdr:colOff>
          <xdr:row>119</xdr:row>
          <xdr:rowOff>0</xdr:rowOff>
        </xdr:to>
        <xdr:sp macro="" textlink="">
          <xdr:nvSpPr>
            <xdr:cNvPr id="149615" name="Check Box 111" hidden="1">
              <a:extLst>
                <a:ext uri="{63B3BB69-23CF-44E3-9099-C40C66FF867C}">
                  <a14:compatExt spid="_x0000_s149615"/>
                </a:ext>
                <a:ext uri="{FF2B5EF4-FFF2-40B4-BE49-F238E27FC236}">
                  <a16:creationId xmlns:a16="http://schemas.microsoft.com/office/drawing/2014/main" id="{00000000-0008-0000-0E00-00006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118</xdr:row>
          <xdr:rowOff>190500</xdr:rowOff>
        </xdr:from>
        <xdr:to>
          <xdr:col>5</xdr:col>
          <xdr:colOff>285750</xdr:colOff>
          <xdr:row>120</xdr:row>
          <xdr:rowOff>0</xdr:rowOff>
        </xdr:to>
        <xdr:sp macro="" textlink="">
          <xdr:nvSpPr>
            <xdr:cNvPr id="149616" name="Check Box 112" hidden="1">
              <a:extLst>
                <a:ext uri="{63B3BB69-23CF-44E3-9099-C40C66FF867C}">
                  <a14:compatExt spid="_x0000_s149616"/>
                </a:ext>
                <a:ext uri="{FF2B5EF4-FFF2-40B4-BE49-F238E27FC236}">
                  <a16:creationId xmlns:a16="http://schemas.microsoft.com/office/drawing/2014/main" id="{00000000-0008-0000-0E00-00007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150</xdr:row>
          <xdr:rowOff>190500</xdr:rowOff>
        </xdr:from>
        <xdr:to>
          <xdr:col>5</xdr:col>
          <xdr:colOff>285750</xdr:colOff>
          <xdr:row>152</xdr:row>
          <xdr:rowOff>0</xdr:rowOff>
        </xdr:to>
        <xdr:sp macro="" textlink="">
          <xdr:nvSpPr>
            <xdr:cNvPr id="149617" name="Check Box 113" hidden="1">
              <a:extLst>
                <a:ext uri="{63B3BB69-23CF-44E3-9099-C40C66FF867C}">
                  <a14:compatExt spid="_x0000_s149617"/>
                </a:ext>
                <a:ext uri="{FF2B5EF4-FFF2-40B4-BE49-F238E27FC236}">
                  <a16:creationId xmlns:a16="http://schemas.microsoft.com/office/drawing/2014/main" id="{00000000-0008-0000-0E00-00007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151</xdr:row>
          <xdr:rowOff>190500</xdr:rowOff>
        </xdr:from>
        <xdr:to>
          <xdr:col>5</xdr:col>
          <xdr:colOff>285750</xdr:colOff>
          <xdr:row>153</xdr:row>
          <xdr:rowOff>0</xdr:rowOff>
        </xdr:to>
        <xdr:sp macro="" textlink="">
          <xdr:nvSpPr>
            <xdr:cNvPr id="149618" name="Check Box 114" hidden="1">
              <a:extLst>
                <a:ext uri="{63B3BB69-23CF-44E3-9099-C40C66FF867C}">
                  <a14:compatExt spid="_x0000_s149618"/>
                </a:ext>
                <a:ext uri="{FF2B5EF4-FFF2-40B4-BE49-F238E27FC236}">
                  <a16:creationId xmlns:a16="http://schemas.microsoft.com/office/drawing/2014/main" id="{00000000-0008-0000-0E00-00007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152</xdr:row>
          <xdr:rowOff>190500</xdr:rowOff>
        </xdr:from>
        <xdr:to>
          <xdr:col>5</xdr:col>
          <xdr:colOff>285750</xdr:colOff>
          <xdr:row>154</xdr:row>
          <xdr:rowOff>0</xdr:rowOff>
        </xdr:to>
        <xdr:sp macro="" textlink="">
          <xdr:nvSpPr>
            <xdr:cNvPr id="149619" name="Check Box 115" hidden="1">
              <a:extLst>
                <a:ext uri="{63B3BB69-23CF-44E3-9099-C40C66FF867C}">
                  <a14:compatExt spid="_x0000_s149619"/>
                </a:ext>
                <a:ext uri="{FF2B5EF4-FFF2-40B4-BE49-F238E27FC236}">
                  <a16:creationId xmlns:a16="http://schemas.microsoft.com/office/drawing/2014/main" id="{00000000-0008-0000-0E00-00007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153</xdr:row>
          <xdr:rowOff>190500</xdr:rowOff>
        </xdr:from>
        <xdr:to>
          <xdr:col>5</xdr:col>
          <xdr:colOff>285750</xdr:colOff>
          <xdr:row>155</xdr:row>
          <xdr:rowOff>0</xdr:rowOff>
        </xdr:to>
        <xdr:sp macro="" textlink="">
          <xdr:nvSpPr>
            <xdr:cNvPr id="149620" name="Check Box 116" hidden="1">
              <a:extLst>
                <a:ext uri="{63B3BB69-23CF-44E3-9099-C40C66FF867C}">
                  <a14:compatExt spid="_x0000_s149620"/>
                </a:ext>
                <a:ext uri="{FF2B5EF4-FFF2-40B4-BE49-F238E27FC236}">
                  <a16:creationId xmlns:a16="http://schemas.microsoft.com/office/drawing/2014/main" id="{00000000-0008-0000-0E00-00007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154</xdr:row>
          <xdr:rowOff>190500</xdr:rowOff>
        </xdr:from>
        <xdr:to>
          <xdr:col>5</xdr:col>
          <xdr:colOff>285750</xdr:colOff>
          <xdr:row>156</xdr:row>
          <xdr:rowOff>0</xdr:rowOff>
        </xdr:to>
        <xdr:sp macro="" textlink="">
          <xdr:nvSpPr>
            <xdr:cNvPr id="149621" name="Check Box 117" hidden="1">
              <a:extLst>
                <a:ext uri="{63B3BB69-23CF-44E3-9099-C40C66FF867C}">
                  <a14:compatExt spid="_x0000_s149621"/>
                </a:ext>
                <a:ext uri="{FF2B5EF4-FFF2-40B4-BE49-F238E27FC236}">
                  <a16:creationId xmlns:a16="http://schemas.microsoft.com/office/drawing/2014/main" id="{00000000-0008-0000-0E00-00007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155</xdr:row>
          <xdr:rowOff>190500</xdr:rowOff>
        </xdr:from>
        <xdr:to>
          <xdr:col>5</xdr:col>
          <xdr:colOff>285750</xdr:colOff>
          <xdr:row>157</xdr:row>
          <xdr:rowOff>0</xdr:rowOff>
        </xdr:to>
        <xdr:sp macro="" textlink="">
          <xdr:nvSpPr>
            <xdr:cNvPr id="149622" name="Check Box 118" hidden="1">
              <a:extLst>
                <a:ext uri="{63B3BB69-23CF-44E3-9099-C40C66FF867C}">
                  <a14:compatExt spid="_x0000_s149622"/>
                </a:ext>
                <a:ext uri="{FF2B5EF4-FFF2-40B4-BE49-F238E27FC236}">
                  <a16:creationId xmlns:a16="http://schemas.microsoft.com/office/drawing/2014/main" id="{00000000-0008-0000-0E00-00007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156</xdr:row>
          <xdr:rowOff>190500</xdr:rowOff>
        </xdr:from>
        <xdr:to>
          <xdr:col>5</xdr:col>
          <xdr:colOff>285750</xdr:colOff>
          <xdr:row>158</xdr:row>
          <xdr:rowOff>0</xdr:rowOff>
        </xdr:to>
        <xdr:sp macro="" textlink="">
          <xdr:nvSpPr>
            <xdr:cNvPr id="149623" name="Check Box 119" hidden="1">
              <a:extLst>
                <a:ext uri="{63B3BB69-23CF-44E3-9099-C40C66FF867C}">
                  <a14:compatExt spid="_x0000_s149623"/>
                </a:ext>
                <a:ext uri="{FF2B5EF4-FFF2-40B4-BE49-F238E27FC236}">
                  <a16:creationId xmlns:a16="http://schemas.microsoft.com/office/drawing/2014/main" id="{00000000-0008-0000-0E00-00007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157</xdr:row>
          <xdr:rowOff>190500</xdr:rowOff>
        </xdr:from>
        <xdr:to>
          <xdr:col>5</xdr:col>
          <xdr:colOff>285750</xdr:colOff>
          <xdr:row>159</xdr:row>
          <xdr:rowOff>0</xdr:rowOff>
        </xdr:to>
        <xdr:sp macro="" textlink="">
          <xdr:nvSpPr>
            <xdr:cNvPr id="149624" name="Check Box 120" hidden="1">
              <a:extLst>
                <a:ext uri="{63B3BB69-23CF-44E3-9099-C40C66FF867C}">
                  <a14:compatExt spid="_x0000_s149624"/>
                </a:ext>
                <a:ext uri="{FF2B5EF4-FFF2-40B4-BE49-F238E27FC236}">
                  <a16:creationId xmlns:a16="http://schemas.microsoft.com/office/drawing/2014/main" id="{00000000-0008-0000-0E00-00007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158</xdr:row>
          <xdr:rowOff>190500</xdr:rowOff>
        </xdr:from>
        <xdr:to>
          <xdr:col>5</xdr:col>
          <xdr:colOff>285750</xdr:colOff>
          <xdr:row>160</xdr:row>
          <xdr:rowOff>0</xdr:rowOff>
        </xdr:to>
        <xdr:sp macro="" textlink="">
          <xdr:nvSpPr>
            <xdr:cNvPr id="149625" name="Check Box 121" hidden="1">
              <a:extLst>
                <a:ext uri="{63B3BB69-23CF-44E3-9099-C40C66FF867C}">
                  <a14:compatExt spid="_x0000_s149625"/>
                </a:ext>
                <a:ext uri="{FF2B5EF4-FFF2-40B4-BE49-F238E27FC236}">
                  <a16:creationId xmlns:a16="http://schemas.microsoft.com/office/drawing/2014/main" id="{00000000-0008-0000-0E00-00007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150</xdr:row>
          <xdr:rowOff>190500</xdr:rowOff>
        </xdr:from>
        <xdr:to>
          <xdr:col>5</xdr:col>
          <xdr:colOff>285750</xdr:colOff>
          <xdr:row>152</xdr:row>
          <xdr:rowOff>0</xdr:rowOff>
        </xdr:to>
        <xdr:sp macro="" textlink="">
          <xdr:nvSpPr>
            <xdr:cNvPr id="149626" name="Check Box 122" hidden="1">
              <a:extLst>
                <a:ext uri="{63B3BB69-23CF-44E3-9099-C40C66FF867C}">
                  <a14:compatExt spid="_x0000_s149626"/>
                </a:ext>
                <a:ext uri="{FF2B5EF4-FFF2-40B4-BE49-F238E27FC236}">
                  <a16:creationId xmlns:a16="http://schemas.microsoft.com/office/drawing/2014/main" id="{00000000-0008-0000-0E00-00007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151</xdr:row>
          <xdr:rowOff>190500</xdr:rowOff>
        </xdr:from>
        <xdr:to>
          <xdr:col>5</xdr:col>
          <xdr:colOff>285750</xdr:colOff>
          <xdr:row>153</xdr:row>
          <xdr:rowOff>0</xdr:rowOff>
        </xdr:to>
        <xdr:sp macro="" textlink="">
          <xdr:nvSpPr>
            <xdr:cNvPr id="149627" name="Check Box 123" hidden="1">
              <a:extLst>
                <a:ext uri="{63B3BB69-23CF-44E3-9099-C40C66FF867C}">
                  <a14:compatExt spid="_x0000_s149627"/>
                </a:ext>
                <a:ext uri="{FF2B5EF4-FFF2-40B4-BE49-F238E27FC236}">
                  <a16:creationId xmlns:a16="http://schemas.microsoft.com/office/drawing/2014/main" id="{00000000-0008-0000-0E00-00007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152</xdr:row>
          <xdr:rowOff>190500</xdr:rowOff>
        </xdr:from>
        <xdr:to>
          <xdr:col>5</xdr:col>
          <xdr:colOff>285750</xdr:colOff>
          <xdr:row>154</xdr:row>
          <xdr:rowOff>0</xdr:rowOff>
        </xdr:to>
        <xdr:sp macro="" textlink="">
          <xdr:nvSpPr>
            <xdr:cNvPr id="149628" name="Check Box 124" hidden="1">
              <a:extLst>
                <a:ext uri="{63B3BB69-23CF-44E3-9099-C40C66FF867C}">
                  <a14:compatExt spid="_x0000_s149628"/>
                </a:ext>
                <a:ext uri="{FF2B5EF4-FFF2-40B4-BE49-F238E27FC236}">
                  <a16:creationId xmlns:a16="http://schemas.microsoft.com/office/drawing/2014/main" id="{00000000-0008-0000-0E00-00007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153</xdr:row>
          <xdr:rowOff>190500</xdr:rowOff>
        </xdr:from>
        <xdr:to>
          <xdr:col>5</xdr:col>
          <xdr:colOff>285750</xdr:colOff>
          <xdr:row>155</xdr:row>
          <xdr:rowOff>0</xdr:rowOff>
        </xdr:to>
        <xdr:sp macro="" textlink="">
          <xdr:nvSpPr>
            <xdr:cNvPr id="149629" name="Check Box 125" hidden="1">
              <a:extLst>
                <a:ext uri="{63B3BB69-23CF-44E3-9099-C40C66FF867C}">
                  <a14:compatExt spid="_x0000_s149629"/>
                </a:ext>
                <a:ext uri="{FF2B5EF4-FFF2-40B4-BE49-F238E27FC236}">
                  <a16:creationId xmlns:a16="http://schemas.microsoft.com/office/drawing/2014/main" id="{00000000-0008-0000-0E00-00007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154</xdr:row>
          <xdr:rowOff>190500</xdr:rowOff>
        </xdr:from>
        <xdr:to>
          <xdr:col>5</xdr:col>
          <xdr:colOff>285750</xdr:colOff>
          <xdr:row>156</xdr:row>
          <xdr:rowOff>0</xdr:rowOff>
        </xdr:to>
        <xdr:sp macro="" textlink="">
          <xdr:nvSpPr>
            <xdr:cNvPr id="149630" name="Check Box 126" hidden="1">
              <a:extLst>
                <a:ext uri="{63B3BB69-23CF-44E3-9099-C40C66FF867C}">
                  <a14:compatExt spid="_x0000_s149630"/>
                </a:ext>
                <a:ext uri="{FF2B5EF4-FFF2-40B4-BE49-F238E27FC236}">
                  <a16:creationId xmlns:a16="http://schemas.microsoft.com/office/drawing/2014/main" id="{00000000-0008-0000-0E00-00007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155</xdr:row>
          <xdr:rowOff>190500</xdr:rowOff>
        </xdr:from>
        <xdr:to>
          <xdr:col>5</xdr:col>
          <xdr:colOff>285750</xdr:colOff>
          <xdr:row>157</xdr:row>
          <xdr:rowOff>0</xdr:rowOff>
        </xdr:to>
        <xdr:sp macro="" textlink="">
          <xdr:nvSpPr>
            <xdr:cNvPr id="149631" name="Check Box 127" hidden="1">
              <a:extLst>
                <a:ext uri="{63B3BB69-23CF-44E3-9099-C40C66FF867C}">
                  <a14:compatExt spid="_x0000_s149631"/>
                </a:ext>
                <a:ext uri="{FF2B5EF4-FFF2-40B4-BE49-F238E27FC236}">
                  <a16:creationId xmlns:a16="http://schemas.microsoft.com/office/drawing/2014/main" id="{00000000-0008-0000-0E00-00007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156</xdr:row>
          <xdr:rowOff>190500</xdr:rowOff>
        </xdr:from>
        <xdr:to>
          <xdr:col>5</xdr:col>
          <xdr:colOff>285750</xdr:colOff>
          <xdr:row>158</xdr:row>
          <xdr:rowOff>0</xdr:rowOff>
        </xdr:to>
        <xdr:sp macro="" textlink="">
          <xdr:nvSpPr>
            <xdr:cNvPr id="149632" name="Check Box 128" hidden="1">
              <a:extLst>
                <a:ext uri="{63B3BB69-23CF-44E3-9099-C40C66FF867C}">
                  <a14:compatExt spid="_x0000_s149632"/>
                </a:ext>
                <a:ext uri="{FF2B5EF4-FFF2-40B4-BE49-F238E27FC236}">
                  <a16:creationId xmlns:a16="http://schemas.microsoft.com/office/drawing/2014/main" id="{00000000-0008-0000-0E00-00008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157</xdr:row>
          <xdr:rowOff>190500</xdr:rowOff>
        </xdr:from>
        <xdr:to>
          <xdr:col>5</xdr:col>
          <xdr:colOff>285750</xdr:colOff>
          <xdr:row>159</xdr:row>
          <xdr:rowOff>0</xdr:rowOff>
        </xdr:to>
        <xdr:sp macro="" textlink="">
          <xdr:nvSpPr>
            <xdr:cNvPr id="149633" name="Check Box 129" hidden="1">
              <a:extLst>
                <a:ext uri="{63B3BB69-23CF-44E3-9099-C40C66FF867C}">
                  <a14:compatExt spid="_x0000_s149633"/>
                </a:ext>
                <a:ext uri="{FF2B5EF4-FFF2-40B4-BE49-F238E27FC236}">
                  <a16:creationId xmlns:a16="http://schemas.microsoft.com/office/drawing/2014/main" id="{00000000-0008-0000-0E00-00008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158</xdr:row>
          <xdr:rowOff>190500</xdr:rowOff>
        </xdr:from>
        <xdr:to>
          <xdr:col>5</xdr:col>
          <xdr:colOff>285750</xdr:colOff>
          <xdr:row>160</xdr:row>
          <xdr:rowOff>0</xdr:rowOff>
        </xdr:to>
        <xdr:sp macro="" textlink="">
          <xdr:nvSpPr>
            <xdr:cNvPr id="149634" name="Check Box 130" hidden="1">
              <a:extLst>
                <a:ext uri="{63B3BB69-23CF-44E3-9099-C40C66FF867C}">
                  <a14:compatExt spid="_x0000_s149634"/>
                </a:ext>
                <a:ext uri="{FF2B5EF4-FFF2-40B4-BE49-F238E27FC236}">
                  <a16:creationId xmlns:a16="http://schemas.microsoft.com/office/drawing/2014/main" id="{00000000-0008-0000-0E00-00008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150</xdr:row>
          <xdr:rowOff>190500</xdr:rowOff>
        </xdr:from>
        <xdr:to>
          <xdr:col>5</xdr:col>
          <xdr:colOff>285750</xdr:colOff>
          <xdr:row>152</xdr:row>
          <xdr:rowOff>0</xdr:rowOff>
        </xdr:to>
        <xdr:sp macro="" textlink="">
          <xdr:nvSpPr>
            <xdr:cNvPr id="149635" name="Check Box 131" hidden="1">
              <a:extLst>
                <a:ext uri="{63B3BB69-23CF-44E3-9099-C40C66FF867C}">
                  <a14:compatExt spid="_x0000_s149635"/>
                </a:ext>
                <a:ext uri="{FF2B5EF4-FFF2-40B4-BE49-F238E27FC236}">
                  <a16:creationId xmlns:a16="http://schemas.microsoft.com/office/drawing/2014/main" id="{00000000-0008-0000-0E00-00008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151</xdr:row>
          <xdr:rowOff>190500</xdr:rowOff>
        </xdr:from>
        <xdr:to>
          <xdr:col>5</xdr:col>
          <xdr:colOff>285750</xdr:colOff>
          <xdr:row>153</xdr:row>
          <xdr:rowOff>0</xdr:rowOff>
        </xdr:to>
        <xdr:sp macro="" textlink="">
          <xdr:nvSpPr>
            <xdr:cNvPr id="149636" name="Check Box 132" hidden="1">
              <a:extLst>
                <a:ext uri="{63B3BB69-23CF-44E3-9099-C40C66FF867C}">
                  <a14:compatExt spid="_x0000_s149636"/>
                </a:ext>
                <a:ext uri="{FF2B5EF4-FFF2-40B4-BE49-F238E27FC236}">
                  <a16:creationId xmlns:a16="http://schemas.microsoft.com/office/drawing/2014/main" id="{00000000-0008-0000-0E00-00008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152</xdr:row>
          <xdr:rowOff>190500</xdr:rowOff>
        </xdr:from>
        <xdr:to>
          <xdr:col>5</xdr:col>
          <xdr:colOff>285750</xdr:colOff>
          <xdr:row>154</xdr:row>
          <xdr:rowOff>0</xdr:rowOff>
        </xdr:to>
        <xdr:sp macro="" textlink="">
          <xdr:nvSpPr>
            <xdr:cNvPr id="149637" name="Check Box 133" hidden="1">
              <a:extLst>
                <a:ext uri="{63B3BB69-23CF-44E3-9099-C40C66FF867C}">
                  <a14:compatExt spid="_x0000_s149637"/>
                </a:ext>
                <a:ext uri="{FF2B5EF4-FFF2-40B4-BE49-F238E27FC236}">
                  <a16:creationId xmlns:a16="http://schemas.microsoft.com/office/drawing/2014/main" id="{00000000-0008-0000-0E00-00008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153</xdr:row>
          <xdr:rowOff>190500</xdr:rowOff>
        </xdr:from>
        <xdr:to>
          <xdr:col>5</xdr:col>
          <xdr:colOff>285750</xdr:colOff>
          <xdr:row>155</xdr:row>
          <xdr:rowOff>0</xdr:rowOff>
        </xdr:to>
        <xdr:sp macro="" textlink="">
          <xdr:nvSpPr>
            <xdr:cNvPr id="149638" name="Check Box 134" hidden="1">
              <a:extLst>
                <a:ext uri="{63B3BB69-23CF-44E3-9099-C40C66FF867C}">
                  <a14:compatExt spid="_x0000_s149638"/>
                </a:ext>
                <a:ext uri="{FF2B5EF4-FFF2-40B4-BE49-F238E27FC236}">
                  <a16:creationId xmlns:a16="http://schemas.microsoft.com/office/drawing/2014/main" id="{00000000-0008-0000-0E00-00008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154</xdr:row>
          <xdr:rowOff>190500</xdr:rowOff>
        </xdr:from>
        <xdr:to>
          <xdr:col>5</xdr:col>
          <xdr:colOff>285750</xdr:colOff>
          <xdr:row>156</xdr:row>
          <xdr:rowOff>0</xdr:rowOff>
        </xdr:to>
        <xdr:sp macro="" textlink="">
          <xdr:nvSpPr>
            <xdr:cNvPr id="149639" name="Check Box 135" hidden="1">
              <a:extLst>
                <a:ext uri="{63B3BB69-23CF-44E3-9099-C40C66FF867C}">
                  <a14:compatExt spid="_x0000_s149639"/>
                </a:ext>
                <a:ext uri="{FF2B5EF4-FFF2-40B4-BE49-F238E27FC236}">
                  <a16:creationId xmlns:a16="http://schemas.microsoft.com/office/drawing/2014/main" id="{00000000-0008-0000-0E00-00008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155</xdr:row>
          <xdr:rowOff>190500</xdr:rowOff>
        </xdr:from>
        <xdr:to>
          <xdr:col>5</xdr:col>
          <xdr:colOff>285750</xdr:colOff>
          <xdr:row>157</xdr:row>
          <xdr:rowOff>0</xdr:rowOff>
        </xdr:to>
        <xdr:sp macro="" textlink="">
          <xdr:nvSpPr>
            <xdr:cNvPr id="149640" name="Check Box 136" hidden="1">
              <a:extLst>
                <a:ext uri="{63B3BB69-23CF-44E3-9099-C40C66FF867C}">
                  <a14:compatExt spid="_x0000_s149640"/>
                </a:ext>
                <a:ext uri="{FF2B5EF4-FFF2-40B4-BE49-F238E27FC236}">
                  <a16:creationId xmlns:a16="http://schemas.microsoft.com/office/drawing/2014/main" id="{00000000-0008-0000-0E00-00008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156</xdr:row>
          <xdr:rowOff>190500</xdr:rowOff>
        </xdr:from>
        <xdr:to>
          <xdr:col>5</xdr:col>
          <xdr:colOff>285750</xdr:colOff>
          <xdr:row>158</xdr:row>
          <xdr:rowOff>0</xdr:rowOff>
        </xdr:to>
        <xdr:sp macro="" textlink="">
          <xdr:nvSpPr>
            <xdr:cNvPr id="149641" name="Check Box 137" hidden="1">
              <a:extLst>
                <a:ext uri="{63B3BB69-23CF-44E3-9099-C40C66FF867C}">
                  <a14:compatExt spid="_x0000_s149641"/>
                </a:ext>
                <a:ext uri="{FF2B5EF4-FFF2-40B4-BE49-F238E27FC236}">
                  <a16:creationId xmlns:a16="http://schemas.microsoft.com/office/drawing/2014/main" id="{00000000-0008-0000-0E00-00008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157</xdr:row>
          <xdr:rowOff>190500</xdr:rowOff>
        </xdr:from>
        <xdr:to>
          <xdr:col>5</xdr:col>
          <xdr:colOff>285750</xdr:colOff>
          <xdr:row>159</xdr:row>
          <xdr:rowOff>0</xdr:rowOff>
        </xdr:to>
        <xdr:sp macro="" textlink="">
          <xdr:nvSpPr>
            <xdr:cNvPr id="149642" name="Check Box 138" hidden="1">
              <a:extLst>
                <a:ext uri="{63B3BB69-23CF-44E3-9099-C40C66FF867C}">
                  <a14:compatExt spid="_x0000_s149642"/>
                </a:ext>
                <a:ext uri="{FF2B5EF4-FFF2-40B4-BE49-F238E27FC236}">
                  <a16:creationId xmlns:a16="http://schemas.microsoft.com/office/drawing/2014/main" id="{00000000-0008-0000-0E00-00008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158</xdr:row>
          <xdr:rowOff>190500</xdr:rowOff>
        </xdr:from>
        <xdr:to>
          <xdr:col>5</xdr:col>
          <xdr:colOff>285750</xdr:colOff>
          <xdr:row>160</xdr:row>
          <xdr:rowOff>0</xdr:rowOff>
        </xdr:to>
        <xdr:sp macro="" textlink="">
          <xdr:nvSpPr>
            <xdr:cNvPr id="149643" name="Check Box 139" hidden="1">
              <a:extLst>
                <a:ext uri="{63B3BB69-23CF-44E3-9099-C40C66FF867C}">
                  <a14:compatExt spid="_x0000_s149643"/>
                </a:ext>
                <a:ext uri="{FF2B5EF4-FFF2-40B4-BE49-F238E27FC236}">
                  <a16:creationId xmlns:a16="http://schemas.microsoft.com/office/drawing/2014/main" id="{00000000-0008-0000-0E00-00008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190</xdr:row>
          <xdr:rowOff>190500</xdr:rowOff>
        </xdr:from>
        <xdr:to>
          <xdr:col>5</xdr:col>
          <xdr:colOff>285750</xdr:colOff>
          <xdr:row>192</xdr:row>
          <xdr:rowOff>0</xdr:rowOff>
        </xdr:to>
        <xdr:sp macro="" textlink="">
          <xdr:nvSpPr>
            <xdr:cNvPr id="149644" name="Check Box 140" hidden="1">
              <a:extLst>
                <a:ext uri="{63B3BB69-23CF-44E3-9099-C40C66FF867C}">
                  <a14:compatExt spid="_x0000_s149644"/>
                </a:ext>
                <a:ext uri="{FF2B5EF4-FFF2-40B4-BE49-F238E27FC236}">
                  <a16:creationId xmlns:a16="http://schemas.microsoft.com/office/drawing/2014/main" id="{00000000-0008-0000-0E00-00008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191</xdr:row>
          <xdr:rowOff>190500</xdr:rowOff>
        </xdr:from>
        <xdr:to>
          <xdr:col>5</xdr:col>
          <xdr:colOff>285750</xdr:colOff>
          <xdr:row>193</xdr:row>
          <xdr:rowOff>0</xdr:rowOff>
        </xdr:to>
        <xdr:sp macro="" textlink="">
          <xdr:nvSpPr>
            <xdr:cNvPr id="149645" name="Check Box 141" hidden="1">
              <a:extLst>
                <a:ext uri="{63B3BB69-23CF-44E3-9099-C40C66FF867C}">
                  <a14:compatExt spid="_x0000_s149645"/>
                </a:ext>
                <a:ext uri="{FF2B5EF4-FFF2-40B4-BE49-F238E27FC236}">
                  <a16:creationId xmlns:a16="http://schemas.microsoft.com/office/drawing/2014/main" id="{00000000-0008-0000-0E00-00008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192</xdr:row>
          <xdr:rowOff>190500</xdr:rowOff>
        </xdr:from>
        <xdr:to>
          <xdr:col>5</xdr:col>
          <xdr:colOff>285750</xdr:colOff>
          <xdr:row>194</xdr:row>
          <xdr:rowOff>0</xdr:rowOff>
        </xdr:to>
        <xdr:sp macro="" textlink="">
          <xdr:nvSpPr>
            <xdr:cNvPr id="149646" name="Check Box 142" hidden="1">
              <a:extLst>
                <a:ext uri="{63B3BB69-23CF-44E3-9099-C40C66FF867C}">
                  <a14:compatExt spid="_x0000_s149646"/>
                </a:ext>
                <a:ext uri="{FF2B5EF4-FFF2-40B4-BE49-F238E27FC236}">
                  <a16:creationId xmlns:a16="http://schemas.microsoft.com/office/drawing/2014/main" id="{00000000-0008-0000-0E00-00008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193</xdr:row>
          <xdr:rowOff>190500</xdr:rowOff>
        </xdr:from>
        <xdr:to>
          <xdr:col>5</xdr:col>
          <xdr:colOff>285750</xdr:colOff>
          <xdr:row>195</xdr:row>
          <xdr:rowOff>0</xdr:rowOff>
        </xdr:to>
        <xdr:sp macro="" textlink="">
          <xdr:nvSpPr>
            <xdr:cNvPr id="149647" name="Check Box 143" hidden="1">
              <a:extLst>
                <a:ext uri="{63B3BB69-23CF-44E3-9099-C40C66FF867C}">
                  <a14:compatExt spid="_x0000_s149647"/>
                </a:ext>
                <a:ext uri="{FF2B5EF4-FFF2-40B4-BE49-F238E27FC236}">
                  <a16:creationId xmlns:a16="http://schemas.microsoft.com/office/drawing/2014/main" id="{00000000-0008-0000-0E00-00008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194</xdr:row>
          <xdr:rowOff>190500</xdr:rowOff>
        </xdr:from>
        <xdr:to>
          <xdr:col>5</xdr:col>
          <xdr:colOff>285750</xdr:colOff>
          <xdr:row>196</xdr:row>
          <xdr:rowOff>0</xdr:rowOff>
        </xdr:to>
        <xdr:sp macro="" textlink="">
          <xdr:nvSpPr>
            <xdr:cNvPr id="149648" name="Check Box 144" hidden="1">
              <a:extLst>
                <a:ext uri="{63B3BB69-23CF-44E3-9099-C40C66FF867C}">
                  <a14:compatExt spid="_x0000_s149648"/>
                </a:ext>
                <a:ext uri="{FF2B5EF4-FFF2-40B4-BE49-F238E27FC236}">
                  <a16:creationId xmlns:a16="http://schemas.microsoft.com/office/drawing/2014/main" id="{00000000-0008-0000-0E00-00009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195</xdr:row>
          <xdr:rowOff>190500</xdr:rowOff>
        </xdr:from>
        <xdr:to>
          <xdr:col>5</xdr:col>
          <xdr:colOff>285750</xdr:colOff>
          <xdr:row>197</xdr:row>
          <xdr:rowOff>0</xdr:rowOff>
        </xdr:to>
        <xdr:sp macro="" textlink="">
          <xdr:nvSpPr>
            <xdr:cNvPr id="149649" name="Check Box 145" hidden="1">
              <a:extLst>
                <a:ext uri="{63B3BB69-23CF-44E3-9099-C40C66FF867C}">
                  <a14:compatExt spid="_x0000_s149649"/>
                </a:ext>
                <a:ext uri="{FF2B5EF4-FFF2-40B4-BE49-F238E27FC236}">
                  <a16:creationId xmlns:a16="http://schemas.microsoft.com/office/drawing/2014/main" id="{00000000-0008-0000-0E00-00009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196</xdr:row>
          <xdr:rowOff>190500</xdr:rowOff>
        </xdr:from>
        <xdr:to>
          <xdr:col>5</xdr:col>
          <xdr:colOff>285750</xdr:colOff>
          <xdr:row>198</xdr:row>
          <xdr:rowOff>0</xdr:rowOff>
        </xdr:to>
        <xdr:sp macro="" textlink="">
          <xdr:nvSpPr>
            <xdr:cNvPr id="149650" name="Check Box 146" hidden="1">
              <a:extLst>
                <a:ext uri="{63B3BB69-23CF-44E3-9099-C40C66FF867C}">
                  <a14:compatExt spid="_x0000_s149650"/>
                </a:ext>
                <a:ext uri="{FF2B5EF4-FFF2-40B4-BE49-F238E27FC236}">
                  <a16:creationId xmlns:a16="http://schemas.microsoft.com/office/drawing/2014/main" id="{00000000-0008-0000-0E00-00009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197</xdr:row>
          <xdr:rowOff>190500</xdr:rowOff>
        </xdr:from>
        <xdr:to>
          <xdr:col>5</xdr:col>
          <xdr:colOff>285750</xdr:colOff>
          <xdr:row>199</xdr:row>
          <xdr:rowOff>0</xdr:rowOff>
        </xdr:to>
        <xdr:sp macro="" textlink="">
          <xdr:nvSpPr>
            <xdr:cNvPr id="149651" name="Check Box 147" hidden="1">
              <a:extLst>
                <a:ext uri="{63B3BB69-23CF-44E3-9099-C40C66FF867C}">
                  <a14:compatExt spid="_x0000_s149651"/>
                </a:ext>
                <a:ext uri="{FF2B5EF4-FFF2-40B4-BE49-F238E27FC236}">
                  <a16:creationId xmlns:a16="http://schemas.microsoft.com/office/drawing/2014/main" id="{00000000-0008-0000-0E00-00009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198</xdr:row>
          <xdr:rowOff>190500</xdr:rowOff>
        </xdr:from>
        <xdr:to>
          <xdr:col>5</xdr:col>
          <xdr:colOff>285750</xdr:colOff>
          <xdr:row>200</xdr:row>
          <xdr:rowOff>0</xdr:rowOff>
        </xdr:to>
        <xdr:sp macro="" textlink="">
          <xdr:nvSpPr>
            <xdr:cNvPr id="149652" name="Check Box 148" hidden="1">
              <a:extLst>
                <a:ext uri="{63B3BB69-23CF-44E3-9099-C40C66FF867C}">
                  <a14:compatExt spid="_x0000_s149652"/>
                </a:ext>
                <a:ext uri="{FF2B5EF4-FFF2-40B4-BE49-F238E27FC236}">
                  <a16:creationId xmlns:a16="http://schemas.microsoft.com/office/drawing/2014/main" id="{00000000-0008-0000-0E00-00009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190</xdr:row>
          <xdr:rowOff>190500</xdr:rowOff>
        </xdr:from>
        <xdr:to>
          <xdr:col>5</xdr:col>
          <xdr:colOff>285750</xdr:colOff>
          <xdr:row>192</xdr:row>
          <xdr:rowOff>0</xdr:rowOff>
        </xdr:to>
        <xdr:sp macro="" textlink="">
          <xdr:nvSpPr>
            <xdr:cNvPr id="149653" name="Check Box 149" hidden="1">
              <a:extLst>
                <a:ext uri="{63B3BB69-23CF-44E3-9099-C40C66FF867C}">
                  <a14:compatExt spid="_x0000_s149653"/>
                </a:ext>
                <a:ext uri="{FF2B5EF4-FFF2-40B4-BE49-F238E27FC236}">
                  <a16:creationId xmlns:a16="http://schemas.microsoft.com/office/drawing/2014/main" id="{00000000-0008-0000-0E00-00009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191</xdr:row>
          <xdr:rowOff>190500</xdr:rowOff>
        </xdr:from>
        <xdr:to>
          <xdr:col>5</xdr:col>
          <xdr:colOff>285750</xdr:colOff>
          <xdr:row>193</xdr:row>
          <xdr:rowOff>0</xdr:rowOff>
        </xdr:to>
        <xdr:sp macro="" textlink="">
          <xdr:nvSpPr>
            <xdr:cNvPr id="149654" name="Check Box 150" hidden="1">
              <a:extLst>
                <a:ext uri="{63B3BB69-23CF-44E3-9099-C40C66FF867C}">
                  <a14:compatExt spid="_x0000_s149654"/>
                </a:ext>
                <a:ext uri="{FF2B5EF4-FFF2-40B4-BE49-F238E27FC236}">
                  <a16:creationId xmlns:a16="http://schemas.microsoft.com/office/drawing/2014/main" id="{00000000-0008-0000-0E00-00009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192</xdr:row>
          <xdr:rowOff>190500</xdr:rowOff>
        </xdr:from>
        <xdr:to>
          <xdr:col>5</xdr:col>
          <xdr:colOff>285750</xdr:colOff>
          <xdr:row>194</xdr:row>
          <xdr:rowOff>0</xdr:rowOff>
        </xdr:to>
        <xdr:sp macro="" textlink="">
          <xdr:nvSpPr>
            <xdr:cNvPr id="149655" name="Check Box 151" hidden="1">
              <a:extLst>
                <a:ext uri="{63B3BB69-23CF-44E3-9099-C40C66FF867C}">
                  <a14:compatExt spid="_x0000_s149655"/>
                </a:ext>
                <a:ext uri="{FF2B5EF4-FFF2-40B4-BE49-F238E27FC236}">
                  <a16:creationId xmlns:a16="http://schemas.microsoft.com/office/drawing/2014/main" id="{00000000-0008-0000-0E00-00009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193</xdr:row>
          <xdr:rowOff>190500</xdr:rowOff>
        </xdr:from>
        <xdr:to>
          <xdr:col>5</xdr:col>
          <xdr:colOff>285750</xdr:colOff>
          <xdr:row>195</xdr:row>
          <xdr:rowOff>0</xdr:rowOff>
        </xdr:to>
        <xdr:sp macro="" textlink="">
          <xdr:nvSpPr>
            <xdr:cNvPr id="149656" name="Check Box 152" hidden="1">
              <a:extLst>
                <a:ext uri="{63B3BB69-23CF-44E3-9099-C40C66FF867C}">
                  <a14:compatExt spid="_x0000_s149656"/>
                </a:ext>
                <a:ext uri="{FF2B5EF4-FFF2-40B4-BE49-F238E27FC236}">
                  <a16:creationId xmlns:a16="http://schemas.microsoft.com/office/drawing/2014/main" id="{00000000-0008-0000-0E00-00009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194</xdr:row>
          <xdr:rowOff>190500</xdr:rowOff>
        </xdr:from>
        <xdr:to>
          <xdr:col>5</xdr:col>
          <xdr:colOff>285750</xdr:colOff>
          <xdr:row>196</xdr:row>
          <xdr:rowOff>0</xdr:rowOff>
        </xdr:to>
        <xdr:sp macro="" textlink="">
          <xdr:nvSpPr>
            <xdr:cNvPr id="149657" name="Check Box 153" hidden="1">
              <a:extLst>
                <a:ext uri="{63B3BB69-23CF-44E3-9099-C40C66FF867C}">
                  <a14:compatExt spid="_x0000_s149657"/>
                </a:ext>
                <a:ext uri="{FF2B5EF4-FFF2-40B4-BE49-F238E27FC236}">
                  <a16:creationId xmlns:a16="http://schemas.microsoft.com/office/drawing/2014/main" id="{00000000-0008-0000-0E00-00009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195</xdr:row>
          <xdr:rowOff>190500</xdr:rowOff>
        </xdr:from>
        <xdr:to>
          <xdr:col>5</xdr:col>
          <xdr:colOff>285750</xdr:colOff>
          <xdr:row>197</xdr:row>
          <xdr:rowOff>0</xdr:rowOff>
        </xdr:to>
        <xdr:sp macro="" textlink="">
          <xdr:nvSpPr>
            <xdr:cNvPr id="149658" name="Check Box 154" hidden="1">
              <a:extLst>
                <a:ext uri="{63B3BB69-23CF-44E3-9099-C40C66FF867C}">
                  <a14:compatExt spid="_x0000_s149658"/>
                </a:ext>
                <a:ext uri="{FF2B5EF4-FFF2-40B4-BE49-F238E27FC236}">
                  <a16:creationId xmlns:a16="http://schemas.microsoft.com/office/drawing/2014/main" id="{00000000-0008-0000-0E00-00009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196</xdr:row>
          <xdr:rowOff>190500</xdr:rowOff>
        </xdr:from>
        <xdr:to>
          <xdr:col>5</xdr:col>
          <xdr:colOff>285750</xdr:colOff>
          <xdr:row>198</xdr:row>
          <xdr:rowOff>0</xdr:rowOff>
        </xdr:to>
        <xdr:sp macro="" textlink="">
          <xdr:nvSpPr>
            <xdr:cNvPr id="149659" name="Check Box 155" hidden="1">
              <a:extLst>
                <a:ext uri="{63B3BB69-23CF-44E3-9099-C40C66FF867C}">
                  <a14:compatExt spid="_x0000_s149659"/>
                </a:ext>
                <a:ext uri="{FF2B5EF4-FFF2-40B4-BE49-F238E27FC236}">
                  <a16:creationId xmlns:a16="http://schemas.microsoft.com/office/drawing/2014/main" id="{00000000-0008-0000-0E00-00009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197</xdr:row>
          <xdr:rowOff>190500</xdr:rowOff>
        </xdr:from>
        <xdr:to>
          <xdr:col>5</xdr:col>
          <xdr:colOff>285750</xdr:colOff>
          <xdr:row>199</xdr:row>
          <xdr:rowOff>0</xdr:rowOff>
        </xdr:to>
        <xdr:sp macro="" textlink="">
          <xdr:nvSpPr>
            <xdr:cNvPr id="149660" name="Check Box 156" hidden="1">
              <a:extLst>
                <a:ext uri="{63B3BB69-23CF-44E3-9099-C40C66FF867C}">
                  <a14:compatExt spid="_x0000_s149660"/>
                </a:ext>
                <a:ext uri="{FF2B5EF4-FFF2-40B4-BE49-F238E27FC236}">
                  <a16:creationId xmlns:a16="http://schemas.microsoft.com/office/drawing/2014/main" id="{00000000-0008-0000-0E00-00009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198</xdr:row>
          <xdr:rowOff>190500</xdr:rowOff>
        </xdr:from>
        <xdr:to>
          <xdr:col>5</xdr:col>
          <xdr:colOff>285750</xdr:colOff>
          <xdr:row>200</xdr:row>
          <xdr:rowOff>0</xdr:rowOff>
        </xdr:to>
        <xdr:sp macro="" textlink="">
          <xdr:nvSpPr>
            <xdr:cNvPr id="149661" name="Check Box 157" hidden="1">
              <a:extLst>
                <a:ext uri="{63B3BB69-23CF-44E3-9099-C40C66FF867C}">
                  <a14:compatExt spid="_x0000_s149661"/>
                </a:ext>
                <a:ext uri="{FF2B5EF4-FFF2-40B4-BE49-F238E27FC236}">
                  <a16:creationId xmlns:a16="http://schemas.microsoft.com/office/drawing/2014/main" id="{00000000-0008-0000-0E00-00009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190</xdr:row>
          <xdr:rowOff>190500</xdr:rowOff>
        </xdr:from>
        <xdr:to>
          <xdr:col>5</xdr:col>
          <xdr:colOff>285750</xdr:colOff>
          <xdr:row>192</xdr:row>
          <xdr:rowOff>0</xdr:rowOff>
        </xdr:to>
        <xdr:sp macro="" textlink="">
          <xdr:nvSpPr>
            <xdr:cNvPr id="149662" name="Check Box 158" hidden="1">
              <a:extLst>
                <a:ext uri="{63B3BB69-23CF-44E3-9099-C40C66FF867C}">
                  <a14:compatExt spid="_x0000_s149662"/>
                </a:ext>
                <a:ext uri="{FF2B5EF4-FFF2-40B4-BE49-F238E27FC236}">
                  <a16:creationId xmlns:a16="http://schemas.microsoft.com/office/drawing/2014/main" id="{00000000-0008-0000-0E00-00009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191</xdr:row>
          <xdr:rowOff>190500</xdr:rowOff>
        </xdr:from>
        <xdr:to>
          <xdr:col>5</xdr:col>
          <xdr:colOff>285750</xdr:colOff>
          <xdr:row>193</xdr:row>
          <xdr:rowOff>0</xdr:rowOff>
        </xdr:to>
        <xdr:sp macro="" textlink="">
          <xdr:nvSpPr>
            <xdr:cNvPr id="149663" name="Check Box 159" hidden="1">
              <a:extLst>
                <a:ext uri="{63B3BB69-23CF-44E3-9099-C40C66FF867C}">
                  <a14:compatExt spid="_x0000_s149663"/>
                </a:ext>
                <a:ext uri="{FF2B5EF4-FFF2-40B4-BE49-F238E27FC236}">
                  <a16:creationId xmlns:a16="http://schemas.microsoft.com/office/drawing/2014/main" id="{00000000-0008-0000-0E00-00009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192</xdr:row>
          <xdr:rowOff>190500</xdr:rowOff>
        </xdr:from>
        <xdr:to>
          <xdr:col>5</xdr:col>
          <xdr:colOff>285750</xdr:colOff>
          <xdr:row>194</xdr:row>
          <xdr:rowOff>0</xdr:rowOff>
        </xdr:to>
        <xdr:sp macro="" textlink="">
          <xdr:nvSpPr>
            <xdr:cNvPr id="149664" name="Check Box 160" hidden="1">
              <a:extLst>
                <a:ext uri="{63B3BB69-23CF-44E3-9099-C40C66FF867C}">
                  <a14:compatExt spid="_x0000_s149664"/>
                </a:ext>
                <a:ext uri="{FF2B5EF4-FFF2-40B4-BE49-F238E27FC236}">
                  <a16:creationId xmlns:a16="http://schemas.microsoft.com/office/drawing/2014/main" id="{00000000-0008-0000-0E00-0000A0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193</xdr:row>
          <xdr:rowOff>190500</xdr:rowOff>
        </xdr:from>
        <xdr:to>
          <xdr:col>5</xdr:col>
          <xdr:colOff>285750</xdr:colOff>
          <xdr:row>195</xdr:row>
          <xdr:rowOff>0</xdr:rowOff>
        </xdr:to>
        <xdr:sp macro="" textlink="">
          <xdr:nvSpPr>
            <xdr:cNvPr id="149665" name="Check Box 161" hidden="1">
              <a:extLst>
                <a:ext uri="{63B3BB69-23CF-44E3-9099-C40C66FF867C}">
                  <a14:compatExt spid="_x0000_s149665"/>
                </a:ext>
                <a:ext uri="{FF2B5EF4-FFF2-40B4-BE49-F238E27FC236}">
                  <a16:creationId xmlns:a16="http://schemas.microsoft.com/office/drawing/2014/main" id="{00000000-0008-0000-0E00-0000A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194</xdr:row>
          <xdr:rowOff>190500</xdr:rowOff>
        </xdr:from>
        <xdr:to>
          <xdr:col>5</xdr:col>
          <xdr:colOff>285750</xdr:colOff>
          <xdr:row>196</xdr:row>
          <xdr:rowOff>0</xdr:rowOff>
        </xdr:to>
        <xdr:sp macro="" textlink="">
          <xdr:nvSpPr>
            <xdr:cNvPr id="149666" name="Check Box 162" hidden="1">
              <a:extLst>
                <a:ext uri="{63B3BB69-23CF-44E3-9099-C40C66FF867C}">
                  <a14:compatExt spid="_x0000_s149666"/>
                </a:ext>
                <a:ext uri="{FF2B5EF4-FFF2-40B4-BE49-F238E27FC236}">
                  <a16:creationId xmlns:a16="http://schemas.microsoft.com/office/drawing/2014/main" id="{00000000-0008-0000-0E00-0000A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195</xdr:row>
          <xdr:rowOff>190500</xdr:rowOff>
        </xdr:from>
        <xdr:to>
          <xdr:col>5</xdr:col>
          <xdr:colOff>285750</xdr:colOff>
          <xdr:row>197</xdr:row>
          <xdr:rowOff>0</xdr:rowOff>
        </xdr:to>
        <xdr:sp macro="" textlink="">
          <xdr:nvSpPr>
            <xdr:cNvPr id="149667" name="Check Box 163" hidden="1">
              <a:extLst>
                <a:ext uri="{63B3BB69-23CF-44E3-9099-C40C66FF867C}">
                  <a14:compatExt spid="_x0000_s149667"/>
                </a:ext>
                <a:ext uri="{FF2B5EF4-FFF2-40B4-BE49-F238E27FC236}">
                  <a16:creationId xmlns:a16="http://schemas.microsoft.com/office/drawing/2014/main" id="{00000000-0008-0000-0E00-0000A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196</xdr:row>
          <xdr:rowOff>190500</xdr:rowOff>
        </xdr:from>
        <xdr:to>
          <xdr:col>5</xdr:col>
          <xdr:colOff>285750</xdr:colOff>
          <xdr:row>198</xdr:row>
          <xdr:rowOff>0</xdr:rowOff>
        </xdr:to>
        <xdr:sp macro="" textlink="">
          <xdr:nvSpPr>
            <xdr:cNvPr id="149668" name="Check Box 164" hidden="1">
              <a:extLst>
                <a:ext uri="{63B3BB69-23CF-44E3-9099-C40C66FF867C}">
                  <a14:compatExt spid="_x0000_s149668"/>
                </a:ext>
                <a:ext uri="{FF2B5EF4-FFF2-40B4-BE49-F238E27FC236}">
                  <a16:creationId xmlns:a16="http://schemas.microsoft.com/office/drawing/2014/main" id="{00000000-0008-0000-0E00-0000A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197</xdr:row>
          <xdr:rowOff>190500</xdr:rowOff>
        </xdr:from>
        <xdr:to>
          <xdr:col>5</xdr:col>
          <xdr:colOff>285750</xdr:colOff>
          <xdr:row>199</xdr:row>
          <xdr:rowOff>0</xdr:rowOff>
        </xdr:to>
        <xdr:sp macro="" textlink="">
          <xdr:nvSpPr>
            <xdr:cNvPr id="149669" name="Check Box 165" hidden="1">
              <a:extLst>
                <a:ext uri="{63B3BB69-23CF-44E3-9099-C40C66FF867C}">
                  <a14:compatExt spid="_x0000_s149669"/>
                </a:ext>
                <a:ext uri="{FF2B5EF4-FFF2-40B4-BE49-F238E27FC236}">
                  <a16:creationId xmlns:a16="http://schemas.microsoft.com/office/drawing/2014/main" id="{00000000-0008-0000-0E00-0000A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198</xdr:row>
          <xdr:rowOff>190500</xdr:rowOff>
        </xdr:from>
        <xdr:to>
          <xdr:col>5</xdr:col>
          <xdr:colOff>285750</xdr:colOff>
          <xdr:row>200</xdr:row>
          <xdr:rowOff>0</xdr:rowOff>
        </xdr:to>
        <xdr:sp macro="" textlink="">
          <xdr:nvSpPr>
            <xdr:cNvPr id="149670" name="Check Box 166" hidden="1">
              <a:extLst>
                <a:ext uri="{63B3BB69-23CF-44E3-9099-C40C66FF867C}">
                  <a14:compatExt spid="_x0000_s149670"/>
                </a:ext>
                <a:ext uri="{FF2B5EF4-FFF2-40B4-BE49-F238E27FC236}">
                  <a16:creationId xmlns:a16="http://schemas.microsoft.com/office/drawing/2014/main" id="{00000000-0008-0000-0E00-0000A6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190</xdr:row>
          <xdr:rowOff>190500</xdr:rowOff>
        </xdr:from>
        <xdr:to>
          <xdr:col>5</xdr:col>
          <xdr:colOff>285750</xdr:colOff>
          <xdr:row>192</xdr:row>
          <xdr:rowOff>0</xdr:rowOff>
        </xdr:to>
        <xdr:sp macro="" textlink="">
          <xdr:nvSpPr>
            <xdr:cNvPr id="149671" name="Check Box 167" hidden="1">
              <a:extLst>
                <a:ext uri="{63B3BB69-23CF-44E3-9099-C40C66FF867C}">
                  <a14:compatExt spid="_x0000_s149671"/>
                </a:ext>
                <a:ext uri="{FF2B5EF4-FFF2-40B4-BE49-F238E27FC236}">
                  <a16:creationId xmlns:a16="http://schemas.microsoft.com/office/drawing/2014/main" id="{00000000-0008-0000-0E00-0000A7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191</xdr:row>
          <xdr:rowOff>190500</xdr:rowOff>
        </xdr:from>
        <xdr:to>
          <xdr:col>5</xdr:col>
          <xdr:colOff>285750</xdr:colOff>
          <xdr:row>193</xdr:row>
          <xdr:rowOff>0</xdr:rowOff>
        </xdr:to>
        <xdr:sp macro="" textlink="">
          <xdr:nvSpPr>
            <xdr:cNvPr id="149672" name="Check Box 168" hidden="1">
              <a:extLst>
                <a:ext uri="{63B3BB69-23CF-44E3-9099-C40C66FF867C}">
                  <a14:compatExt spid="_x0000_s149672"/>
                </a:ext>
                <a:ext uri="{FF2B5EF4-FFF2-40B4-BE49-F238E27FC236}">
                  <a16:creationId xmlns:a16="http://schemas.microsoft.com/office/drawing/2014/main" id="{00000000-0008-0000-0E00-0000A8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192</xdr:row>
          <xdr:rowOff>190500</xdr:rowOff>
        </xdr:from>
        <xdr:to>
          <xdr:col>5</xdr:col>
          <xdr:colOff>285750</xdr:colOff>
          <xdr:row>194</xdr:row>
          <xdr:rowOff>0</xdr:rowOff>
        </xdr:to>
        <xdr:sp macro="" textlink="">
          <xdr:nvSpPr>
            <xdr:cNvPr id="149673" name="Check Box 169" hidden="1">
              <a:extLst>
                <a:ext uri="{63B3BB69-23CF-44E3-9099-C40C66FF867C}">
                  <a14:compatExt spid="_x0000_s149673"/>
                </a:ext>
                <a:ext uri="{FF2B5EF4-FFF2-40B4-BE49-F238E27FC236}">
                  <a16:creationId xmlns:a16="http://schemas.microsoft.com/office/drawing/2014/main" id="{00000000-0008-0000-0E00-0000A9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193</xdr:row>
          <xdr:rowOff>190500</xdr:rowOff>
        </xdr:from>
        <xdr:to>
          <xdr:col>5</xdr:col>
          <xdr:colOff>285750</xdr:colOff>
          <xdr:row>195</xdr:row>
          <xdr:rowOff>0</xdr:rowOff>
        </xdr:to>
        <xdr:sp macro="" textlink="">
          <xdr:nvSpPr>
            <xdr:cNvPr id="149674" name="Check Box 170" hidden="1">
              <a:extLst>
                <a:ext uri="{63B3BB69-23CF-44E3-9099-C40C66FF867C}">
                  <a14:compatExt spid="_x0000_s149674"/>
                </a:ext>
                <a:ext uri="{FF2B5EF4-FFF2-40B4-BE49-F238E27FC236}">
                  <a16:creationId xmlns:a16="http://schemas.microsoft.com/office/drawing/2014/main" id="{00000000-0008-0000-0E00-0000AA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194</xdr:row>
          <xdr:rowOff>190500</xdr:rowOff>
        </xdr:from>
        <xdr:to>
          <xdr:col>5</xdr:col>
          <xdr:colOff>285750</xdr:colOff>
          <xdr:row>196</xdr:row>
          <xdr:rowOff>0</xdr:rowOff>
        </xdr:to>
        <xdr:sp macro="" textlink="">
          <xdr:nvSpPr>
            <xdr:cNvPr id="149675" name="Check Box 171" hidden="1">
              <a:extLst>
                <a:ext uri="{63B3BB69-23CF-44E3-9099-C40C66FF867C}">
                  <a14:compatExt spid="_x0000_s149675"/>
                </a:ext>
                <a:ext uri="{FF2B5EF4-FFF2-40B4-BE49-F238E27FC236}">
                  <a16:creationId xmlns:a16="http://schemas.microsoft.com/office/drawing/2014/main" id="{00000000-0008-0000-0E00-0000AB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195</xdr:row>
          <xdr:rowOff>190500</xdr:rowOff>
        </xdr:from>
        <xdr:to>
          <xdr:col>5</xdr:col>
          <xdr:colOff>285750</xdr:colOff>
          <xdr:row>197</xdr:row>
          <xdr:rowOff>0</xdr:rowOff>
        </xdr:to>
        <xdr:sp macro="" textlink="">
          <xdr:nvSpPr>
            <xdr:cNvPr id="149676" name="Check Box 172" hidden="1">
              <a:extLst>
                <a:ext uri="{63B3BB69-23CF-44E3-9099-C40C66FF867C}">
                  <a14:compatExt spid="_x0000_s149676"/>
                </a:ext>
                <a:ext uri="{FF2B5EF4-FFF2-40B4-BE49-F238E27FC236}">
                  <a16:creationId xmlns:a16="http://schemas.microsoft.com/office/drawing/2014/main" id="{00000000-0008-0000-0E00-0000AC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196</xdr:row>
          <xdr:rowOff>190500</xdr:rowOff>
        </xdr:from>
        <xdr:to>
          <xdr:col>5</xdr:col>
          <xdr:colOff>285750</xdr:colOff>
          <xdr:row>198</xdr:row>
          <xdr:rowOff>0</xdr:rowOff>
        </xdr:to>
        <xdr:sp macro="" textlink="">
          <xdr:nvSpPr>
            <xdr:cNvPr id="149677" name="Check Box 173" hidden="1">
              <a:extLst>
                <a:ext uri="{63B3BB69-23CF-44E3-9099-C40C66FF867C}">
                  <a14:compatExt spid="_x0000_s149677"/>
                </a:ext>
                <a:ext uri="{FF2B5EF4-FFF2-40B4-BE49-F238E27FC236}">
                  <a16:creationId xmlns:a16="http://schemas.microsoft.com/office/drawing/2014/main" id="{00000000-0008-0000-0E00-0000AD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197</xdr:row>
          <xdr:rowOff>190500</xdr:rowOff>
        </xdr:from>
        <xdr:to>
          <xdr:col>5</xdr:col>
          <xdr:colOff>285750</xdr:colOff>
          <xdr:row>199</xdr:row>
          <xdr:rowOff>0</xdr:rowOff>
        </xdr:to>
        <xdr:sp macro="" textlink="">
          <xdr:nvSpPr>
            <xdr:cNvPr id="149678" name="Check Box 174" hidden="1">
              <a:extLst>
                <a:ext uri="{63B3BB69-23CF-44E3-9099-C40C66FF867C}">
                  <a14:compatExt spid="_x0000_s149678"/>
                </a:ext>
                <a:ext uri="{FF2B5EF4-FFF2-40B4-BE49-F238E27FC236}">
                  <a16:creationId xmlns:a16="http://schemas.microsoft.com/office/drawing/2014/main" id="{00000000-0008-0000-0E00-0000AE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198</xdr:row>
          <xdr:rowOff>190500</xdr:rowOff>
        </xdr:from>
        <xdr:to>
          <xdr:col>5</xdr:col>
          <xdr:colOff>285750</xdr:colOff>
          <xdr:row>200</xdr:row>
          <xdr:rowOff>0</xdr:rowOff>
        </xdr:to>
        <xdr:sp macro="" textlink="">
          <xdr:nvSpPr>
            <xdr:cNvPr id="149679" name="Check Box 175" hidden="1">
              <a:extLst>
                <a:ext uri="{63B3BB69-23CF-44E3-9099-C40C66FF867C}">
                  <a14:compatExt spid="_x0000_s149679"/>
                </a:ext>
                <a:ext uri="{FF2B5EF4-FFF2-40B4-BE49-F238E27FC236}">
                  <a16:creationId xmlns:a16="http://schemas.microsoft.com/office/drawing/2014/main" id="{00000000-0008-0000-0E00-0000AF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298450</xdr:colOff>
          <xdr:row>12</xdr:row>
          <xdr:rowOff>228600</xdr:rowOff>
        </xdr:from>
        <xdr:to>
          <xdr:col>1</xdr:col>
          <xdr:colOff>647700</xdr:colOff>
          <xdr:row>14</xdr:row>
          <xdr:rowOff>0</xdr:rowOff>
        </xdr:to>
        <xdr:sp macro="" textlink="">
          <xdr:nvSpPr>
            <xdr:cNvPr id="169985" name="Check Box 1" hidden="1">
              <a:extLst>
                <a:ext uri="{63B3BB69-23CF-44E3-9099-C40C66FF867C}">
                  <a14:compatExt spid="_x0000_s169985"/>
                </a:ext>
                <a:ext uri="{FF2B5EF4-FFF2-40B4-BE49-F238E27FC236}">
                  <a16:creationId xmlns:a16="http://schemas.microsoft.com/office/drawing/2014/main" id="{00000000-0008-0000-1B00-00000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26</xdr:row>
          <xdr:rowOff>222250</xdr:rowOff>
        </xdr:from>
        <xdr:to>
          <xdr:col>1</xdr:col>
          <xdr:colOff>762000</xdr:colOff>
          <xdr:row>28</xdr:row>
          <xdr:rowOff>0</xdr:rowOff>
        </xdr:to>
        <xdr:sp macro="" textlink="">
          <xdr:nvSpPr>
            <xdr:cNvPr id="169986" name="Check Box 2" hidden="1">
              <a:extLst>
                <a:ext uri="{63B3BB69-23CF-44E3-9099-C40C66FF867C}">
                  <a14:compatExt spid="_x0000_s169986"/>
                </a:ext>
                <a:ext uri="{FF2B5EF4-FFF2-40B4-BE49-F238E27FC236}">
                  <a16:creationId xmlns:a16="http://schemas.microsoft.com/office/drawing/2014/main" id="{00000000-0008-0000-1B00-00000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14</xdr:row>
          <xdr:rowOff>228600</xdr:rowOff>
        </xdr:from>
        <xdr:to>
          <xdr:col>1</xdr:col>
          <xdr:colOff>704850</xdr:colOff>
          <xdr:row>16</xdr:row>
          <xdr:rowOff>0</xdr:rowOff>
        </xdr:to>
        <xdr:sp macro="" textlink="">
          <xdr:nvSpPr>
            <xdr:cNvPr id="169987" name="Check Box 3" hidden="1">
              <a:extLst>
                <a:ext uri="{63B3BB69-23CF-44E3-9099-C40C66FF867C}">
                  <a14:compatExt spid="_x0000_s169987"/>
                </a:ext>
                <a:ext uri="{FF2B5EF4-FFF2-40B4-BE49-F238E27FC236}">
                  <a16:creationId xmlns:a16="http://schemas.microsoft.com/office/drawing/2014/main" id="{00000000-0008-0000-1B00-00000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17</xdr:row>
          <xdr:rowOff>12700</xdr:rowOff>
        </xdr:from>
        <xdr:to>
          <xdr:col>1</xdr:col>
          <xdr:colOff>698500</xdr:colOff>
          <xdr:row>17</xdr:row>
          <xdr:rowOff>266700</xdr:rowOff>
        </xdr:to>
        <xdr:sp macro="" textlink="">
          <xdr:nvSpPr>
            <xdr:cNvPr id="169988" name="Check Box 4" hidden="1">
              <a:extLst>
                <a:ext uri="{63B3BB69-23CF-44E3-9099-C40C66FF867C}">
                  <a14:compatExt spid="_x0000_s169988"/>
                </a:ext>
                <a:ext uri="{FF2B5EF4-FFF2-40B4-BE49-F238E27FC236}">
                  <a16:creationId xmlns:a16="http://schemas.microsoft.com/office/drawing/2014/main" id="{00000000-0008-0000-1B00-00000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24</xdr:row>
          <xdr:rowOff>222250</xdr:rowOff>
        </xdr:from>
        <xdr:to>
          <xdr:col>1</xdr:col>
          <xdr:colOff>717550</xdr:colOff>
          <xdr:row>25</xdr:row>
          <xdr:rowOff>222250</xdr:rowOff>
        </xdr:to>
        <xdr:sp macro="" textlink="">
          <xdr:nvSpPr>
            <xdr:cNvPr id="169989" name="Check Box 5" hidden="1">
              <a:extLst>
                <a:ext uri="{63B3BB69-23CF-44E3-9099-C40C66FF867C}">
                  <a14:compatExt spid="_x0000_s169989"/>
                </a:ext>
                <a:ext uri="{FF2B5EF4-FFF2-40B4-BE49-F238E27FC236}">
                  <a16:creationId xmlns:a16="http://schemas.microsoft.com/office/drawing/2014/main" id="{00000000-0008-0000-1B00-000005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19</xdr:row>
          <xdr:rowOff>12700</xdr:rowOff>
        </xdr:from>
        <xdr:to>
          <xdr:col>1</xdr:col>
          <xdr:colOff>723900</xdr:colOff>
          <xdr:row>19</xdr:row>
          <xdr:rowOff>298450</xdr:rowOff>
        </xdr:to>
        <xdr:sp macro="" textlink="">
          <xdr:nvSpPr>
            <xdr:cNvPr id="169990" name="Check Box 6" hidden="1">
              <a:extLst>
                <a:ext uri="{63B3BB69-23CF-44E3-9099-C40C66FF867C}">
                  <a14:compatExt spid="_x0000_s169990"/>
                </a:ext>
                <a:ext uri="{FF2B5EF4-FFF2-40B4-BE49-F238E27FC236}">
                  <a16:creationId xmlns:a16="http://schemas.microsoft.com/office/drawing/2014/main" id="{00000000-0008-0000-1B00-00000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21</xdr:row>
          <xdr:rowOff>12700</xdr:rowOff>
        </xdr:from>
        <xdr:to>
          <xdr:col>1</xdr:col>
          <xdr:colOff>742950</xdr:colOff>
          <xdr:row>21</xdr:row>
          <xdr:rowOff>266700</xdr:rowOff>
        </xdr:to>
        <xdr:sp macro="" textlink="">
          <xdr:nvSpPr>
            <xdr:cNvPr id="169991" name="Check Box 7" hidden="1">
              <a:extLst>
                <a:ext uri="{63B3BB69-23CF-44E3-9099-C40C66FF867C}">
                  <a14:compatExt spid="_x0000_s169991"/>
                </a:ext>
                <a:ext uri="{FF2B5EF4-FFF2-40B4-BE49-F238E27FC236}">
                  <a16:creationId xmlns:a16="http://schemas.microsoft.com/office/drawing/2014/main" id="{00000000-0008-0000-1B00-00000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23</xdr:row>
          <xdr:rowOff>12700</xdr:rowOff>
        </xdr:from>
        <xdr:to>
          <xdr:col>1</xdr:col>
          <xdr:colOff>742950</xdr:colOff>
          <xdr:row>23</xdr:row>
          <xdr:rowOff>279400</xdr:rowOff>
        </xdr:to>
        <xdr:sp macro="" textlink="">
          <xdr:nvSpPr>
            <xdr:cNvPr id="169992" name="Check Box 8" hidden="1">
              <a:extLst>
                <a:ext uri="{63B3BB69-23CF-44E3-9099-C40C66FF867C}">
                  <a14:compatExt spid="_x0000_s169992"/>
                </a:ext>
                <a:ext uri="{FF2B5EF4-FFF2-40B4-BE49-F238E27FC236}">
                  <a16:creationId xmlns:a16="http://schemas.microsoft.com/office/drawing/2014/main" id="{00000000-0008-0000-1B00-00000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4</xdr:row>
          <xdr:rowOff>241300</xdr:rowOff>
        </xdr:from>
        <xdr:to>
          <xdr:col>2</xdr:col>
          <xdr:colOff>552450</xdr:colOff>
          <xdr:row>6</xdr:row>
          <xdr:rowOff>31750</xdr:rowOff>
        </xdr:to>
        <xdr:sp macro="" textlink="">
          <xdr:nvSpPr>
            <xdr:cNvPr id="1028" name="UusiHakemus"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0</xdr:rowOff>
        </xdr:from>
        <xdr:to>
          <xdr:col>8</xdr:col>
          <xdr:colOff>457200</xdr:colOff>
          <xdr:row>6</xdr:row>
          <xdr:rowOff>31750</xdr:rowOff>
        </xdr:to>
        <xdr:sp macro="" textlink="">
          <xdr:nvSpPr>
            <xdr:cNvPr id="1029" name="KorjattuHakemus"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25</xdr:row>
          <xdr:rowOff>228600</xdr:rowOff>
        </xdr:from>
        <xdr:to>
          <xdr:col>1</xdr:col>
          <xdr:colOff>857250</xdr:colOff>
          <xdr:row>27</xdr:row>
          <xdr:rowOff>0</xdr:rowOff>
        </xdr:to>
        <xdr:sp macro="" textlink="">
          <xdr:nvSpPr>
            <xdr:cNvPr id="1066" name="HaettuMuutaEUKYLLÄ"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26</xdr:row>
          <xdr:rowOff>0</xdr:rowOff>
        </xdr:from>
        <xdr:to>
          <xdr:col>5</xdr:col>
          <xdr:colOff>171450</xdr:colOff>
          <xdr:row>27</xdr:row>
          <xdr:rowOff>31750</xdr:rowOff>
        </xdr:to>
        <xdr:sp macro="" textlink="">
          <xdr:nvSpPr>
            <xdr:cNvPr id="1067" name="HaettuMuutaEUEI"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74</xdr:row>
          <xdr:rowOff>0</xdr:rowOff>
        </xdr:from>
        <xdr:to>
          <xdr:col>1</xdr:col>
          <xdr:colOff>889000</xdr:colOff>
          <xdr:row>75</xdr:row>
          <xdr:rowOff>31750</xdr:rowOff>
        </xdr:to>
        <xdr:sp macro="" textlink="">
          <xdr:nvSpPr>
            <xdr:cNvPr id="1083" name="SähköpostiosoitettaKYLLÄ"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74</xdr:row>
          <xdr:rowOff>0</xdr:rowOff>
        </xdr:from>
        <xdr:to>
          <xdr:col>5</xdr:col>
          <xdr:colOff>361950</xdr:colOff>
          <xdr:row>75</xdr:row>
          <xdr:rowOff>31750</xdr:rowOff>
        </xdr:to>
        <xdr:sp macro="" textlink="">
          <xdr:nvSpPr>
            <xdr:cNvPr id="1084" name="SähköpostiosoitettaEI"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82</xdr:row>
          <xdr:rowOff>241300</xdr:rowOff>
        </xdr:from>
        <xdr:to>
          <xdr:col>1</xdr:col>
          <xdr:colOff>889000</xdr:colOff>
          <xdr:row>84</xdr:row>
          <xdr:rowOff>31750</xdr:rowOff>
        </xdr:to>
        <xdr:sp macro="" textlink="">
          <xdr:nvSpPr>
            <xdr:cNvPr id="1087" name="SähköpostiosoitettaVaraEI"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82</xdr:row>
          <xdr:rowOff>241300</xdr:rowOff>
        </xdr:from>
        <xdr:to>
          <xdr:col>5</xdr:col>
          <xdr:colOff>361950</xdr:colOff>
          <xdr:row>84</xdr:row>
          <xdr:rowOff>31750</xdr:rowOff>
        </xdr:to>
        <xdr:sp macro="" textlink="">
          <xdr:nvSpPr>
            <xdr:cNvPr id="1088" name="SähköpostiosoitettaVaraKYLLÄ"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xdr:row>
          <xdr:rowOff>241300</xdr:rowOff>
        </xdr:from>
        <xdr:to>
          <xdr:col>1</xdr:col>
          <xdr:colOff>889000</xdr:colOff>
          <xdr:row>13</xdr:row>
          <xdr:rowOff>31750</xdr:rowOff>
        </xdr:to>
        <xdr:sp macro="" textlink="">
          <xdr:nvSpPr>
            <xdr:cNvPr id="1089" name="MyönnettuMuutaEUKYLLÄ"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11</xdr:row>
          <xdr:rowOff>241300</xdr:rowOff>
        </xdr:from>
        <xdr:to>
          <xdr:col>5</xdr:col>
          <xdr:colOff>184150</xdr:colOff>
          <xdr:row>13</xdr:row>
          <xdr:rowOff>0</xdr:rowOff>
        </xdr:to>
        <xdr:sp macro="" textlink="">
          <xdr:nvSpPr>
            <xdr:cNvPr id="1090" name="MyönnettyMuutaEUEI"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45</xdr:row>
          <xdr:rowOff>241300</xdr:rowOff>
        </xdr:from>
        <xdr:to>
          <xdr:col>1</xdr:col>
          <xdr:colOff>889000</xdr:colOff>
          <xdr:row>47</xdr:row>
          <xdr:rowOff>31750</xdr:rowOff>
        </xdr:to>
        <xdr:sp macro="" textlink="">
          <xdr:nvSpPr>
            <xdr:cNvPr id="1098" name="EUrahoitusKYLLÄ"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45</xdr:row>
          <xdr:rowOff>241300</xdr:rowOff>
        </xdr:from>
        <xdr:to>
          <xdr:col>5</xdr:col>
          <xdr:colOff>184150</xdr:colOff>
          <xdr:row>47</xdr:row>
          <xdr:rowOff>0</xdr:rowOff>
        </xdr:to>
        <xdr:sp macro="" textlink="">
          <xdr:nvSpPr>
            <xdr:cNvPr id="1099" name="EUrahoitusEI"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88</xdr:row>
          <xdr:rowOff>241300</xdr:rowOff>
        </xdr:from>
        <xdr:to>
          <xdr:col>1</xdr:col>
          <xdr:colOff>889000</xdr:colOff>
          <xdr:row>90</xdr:row>
          <xdr:rowOff>31750</xdr:rowOff>
        </xdr:to>
        <xdr:sp macro="" textlink="">
          <xdr:nvSpPr>
            <xdr:cNvPr id="1100" name="SiirronsaajatKYLLÄ"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88</xdr:row>
          <xdr:rowOff>241300</xdr:rowOff>
        </xdr:from>
        <xdr:to>
          <xdr:col>5</xdr:col>
          <xdr:colOff>361950</xdr:colOff>
          <xdr:row>90</xdr:row>
          <xdr:rowOff>31750</xdr:rowOff>
        </xdr:to>
        <xdr:sp macro="" textlink="">
          <xdr:nvSpPr>
            <xdr:cNvPr id="1101" name="SiirronsaajatEI"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113</xdr:row>
          <xdr:rowOff>241300</xdr:rowOff>
        </xdr:from>
        <xdr:to>
          <xdr:col>1</xdr:col>
          <xdr:colOff>889000</xdr:colOff>
          <xdr:row>115</xdr:row>
          <xdr:rowOff>31750</xdr:rowOff>
        </xdr:to>
        <xdr:sp macro="" textlink="">
          <xdr:nvSpPr>
            <xdr:cNvPr id="1102" name="YhteistyötahoKYLLÄ"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113</xdr:row>
          <xdr:rowOff>241300</xdr:rowOff>
        </xdr:from>
        <xdr:to>
          <xdr:col>5</xdr:col>
          <xdr:colOff>361950</xdr:colOff>
          <xdr:row>115</xdr:row>
          <xdr:rowOff>31750</xdr:rowOff>
        </xdr:to>
        <xdr:sp macro="" textlink="">
          <xdr:nvSpPr>
            <xdr:cNvPr id="1103" name="YhteistyötahoEI"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962025</xdr:colOff>
      <xdr:row>0</xdr:row>
      <xdr:rowOff>30199</xdr:rowOff>
    </xdr:from>
    <xdr:to>
      <xdr:col>7</xdr:col>
      <xdr:colOff>224790</xdr:colOff>
      <xdr:row>0</xdr:row>
      <xdr:rowOff>617419</xdr:rowOff>
    </xdr:to>
    <xdr:pic>
      <xdr:nvPicPr>
        <xdr:cNvPr id="18" name="Kuva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0" y="30199"/>
          <a:ext cx="2796540" cy="587220"/>
        </a:xfrm>
        <a:prstGeom prst="rect">
          <a:avLst/>
        </a:prstGeom>
      </xdr:spPr>
    </xdr:pic>
    <xdr:clientData/>
  </xdr:twoCellAnchor>
  <xdr:twoCellAnchor editAs="oneCell">
    <xdr:from>
      <xdr:col>1</xdr:col>
      <xdr:colOff>0</xdr:colOff>
      <xdr:row>0</xdr:row>
      <xdr:rowOff>0</xdr:rowOff>
    </xdr:from>
    <xdr:to>
      <xdr:col>2</xdr:col>
      <xdr:colOff>727329</xdr:colOff>
      <xdr:row>0</xdr:row>
      <xdr:rowOff>652272</xdr:rowOff>
    </xdr:to>
    <xdr:pic>
      <xdr:nvPicPr>
        <xdr:cNvPr id="19" name="Kuva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0"/>
          <a:ext cx="1655064" cy="652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184150</xdr:colOff>
          <xdr:row>9</xdr:row>
          <xdr:rowOff>241300</xdr:rowOff>
        </xdr:from>
        <xdr:to>
          <xdr:col>3</xdr:col>
          <xdr:colOff>0</xdr:colOff>
          <xdr:row>10</xdr:row>
          <xdr:rowOff>266700</xdr:rowOff>
        </xdr:to>
        <xdr:sp macro="" textlink="">
          <xdr:nvSpPr>
            <xdr:cNvPr id="34821" name="Kotouttamistoimenpiteet" hidden="1">
              <a:extLst>
                <a:ext uri="{63B3BB69-23CF-44E3-9099-C40C66FF867C}">
                  <a14:compatExt spid="_x0000_s34821"/>
                </a:ext>
                <a:ext uri="{FF2B5EF4-FFF2-40B4-BE49-F238E27FC236}">
                  <a16:creationId xmlns:a16="http://schemas.microsoft.com/office/drawing/2014/main" id="{00000000-0008-0000-06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11</xdr:row>
          <xdr:rowOff>241300</xdr:rowOff>
        </xdr:from>
        <xdr:to>
          <xdr:col>3</xdr:col>
          <xdr:colOff>0</xdr:colOff>
          <xdr:row>13</xdr:row>
          <xdr:rowOff>31750</xdr:rowOff>
        </xdr:to>
        <xdr:sp macro="" textlink="">
          <xdr:nvSpPr>
            <xdr:cNvPr id="34847" name="Säilöönoton vaihtoehdot" hidden="1">
              <a:extLst>
                <a:ext uri="{63B3BB69-23CF-44E3-9099-C40C66FF867C}">
                  <a14:compatExt spid="_x0000_s34847"/>
                </a:ext>
                <a:ext uri="{FF2B5EF4-FFF2-40B4-BE49-F238E27FC236}">
                  <a16:creationId xmlns:a16="http://schemas.microsoft.com/office/drawing/2014/main" id="{00000000-0008-0000-06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13</xdr:row>
          <xdr:rowOff>241300</xdr:rowOff>
        </xdr:from>
        <xdr:to>
          <xdr:col>3</xdr:col>
          <xdr:colOff>0</xdr:colOff>
          <xdr:row>14</xdr:row>
          <xdr:rowOff>228600</xdr:rowOff>
        </xdr:to>
        <xdr:sp macro="" textlink="">
          <xdr:nvSpPr>
            <xdr:cNvPr id="34848" name="Vapaaehtoinen paluu" hidden="1">
              <a:extLst>
                <a:ext uri="{63B3BB69-23CF-44E3-9099-C40C66FF867C}">
                  <a14:compatExt spid="_x0000_s34848"/>
                </a:ext>
                <a:ext uri="{FF2B5EF4-FFF2-40B4-BE49-F238E27FC236}">
                  <a16:creationId xmlns:a16="http://schemas.microsoft.com/office/drawing/2014/main" id="{00000000-0008-0000-06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15</xdr:row>
          <xdr:rowOff>241300</xdr:rowOff>
        </xdr:from>
        <xdr:to>
          <xdr:col>3</xdr:col>
          <xdr:colOff>0</xdr:colOff>
          <xdr:row>16</xdr:row>
          <xdr:rowOff>266700</xdr:rowOff>
        </xdr:to>
        <xdr:sp macro="" textlink="">
          <xdr:nvSpPr>
            <xdr:cNvPr id="34849" name="Haavoittuvassa asemassa" hidden="1">
              <a:extLst>
                <a:ext uri="{63B3BB69-23CF-44E3-9099-C40C66FF867C}">
                  <a14:compatExt spid="_x0000_s34849"/>
                </a:ext>
                <a:ext uri="{FF2B5EF4-FFF2-40B4-BE49-F238E27FC236}">
                  <a16:creationId xmlns:a16="http://schemas.microsoft.com/office/drawing/2014/main" id="{00000000-0008-0000-06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17</xdr:row>
          <xdr:rowOff>241300</xdr:rowOff>
        </xdr:from>
        <xdr:to>
          <xdr:col>3</xdr:col>
          <xdr:colOff>0</xdr:colOff>
          <xdr:row>19</xdr:row>
          <xdr:rowOff>31750</xdr:rowOff>
        </xdr:to>
        <xdr:sp macro="" textlink="">
          <xdr:nvSpPr>
            <xdr:cNvPr id="34851" name="Eivät liity mihinkään näistä" hidden="1">
              <a:extLst>
                <a:ext uri="{63B3BB69-23CF-44E3-9099-C40C66FF867C}">
                  <a14:compatExt spid="_x0000_s34851"/>
                </a:ext>
                <a:ext uri="{FF2B5EF4-FFF2-40B4-BE49-F238E27FC236}">
                  <a16:creationId xmlns:a16="http://schemas.microsoft.com/office/drawing/2014/main" id="{00000000-0008-0000-06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171450</xdr:rowOff>
        </xdr:from>
        <xdr:to>
          <xdr:col>1</xdr:col>
          <xdr:colOff>381000</xdr:colOff>
          <xdr:row>143</xdr:row>
          <xdr:rowOff>222250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8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171450</xdr:rowOff>
        </xdr:from>
        <xdr:to>
          <xdr:col>1</xdr:col>
          <xdr:colOff>381000</xdr:colOff>
          <xdr:row>144</xdr:row>
          <xdr:rowOff>222250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8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171450</xdr:rowOff>
        </xdr:from>
        <xdr:to>
          <xdr:col>1</xdr:col>
          <xdr:colOff>412750</xdr:colOff>
          <xdr:row>148</xdr:row>
          <xdr:rowOff>222250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8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171450</xdr:rowOff>
        </xdr:from>
        <xdr:to>
          <xdr:col>1</xdr:col>
          <xdr:colOff>381000</xdr:colOff>
          <xdr:row>146</xdr:row>
          <xdr:rowOff>222250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8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171450</xdr:rowOff>
        </xdr:from>
        <xdr:to>
          <xdr:col>1</xdr:col>
          <xdr:colOff>412750</xdr:colOff>
          <xdr:row>149</xdr:row>
          <xdr:rowOff>222250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8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171450</xdr:rowOff>
        </xdr:from>
        <xdr:to>
          <xdr:col>1</xdr:col>
          <xdr:colOff>412750</xdr:colOff>
          <xdr:row>153</xdr:row>
          <xdr:rowOff>222250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8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171450</xdr:rowOff>
        </xdr:from>
        <xdr:to>
          <xdr:col>1</xdr:col>
          <xdr:colOff>412750</xdr:colOff>
          <xdr:row>152</xdr:row>
          <xdr:rowOff>222250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8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171450</xdr:rowOff>
        </xdr:from>
        <xdr:to>
          <xdr:col>1</xdr:col>
          <xdr:colOff>412750</xdr:colOff>
          <xdr:row>145</xdr:row>
          <xdr:rowOff>190500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8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171450</xdr:rowOff>
        </xdr:from>
        <xdr:to>
          <xdr:col>1</xdr:col>
          <xdr:colOff>412750</xdr:colOff>
          <xdr:row>151</xdr:row>
          <xdr:rowOff>222250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8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127000</xdr:colOff>
          <xdr:row>63</xdr:row>
          <xdr:rowOff>31750</xdr:rowOff>
        </xdr:from>
        <xdr:to>
          <xdr:col>9</xdr:col>
          <xdr:colOff>508000</xdr:colOff>
          <xdr:row>64</xdr:row>
          <xdr:rowOff>38100</xdr:rowOff>
        </xdr:to>
        <xdr:sp macro="" textlink="">
          <xdr:nvSpPr>
            <xdr:cNvPr id="119809" name="Check Box 1" hidden="1">
              <a:extLst>
                <a:ext uri="{63B3BB69-23CF-44E3-9099-C40C66FF867C}">
                  <a14:compatExt spid="_x0000_s119809"/>
                </a:ext>
                <a:ext uri="{FF2B5EF4-FFF2-40B4-BE49-F238E27FC236}">
                  <a16:creationId xmlns:a16="http://schemas.microsoft.com/office/drawing/2014/main" id="{00000000-0008-0000-09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75</xdr:row>
          <xdr:rowOff>0</xdr:rowOff>
        </xdr:from>
        <xdr:to>
          <xdr:col>3</xdr:col>
          <xdr:colOff>0</xdr:colOff>
          <xdr:row>76</xdr:row>
          <xdr:rowOff>31750</xdr:rowOff>
        </xdr:to>
        <xdr:sp macro="" textlink="">
          <xdr:nvSpPr>
            <xdr:cNvPr id="120833" name="Check Box 1" hidden="1">
              <a:extLst>
                <a:ext uri="{63B3BB69-23CF-44E3-9099-C40C66FF867C}">
                  <a14:compatExt spid="_x0000_s120833"/>
                </a:ext>
                <a:ext uri="{FF2B5EF4-FFF2-40B4-BE49-F238E27FC236}">
                  <a16:creationId xmlns:a16="http://schemas.microsoft.com/office/drawing/2014/main" id="{00000000-0008-0000-0A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42</xdr:row>
          <xdr:rowOff>190500</xdr:rowOff>
        </xdr:from>
        <xdr:to>
          <xdr:col>9</xdr:col>
          <xdr:colOff>571500</xdr:colOff>
          <xdr:row>43</xdr:row>
          <xdr:rowOff>222250</xdr:rowOff>
        </xdr:to>
        <xdr:sp macro="" textlink="">
          <xdr:nvSpPr>
            <xdr:cNvPr id="121857" name="Check Box 1" hidden="1">
              <a:extLst>
                <a:ext uri="{63B3BB69-23CF-44E3-9099-C40C66FF867C}">
                  <a14:compatExt spid="_x0000_s121857"/>
                </a:ext>
                <a:ext uri="{FF2B5EF4-FFF2-40B4-BE49-F238E27FC236}">
                  <a16:creationId xmlns:a16="http://schemas.microsoft.com/office/drawing/2014/main" id="{00000000-0008-0000-0B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32</xdr:row>
          <xdr:rowOff>190500</xdr:rowOff>
        </xdr:from>
        <xdr:to>
          <xdr:col>9</xdr:col>
          <xdr:colOff>571500</xdr:colOff>
          <xdr:row>33</xdr:row>
          <xdr:rowOff>222250</xdr:rowOff>
        </xdr:to>
        <xdr:sp macro="" textlink="">
          <xdr:nvSpPr>
            <xdr:cNvPr id="122881" name="Check Box 1" hidden="1">
              <a:extLst>
                <a:ext uri="{63B3BB69-23CF-44E3-9099-C40C66FF867C}">
                  <a14:compatExt spid="_x0000_s122881"/>
                </a:ext>
                <a:ext uri="{FF2B5EF4-FFF2-40B4-BE49-F238E27FC236}">
                  <a16:creationId xmlns:a16="http://schemas.microsoft.com/office/drawing/2014/main" id="{00000000-0008-0000-0C00-000001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8</xdr:row>
          <xdr:rowOff>0</xdr:rowOff>
        </xdr:from>
        <xdr:to>
          <xdr:col>3</xdr:col>
          <xdr:colOff>0</xdr:colOff>
          <xdr:row>8</xdr:row>
          <xdr:rowOff>298450</xdr:rowOff>
        </xdr:to>
        <xdr:sp macro="" textlink="">
          <xdr:nvSpPr>
            <xdr:cNvPr id="145416" name="Check Box 8" hidden="1">
              <a:extLst>
                <a:ext uri="{63B3BB69-23CF-44E3-9099-C40C66FF867C}">
                  <a14:compatExt spid="_x0000_s145416"/>
                </a:ext>
                <a:ext uri="{FF2B5EF4-FFF2-40B4-BE49-F238E27FC236}">
                  <a16:creationId xmlns:a16="http://schemas.microsoft.com/office/drawing/2014/main" id="{00000000-0008-0000-0D00-00000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Valmiit%20hakemuslomakkeet/Julkaisuvalmiit/AMIF%20hankehanke%20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ISF/AMIF%20operatiivinen%20tu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ISF/ISF%20hankintahanke%20k&#228;&#228;nn&#228;t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Indikaattorit ET 4"/>
      <sheetName val="Horisont. periaatteet"/>
      <sheetName val="Hankinta"/>
      <sheetName val="Budjetin perustiedot"/>
      <sheetName val="Palkkakust. yksikkökustannukset"/>
      <sheetName val="Tosiasiallinen palkkakust."/>
      <sheetName val="Muut henkilöstö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9">
          <cell r="N19">
            <v>0</v>
          </cell>
        </row>
      </sheetData>
      <sheetData sheetId="17">
        <row r="19">
          <cell r="H19">
            <v>0</v>
          </cell>
        </row>
      </sheetData>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Hankekoodit"/>
      <sheetName val="Indikaattorit ET 1"/>
      <sheetName val="Indikaattorit ET 2"/>
      <sheetName val="Indikaattorit ET 3"/>
      <sheetName val="Indikaattorit ET 4"/>
      <sheetName val="Hankinta"/>
      <sheetName val="Budjetin perustiedot"/>
      <sheetName val="Tosiasiallinen palkkakust."/>
      <sheetName val="Yksinkertaistettu palkkakust."/>
      <sheetName val="Talousarvio"/>
      <sheetName val="Rahoitus"/>
      <sheetName val="EU-rahoitusosuus"/>
      <sheetName val="Ennakot"/>
      <sheetName val="Allekirjoitus"/>
    </sheetNames>
    <sheetDataSet>
      <sheetData sheetId="0"/>
      <sheetData sheetId="1"/>
      <sheetData sheetId="2">
        <row r="40">
          <cell r="B40"/>
        </row>
        <row r="50">
          <cell r="B50"/>
        </row>
      </sheetData>
      <sheetData sheetId="3"/>
      <sheetData sheetId="4"/>
      <sheetData sheetId="5"/>
      <sheetData sheetId="6">
        <row r="10">
          <cell r="C10"/>
        </row>
      </sheetData>
      <sheetData sheetId="7"/>
      <sheetData sheetId="8"/>
      <sheetData sheetId="9"/>
      <sheetData sheetId="10"/>
      <sheetData sheetId="11" refreshError="1"/>
      <sheetData sheetId="12"/>
      <sheetData sheetId="13">
        <row r="12">
          <cell r="B12"/>
        </row>
      </sheetData>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Horisont. periaatteet"/>
      <sheetName val="Hankinta"/>
      <sheetName val="Budjetin perustiedot"/>
      <sheetName val="Ostopalvelut"/>
      <sheetName val="Käyttö- ja kiinteä omaisuus"/>
      <sheetName val="Muut hankekustannukset"/>
      <sheetName val="Hankkeen kustannukset"/>
      <sheetName val="Rahoitus"/>
      <sheetName val="EU-rahoitusosuus"/>
      <sheetName val="Ennakot"/>
      <sheetName val="Allekirjoitus"/>
      <sheetName val="Allekirjoitu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v>0</v>
          </cell>
        </row>
      </sheetData>
      <sheetData sheetId="16">
        <row r="2">
          <cell r="F2">
            <v>0</v>
          </cell>
        </row>
      </sheetData>
      <sheetData sheetId="17">
        <row r="2">
          <cell r="E2">
            <v>0</v>
          </cell>
        </row>
      </sheetData>
      <sheetData sheetId="18"/>
      <sheetData sheetId="19"/>
      <sheetData sheetId="20"/>
      <sheetData sheetId="21"/>
      <sheetData sheetId="22"/>
      <sheetData sheetId="2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_Erityistavoitteet" displayName="T_Erityistavoitteet" ref="F4:F7" headerRowCount="0" totalsRowShown="0" headerRowDxfId="9" dataDxfId="8">
  <tableColumns count="1">
    <tableColumn id="1" xr3:uid="{00000000-0010-0000-0000-000001000000}" name="SM 1: Asyl- och mottagningssystem" headerRowDxfId="7" dataDxfId="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_kustannusmallit" displayName="T_kustannusmallit" ref="N4:N6" headerRowCount="0" totalsRowShown="0" headerRowDxfId="5" dataDxfId="4">
  <tableColumns count="1">
    <tableColumn id="1" xr3:uid="{00000000-0010-0000-0100-000001000000}" name="Enhetskostnader"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trlProp" Target="../ctrlProps/ctrlProp3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trlProp" Target="../ctrlProps/ctrlProp3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trlProp" Target="../ctrlProps/ctrlProp3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trlProp" Target="../ctrlProps/ctrlProp3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trlProp" Target="../ctrlProps/ctrlProp35.xml"/></Relationships>
</file>

<file path=xl/worksheets/_rels/sheet15.xml.rels><?xml version="1.0" encoding="UTF-8" standalone="yes"?>
<Relationships xmlns="http://schemas.openxmlformats.org/package/2006/relationships"><Relationship Id="rId26" Type="http://schemas.openxmlformats.org/officeDocument/2006/relationships/ctrlProp" Target="../ctrlProps/ctrlProp58.xml"/><Relationship Id="rId117" Type="http://schemas.openxmlformats.org/officeDocument/2006/relationships/ctrlProp" Target="../ctrlProps/ctrlProp149.xml"/><Relationship Id="rId21" Type="http://schemas.openxmlformats.org/officeDocument/2006/relationships/ctrlProp" Target="../ctrlProps/ctrlProp53.xml"/><Relationship Id="rId42" Type="http://schemas.openxmlformats.org/officeDocument/2006/relationships/ctrlProp" Target="../ctrlProps/ctrlProp74.xml"/><Relationship Id="rId47" Type="http://schemas.openxmlformats.org/officeDocument/2006/relationships/ctrlProp" Target="../ctrlProps/ctrlProp79.xml"/><Relationship Id="rId63" Type="http://schemas.openxmlformats.org/officeDocument/2006/relationships/ctrlProp" Target="../ctrlProps/ctrlProp95.xml"/><Relationship Id="rId68" Type="http://schemas.openxmlformats.org/officeDocument/2006/relationships/ctrlProp" Target="../ctrlProps/ctrlProp100.xml"/><Relationship Id="rId84" Type="http://schemas.openxmlformats.org/officeDocument/2006/relationships/ctrlProp" Target="../ctrlProps/ctrlProp116.xml"/><Relationship Id="rId89" Type="http://schemas.openxmlformats.org/officeDocument/2006/relationships/ctrlProp" Target="../ctrlProps/ctrlProp121.xml"/><Relationship Id="rId112" Type="http://schemas.openxmlformats.org/officeDocument/2006/relationships/ctrlProp" Target="../ctrlProps/ctrlProp144.xml"/><Relationship Id="rId133" Type="http://schemas.openxmlformats.org/officeDocument/2006/relationships/ctrlProp" Target="../ctrlProps/ctrlProp165.xml"/><Relationship Id="rId138" Type="http://schemas.openxmlformats.org/officeDocument/2006/relationships/ctrlProp" Target="../ctrlProps/ctrlProp170.xml"/><Relationship Id="rId154" Type="http://schemas.openxmlformats.org/officeDocument/2006/relationships/ctrlProp" Target="../ctrlProps/ctrlProp186.xml"/><Relationship Id="rId159" Type="http://schemas.openxmlformats.org/officeDocument/2006/relationships/ctrlProp" Target="../ctrlProps/ctrlProp191.xml"/><Relationship Id="rId16" Type="http://schemas.openxmlformats.org/officeDocument/2006/relationships/ctrlProp" Target="../ctrlProps/ctrlProp48.xml"/><Relationship Id="rId107" Type="http://schemas.openxmlformats.org/officeDocument/2006/relationships/ctrlProp" Target="../ctrlProps/ctrlProp139.xml"/><Relationship Id="rId11" Type="http://schemas.openxmlformats.org/officeDocument/2006/relationships/ctrlProp" Target="../ctrlProps/ctrlProp43.xml"/><Relationship Id="rId32" Type="http://schemas.openxmlformats.org/officeDocument/2006/relationships/ctrlProp" Target="../ctrlProps/ctrlProp64.xml"/><Relationship Id="rId37" Type="http://schemas.openxmlformats.org/officeDocument/2006/relationships/ctrlProp" Target="../ctrlProps/ctrlProp69.xml"/><Relationship Id="rId53" Type="http://schemas.openxmlformats.org/officeDocument/2006/relationships/ctrlProp" Target="../ctrlProps/ctrlProp85.xml"/><Relationship Id="rId58" Type="http://schemas.openxmlformats.org/officeDocument/2006/relationships/ctrlProp" Target="../ctrlProps/ctrlProp90.xml"/><Relationship Id="rId74" Type="http://schemas.openxmlformats.org/officeDocument/2006/relationships/ctrlProp" Target="../ctrlProps/ctrlProp106.xml"/><Relationship Id="rId79" Type="http://schemas.openxmlformats.org/officeDocument/2006/relationships/ctrlProp" Target="../ctrlProps/ctrlProp111.xml"/><Relationship Id="rId102" Type="http://schemas.openxmlformats.org/officeDocument/2006/relationships/ctrlProp" Target="../ctrlProps/ctrlProp134.xml"/><Relationship Id="rId123" Type="http://schemas.openxmlformats.org/officeDocument/2006/relationships/ctrlProp" Target="../ctrlProps/ctrlProp155.xml"/><Relationship Id="rId128" Type="http://schemas.openxmlformats.org/officeDocument/2006/relationships/ctrlProp" Target="../ctrlProps/ctrlProp160.xml"/><Relationship Id="rId144" Type="http://schemas.openxmlformats.org/officeDocument/2006/relationships/ctrlProp" Target="../ctrlProps/ctrlProp176.xml"/><Relationship Id="rId149" Type="http://schemas.openxmlformats.org/officeDocument/2006/relationships/ctrlProp" Target="../ctrlProps/ctrlProp181.xml"/><Relationship Id="rId5" Type="http://schemas.openxmlformats.org/officeDocument/2006/relationships/ctrlProp" Target="../ctrlProps/ctrlProp37.xml"/><Relationship Id="rId90" Type="http://schemas.openxmlformats.org/officeDocument/2006/relationships/ctrlProp" Target="../ctrlProps/ctrlProp122.xml"/><Relationship Id="rId95" Type="http://schemas.openxmlformats.org/officeDocument/2006/relationships/ctrlProp" Target="../ctrlProps/ctrlProp127.xml"/><Relationship Id="rId160" Type="http://schemas.openxmlformats.org/officeDocument/2006/relationships/ctrlProp" Target="../ctrlProps/ctrlProp192.xml"/><Relationship Id="rId165" Type="http://schemas.openxmlformats.org/officeDocument/2006/relationships/ctrlProp" Target="../ctrlProps/ctrlProp197.xml"/><Relationship Id="rId22" Type="http://schemas.openxmlformats.org/officeDocument/2006/relationships/ctrlProp" Target="../ctrlProps/ctrlProp54.xml"/><Relationship Id="rId27" Type="http://schemas.openxmlformats.org/officeDocument/2006/relationships/ctrlProp" Target="../ctrlProps/ctrlProp59.xml"/><Relationship Id="rId43" Type="http://schemas.openxmlformats.org/officeDocument/2006/relationships/ctrlProp" Target="../ctrlProps/ctrlProp75.xml"/><Relationship Id="rId48" Type="http://schemas.openxmlformats.org/officeDocument/2006/relationships/ctrlProp" Target="../ctrlProps/ctrlProp80.xml"/><Relationship Id="rId64" Type="http://schemas.openxmlformats.org/officeDocument/2006/relationships/ctrlProp" Target="../ctrlProps/ctrlProp96.xml"/><Relationship Id="rId69" Type="http://schemas.openxmlformats.org/officeDocument/2006/relationships/ctrlProp" Target="../ctrlProps/ctrlProp101.xml"/><Relationship Id="rId113" Type="http://schemas.openxmlformats.org/officeDocument/2006/relationships/ctrlProp" Target="../ctrlProps/ctrlProp145.xml"/><Relationship Id="rId118" Type="http://schemas.openxmlformats.org/officeDocument/2006/relationships/ctrlProp" Target="../ctrlProps/ctrlProp150.xml"/><Relationship Id="rId134" Type="http://schemas.openxmlformats.org/officeDocument/2006/relationships/ctrlProp" Target="../ctrlProps/ctrlProp166.xml"/><Relationship Id="rId139" Type="http://schemas.openxmlformats.org/officeDocument/2006/relationships/ctrlProp" Target="../ctrlProps/ctrlProp171.xml"/><Relationship Id="rId80" Type="http://schemas.openxmlformats.org/officeDocument/2006/relationships/ctrlProp" Target="../ctrlProps/ctrlProp112.xml"/><Relationship Id="rId85" Type="http://schemas.openxmlformats.org/officeDocument/2006/relationships/ctrlProp" Target="../ctrlProps/ctrlProp117.xml"/><Relationship Id="rId150" Type="http://schemas.openxmlformats.org/officeDocument/2006/relationships/ctrlProp" Target="../ctrlProps/ctrlProp182.xml"/><Relationship Id="rId155" Type="http://schemas.openxmlformats.org/officeDocument/2006/relationships/ctrlProp" Target="../ctrlProps/ctrlProp187.xml"/><Relationship Id="rId12" Type="http://schemas.openxmlformats.org/officeDocument/2006/relationships/ctrlProp" Target="../ctrlProps/ctrlProp44.xml"/><Relationship Id="rId17" Type="http://schemas.openxmlformats.org/officeDocument/2006/relationships/ctrlProp" Target="../ctrlProps/ctrlProp49.xml"/><Relationship Id="rId33" Type="http://schemas.openxmlformats.org/officeDocument/2006/relationships/ctrlProp" Target="../ctrlProps/ctrlProp65.xml"/><Relationship Id="rId38" Type="http://schemas.openxmlformats.org/officeDocument/2006/relationships/ctrlProp" Target="../ctrlProps/ctrlProp70.xml"/><Relationship Id="rId59" Type="http://schemas.openxmlformats.org/officeDocument/2006/relationships/ctrlProp" Target="../ctrlProps/ctrlProp91.xml"/><Relationship Id="rId103" Type="http://schemas.openxmlformats.org/officeDocument/2006/relationships/ctrlProp" Target="../ctrlProps/ctrlProp135.xml"/><Relationship Id="rId108" Type="http://schemas.openxmlformats.org/officeDocument/2006/relationships/ctrlProp" Target="../ctrlProps/ctrlProp140.xml"/><Relationship Id="rId124" Type="http://schemas.openxmlformats.org/officeDocument/2006/relationships/ctrlProp" Target="../ctrlProps/ctrlProp156.xml"/><Relationship Id="rId129" Type="http://schemas.openxmlformats.org/officeDocument/2006/relationships/ctrlProp" Target="../ctrlProps/ctrlProp161.xml"/><Relationship Id="rId54" Type="http://schemas.openxmlformats.org/officeDocument/2006/relationships/ctrlProp" Target="../ctrlProps/ctrlProp86.xml"/><Relationship Id="rId70" Type="http://schemas.openxmlformats.org/officeDocument/2006/relationships/ctrlProp" Target="../ctrlProps/ctrlProp102.xml"/><Relationship Id="rId75" Type="http://schemas.openxmlformats.org/officeDocument/2006/relationships/ctrlProp" Target="../ctrlProps/ctrlProp107.xml"/><Relationship Id="rId91" Type="http://schemas.openxmlformats.org/officeDocument/2006/relationships/ctrlProp" Target="../ctrlProps/ctrlProp123.xml"/><Relationship Id="rId96" Type="http://schemas.openxmlformats.org/officeDocument/2006/relationships/ctrlProp" Target="../ctrlProps/ctrlProp128.xml"/><Relationship Id="rId140" Type="http://schemas.openxmlformats.org/officeDocument/2006/relationships/ctrlProp" Target="../ctrlProps/ctrlProp172.xml"/><Relationship Id="rId145" Type="http://schemas.openxmlformats.org/officeDocument/2006/relationships/ctrlProp" Target="../ctrlProps/ctrlProp177.xml"/><Relationship Id="rId161" Type="http://schemas.openxmlformats.org/officeDocument/2006/relationships/ctrlProp" Target="../ctrlProps/ctrlProp193.xml"/><Relationship Id="rId166" Type="http://schemas.openxmlformats.org/officeDocument/2006/relationships/ctrlProp" Target="../ctrlProps/ctrlProp198.xml"/><Relationship Id="rId1" Type="http://schemas.openxmlformats.org/officeDocument/2006/relationships/printerSettings" Target="../printerSettings/printerSettings17.bin"/><Relationship Id="rId6" Type="http://schemas.openxmlformats.org/officeDocument/2006/relationships/ctrlProp" Target="../ctrlProps/ctrlProp38.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106" Type="http://schemas.openxmlformats.org/officeDocument/2006/relationships/ctrlProp" Target="../ctrlProps/ctrlProp138.xml"/><Relationship Id="rId114" Type="http://schemas.openxmlformats.org/officeDocument/2006/relationships/ctrlProp" Target="../ctrlProps/ctrlProp146.xml"/><Relationship Id="rId119" Type="http://schemas.openxmlformats.org/officeDocument/2006/relationships/ctrlProp" Target="../ctrlProps/ctrlProp151.xml"/><Relationship Id="rId127" Type="http://schemas.openxmlformats.org/officeDocument/2006/relationships/ctrlProp" Target="../ctrlProps/ctrlProp159.xml"/><Relationship Id="rId10" Type="http://schemas.openxmlformats.org/officeDocument/2006/relationships/ctrlProp" Target="../ctrlProps/ctrlProp42.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78" Type="http://schemas.openxmlformats.org/officeDocument/2006/relationships/ctrlProp" Target="../ctrlProps/ctrlProp110.xml"/><Relationship Id="rId81" Type="http://schemas.openxmlformats.org/officeDocument/2006/relationships/ctrlProp" Target="../ctrlProps/ctrlProp113.xml"/><Relationship Id="rId86" Type="http://schemas.openxmlformats.org/officeDocument/2006/relationships/ctrlProp" Target="../ctrlProps/ctrlProp118.xml"/><Relationship Id="rId94" Type="http://schemas.openxmlformats.org/officeDocument/2006/relationships/ctrlProp" Target="../ctrlProps/ctrlProp126.xml"/><Relationship Id="rId99" Type="http://schemas.openxmlformats.org/officeDocument/2006/relationships/ctrlProp" Target="../ctrlProps/ctrlProp131.xml"/><Relationship Id="rId101" Type="http://schemas.openxmlformats.org/officeDocument/2006/relationships/ctrlProp" Target="../ctrlProps/ctrlProp133.xml"/><Relationship Id="rId122" Type="http://schemas.openxmlformats.org/officeDocument/2006/relationships/ctrlProp" Target="../ctrlProps/ctrlProp154.xml"/><Relationship Id="rId130" Type="http://schemas.openxmlformats.org/officeDocument/2006/relationships/ctrlProp" Target="../ctrlProps/ctrlProp162.xml"/><Relationship Id="rId135" Type="http://schemas.openxmlformats.org/officeDocument/2006/relationships/ctrlProp" Target="../ctrlProps/ctrlProp167.xml"/><Relationship Id="rId143" Type="http://schemas.openxmlformats.org/officeDocument/2006/relationships/ctrlProp" Target="../ctrlProps/ctrlProp175.xml"/><Relationship Id="rId148" Type="http://schemas.openxmlformats.org/officeDocument/2006/relationships/ctrlProp" Target="../ctrlProps/ctrlProp180.xml"/><Relationship Id="rId151" Type="http://schemas.openxmlformats.org/officeDocument/2006/relationships/ctrlProp" Target="../ctrlProps/ctrlProp183.xml"/><Relationship Id="rId156" Type="http://schemas.openxmlformats.org/officeDocument/2006/relationships/ctrlProp" Target="../ctrlProps/ctrlProp188.xml"/><Relationship Id="rId164" Type="http://schemas.openxmlformats.org/officeDocument/2006/relationships/ctrlProp" Target="../ctrlProps/ctrlProp196.xml"/><Relationship Id="rId4" Type="http://schemas.openxmlformats.org/officeDocument/2006/relationships/ctrlProp" Target="../ctrlProps/ctrlProp36.xml"/><Relationship Id="rId9" Type="http://schemas.openxmlformats.org/officeDocument/2006/relationships/ctrlProp" Target="../ctrlProps/ctrlProp41.xml"/><Relationship Id="rId13" Type="http://schemas.openxmlformats.org/officeDocument/2006/relationships/ctrlProp" Target="../ctrlProps/ctrlProp45.xml"/><Relationship Id="rId18" Type="http://schemas.openxmlformats.org/officeDocument/2006/relationships/ctrlProp" Target="../ctrlProps/ctrlProp50.xml"/><Relationship Id="rId39" Type="http://schemas.openxmlformats.org/officeDocument/2006/relationships/ctrlProp" Target="../ctrlProps/ctrlProp71.xml"/><Relationship Id="rId109" Type="http://schemas.openxmlformats.org/officeDocument/2006/relationships/ctrlProp" Target="../ctrlProps/ctrlProp141.xml"/><Relationship Id="rId34" Type="http://schemas.openxmlformats.org/officeDocument/2006/relationships/ctrlProp" Target="../ctrlProps/ctrlProp66.xml"/><Relationship Id="rId50" Type="http://schemas.openxmlformats.org/officeDocument/2006/relationships/ctrlProp" Target="../ctrlProps/ctrlProp82.xml"/><Relationship Id="rId55" Type="http://schemas.openxmlformats.org/officeDocument/2006/relationships/ctrlProp" Target="../ctrlProps/ctrlProp87.xml"/><Relationship Id="rId76" Type="http://schemas.openxmlformats.org/officeDocument/2006/relationships/ctrlProp" Target="../ctrlProps/ctrlProp108.xml"/><Relationship Id="rId97" Type="http://schemas.openxmlformats.org/officeDocument/2006/relationships/ctrlProp" Target="../ctrlProps/ctrlProp129.xml"/><Relationship Id="rId104" Type="http://schemas.openxmlformats.org/officeDocument/2006/relationships/ctrlProp" Target="../ctrlProps/ctrlProp136.xml"/><Relationship Id="rId120" Type="http://schemas.openxmlformats.org/officeDocument/2006/relationships/ctrlProp" Target="../ctrlProps/ctrlProp152.xml"/><Relationship Id="rId125" Type="http://schemas.openxmlformats.org/officeDocument/2006/relationships/ctrlProp" Target="../ctrlProps/ctrlProp157.xml"/><Relationship Id="rId141" Type="http://schemas.openxmlformats.org/officeDocument/2006/relationships/ctrlProp" Target="../ctrlProps/ctrlProp173.xml"/><Relationship Id="rId146" Type="http://schemas.openxmlformats.org/officeDocument/2006/relationships/ctrlProp" Target="../ctrlProps/ctrlProp178.xml"/><Relationship Id="rId167" Type="http://schemas.openxmlformats.org/officeDocument/2006/relationships/ctrlProp" Target="../ctrlProps/ctrlProp199.xml"/><Relationship Id="rId7" Type="http://schemas.openxmlformats.org/officeDocument/2006/relationships/ctrlProp" Target="../ctrlProps/ctrlProp39.xml"/><Relationship Id="rId71" Type="http://schemas.openxmlformats.org/officeDocument/2006/relationships/ctrlProp" Target="../ctrlProps/ctrlProp103.xml"/><Relationship Id="rId92" Type="http://schemas.openxmlformats.org/officeDocument/2006/relationships/ctrlProp" Target="../ctrlProps/ctrlProp124.xml"/><Relationship Id="rId162" Type="http://schemas.openxmlformats.org/officeDocument/2006/relationships/ctrlProp" Target="../ctrlProps/ctrlProp194.xml"/><Relationship Id="rId2" Type="http://schemas.openxmlformats.org/officeDocument/2006/relationships/drawing" Target="../drawings/drawing10.xml"/><Relationship Id="rId29" Type="http://schemas.openxmlformats.org/officeDocument/2006/relationships/ctrlProp" Target="../ctrlProps/ctrlProp61.xml"/><Relationship Id="rId24" Type="http://schemas.openxmlformats.org/officeDocument/2006/relationships/ctrlProp" Target="../ctrlProps/ctrlProp56.xml"/><Relationship Id="rId40" Type="http://schemas.openxmlformats.org/officeDocument/2006/relationships/ctrlProp" Target="../ctrlProps/ctrlProp72.xml"/><Relationship Id="rId45" Type="http://schemas.openxmlformats.org/officeDocument/2006/relationships/ctrlProp" Target="../ctrlProps/ctrlProp77.xml"/><Relationship Id="rId66" Type="http://schemas.openxmlformats.org/officeDocument/2006/relationships/ctrlProp" Target="../ctrlProps/ctrlProp98.xml"/><Relationship Id="rId87" Type="http://schemas.openxmlformats.org/officeDocument/2006/relationships/ctrlProp" Target="../ctrlProps/ctrlProp119.xml"/><Relationship Id="rId110" Type="http://schemas.openxmlformats.org/officeDocument/2006/relationships/ctrlProp" Target="../ctrlProps/ctrlProp142.xml"/><Relationship Id="rId115" Type="http://schemas.openxmlformats.org/officeDocument/2006/relationships/ctrlProp" Target="../ctrlProps/ctrlProp147.xml"/><Relationship Id="rId131" Type="http://schemas.openxmlformats.org/officeDocument/2006/relationships/ctrlProp" Target="../ctrlProps/ctrlProp163.xml"/><Relationship Id="rId136" Type="http://schemas.openxmlformats.org/officeDocument/2006/relationships/ctrlProp" Target="../ctrlProps/ctrlProp168.xml"/><Relationship Id="rId157" Type="http://schemas.openxmlformats.org/officeDocument/2006/relationships/ctrlProp" Target="../ctrlProps/ctrlProp189.xml"/><Relationship Id="rId61" Type="http://schemas.openxmlformats.org/officeDocument/2006/relationships/ctrlProp" Target="../ctrlProps/ctrlProp93.xml"/><Relationship Id="rId82" Type="http://schemas.openxmlformats.org/officeDocument/2006/relationships/ctrlProp" Target="../ctrlProps/ctrlProp114.xml"/><Relationship Id="rId152" Type="http://schemas.openxmlformats.org/officeDocument/2006/relationships/ctrlProp" Target="../ctrlProps/ctrlProp184.xml"/><Relationship Id="rId19" Type="http://schemas.openxmlformats.org/officeDocument/2006/relationships/ctrlProp" Target="../ctrlProps/ctrlProp51.xml"/><Relationship Id="rId14" Type="http://schemas.openxmlformats.org/officeDocument/2006/relationships/ctrlProp" Target="../ctrlProps/ctrlProp46.xml"/><Relationship Id="rId30" Type="http://schemas.openxmlformats.org/officeDocument/2006/relationships/ctrlProp" Target="../ctrlProps/ctrlProp62.xml"/><Relationship Id="rId35" Type="http://schemas.openxmlformats.org/officeDocument/2006/relationships/ctrlProp" Target="../ctrlProps/ctrlProp67.xml"/><Relationship Id="rId56" Type="http://schemas.openxmlformats.org/officeDocument/2006/relationships/ctrlProp" Target="../ctrlProps/ctrlProp88.xml"/><Relationship Id="rId77" Type="http://schemas.openxmlformats.org/officeDocument/2006/relationships/ctrlProp" Target="../ctrlProps/ctrlProp109.xml"/><Relationship Id="rId100" Type="http://schemas.openxmlformats.org/officeDocument/2006/relationships/ctrlProp" Target="../ctrlProps/ctrlProp132.xml"/><Relationship Id="rId105" Type="http://schemas.openxmlformats.org/officeDocument/2006/relationships/ctrlProp" Target="../ctrlProps/ctrlProp137.xml"/><Relationship Id="rId126" Type="http://schemas.openxmlformats.org/officeDocument/2006/relationships/ctrlProp" Target="../ctrlProps/ctrlProp158.xml"/><Relationship Id="rId147" Type="http://schemas.openxmlformats.org/officeDocument/2006/relationships/ctrlProp" Target="../ctrlProps/ctrlProp179.xml"/><Relationship Id="rId168" Type="http://schemas.openxmlformats.org/officeDocument/2006/relationships/ctrlProp" Target="../ctrlProps/ctrlProp200.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93" Type="http://schemas.openxmlformats.org/officeDocument/2006/relationships/ctrlProp" Target="../ctrlProps/ctrlProp125.xml"/><Relationship Id="rId98" Type="http://schemas.openxmlformats.org/officeDocument/2006/relationships/ctrlProp" Target="../ctrlProps/ctrlProp130.xml"/><Relationship Id="rId121" Type="http://schemas.openxmlformats.org/officeDocument/2006/relationships/ctrlProp" Target="../ctrlProps/ctrlProp153.xml"/><Relationship Id="rId142" Type="http://schemas.openxmlformats.org/officeDocument/2006/relationships/ctrlProp" Target="../ctrlProps/ctrlProp174.xml"/><Relationship Id="rId163" Type="http://schemas.openxmlformats.org/officeDocument/2006/relationships/ctrlProp" Target="../ctrlProps/ctrlProp195.xml"/><Relationship Id="rId3" Type="http://schemas.openxmlformats.org/officeDocument/2006/relationships/vmlDrawing" Target="../drawings/vmlDrawing9.vml"/><Relationship Id="rId25" Type="http://schemas.openxmlformats.org/officeDocument/2006/relationships/ctrlProp" Target="../ctrlProps/ctrlProp57.xml"/><Relationship Id="rId46" Type="http://schemas.openxmlformats.org/officeDocument/2006/relationships/ctrlProp" Target="../ctrlProps/ctrlProp78.xml"/><Relationship Id="rId67" Type="http://schemas.openxmlformats.org/officeDocument/2006/relationships/ctrlProp" Target="../ctrlProps/ctrlProp99.xml"/><Relationship Id="rId116" Type="http://schemas.openxmlformats.org/officeDocument/2006/relationships/ctrlProp" Target="../ctrlProps/ctrlProp148.xml"/><Relationship Id="rId137" Type="http://schemas.openxmlformats.org/officeDocument/2006/relationships/ctrlProp" Target="../ctrlProps/ctrlProp169.xml"/><Relationship Id="rId158" Type="http://schemas.openxmlformats.org/officeDocument/2006/relationships/ctrlProp" Target="../ctrlProps/ctrlProp190.xml"/><Relationship Id="rId20" Type="http://schemas.openxmlformats.org/officeDocument/2006/relationships/ctrlProp" Target="../ctrlProps/ctrlProp52.xml"/><Relationship Id="rId41" Type="http://schemas.openxmlformats.org/officeDocument/2006/relationships/ctrlProp" Target="../ctrlProps/ctrlProp73.xml"/><Relationship Id="rId62" Type="http://schemas.openxmlformats.org/officeDocument/2006/relationships/ctrlProp" Target="../ctrlProps/ctrlProp94.xml"/><Relationship Id="rId83" Type="http://schemas.openxmlformats.org/officeDocument/2006/relationships/ctrlProp" Target="../ctrlProps/ctrlProp115.xml"/><Relationship Id="rId88" Type="http://schemas.openxmlformats.org/officeDocument/2006/relationships/ctrlProp" Target="../ctrlProps/ctrlProp120.xml"/><Relationship Id="rId111" Type="http://schemas.openxmlformats.org/officeDocument/2006/relationships/ctrlProp" Target="../ctrlProps/ctrlProp143.xml"/><Relationship Id="rId132" Type="http://schemas.openxmlformats.org/officeDocument/2006/relationships/ctrlProp" Target="../ctrlProps/ctrlProp164.xml"/><Relationship Id="rId153" Type="http://schemas.openxmlformats.org/officeDocument/2006/relationships/ctrlProp" Target="../ctrlProps/ctrlProp18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204.xml"/><Relationship Id="rId3" Type="http://schemas.openxmlformats.org/officeDocument/2006/relationships/drawing" Target="../drawings/drawing11.xml"/><Relationship Id="rId7" Type="http://schemas.openxmlformats.org/officeDocument/2006/relationships/ctrlProp" Target="../ctrlProps/ctrlProp203.xml"/><Relationship Id="rId12" Type="http://schemas.openxmlformats.org/officeDocument/2006/relationships/ctrlProp" Target="../ctrlProps/ctrlProp208.xml"/><Relationship Id="rId2" Type="http://schemas.openxmlformats.org/officeDocument/2006/relationships/printerSettings" Target="../printerSettings/printerSettings30.bin"/><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202.xml"/><Relationship Id="rId11" Type="http://schemas.openxmlformats.org/officeDocument/2006/relationships/ctrlProp" Target="../ctrlProps/ctrlProp207.xml"/><Relationship Id="rId5" Type="http://schemas.openxmlformats.org/officeDocument/2006/relationships/ctrlProp" Target="../ctrlProps/ctrlProp201.xml"/><Relationship Id="rId10" Type="http://schemas.openxmlformats.org/officeDocument/2006/relationships/ctrlProp" Target="../ctrlProps/ctrlProp206.xml"/><Relationship Id="rId4" Type="http://schemas.openxmlformats.org/officeDocument/2006/relationships/vmlDrawing" Target="../drawings/vmlDrawing11.vml"/><Relationship Id="rId9" Type="http://schemas.openxmlformats.org/officeDocument/2006/relationships/ctrlProp" Target="../ctrlProps/ctrlProp20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4.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3.xml"/><Relationship Id="rId7" Type="http://schemas.openxmlformats.org/officeDocument/2006/relationships/ctrlProp" Target="../ctrlProps/ctrlProp19.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2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V51"/>
  <sheetViews>
    <sheetView showGridLines="0" tabSelected="1" zoomScaleNormal="100" workbookViewId="0">
      <selection activeCell="N28" sqref="N28"/>
    </sheetView>
  </sheetViews>
  <sheetFormatPr defaultColWidth="9.23046875" defaultRowHeight="15.5" x14ac:dyDescent="0.35"/>
  <cols>
    <col min="1" max="1" width="2.765625" style="410" customWidth="1"/>
    <col min="2" max="2" width="3.765625" style="410" customWidth="1"/>
    <col min="3" max="3" width="19.765625" style="410" customWidth="1"/>
    <col min="4" max="4" width="4.765625" style="410" customWidth="1"/>
    <col min="5" max="5" width="8.765625" style="410" customWidth="1"/>
    <col min="6" max="6" width="9.23046875" style="410"/>
    <col min="7" max="8" width="8.765625" style="410" customWidth="1"/>
    <col min="9" max="9" width="9.23046875" style="410"/>
    <col min="10" max="10" width="8.765625" style="410" customWidth="1"/>
    <col min="11" max="11" width="10.23046875" style="410" customWidth="1"/>
    <col min="12" max="12" width="9.765625" style="410" customWidth="1"/>
    <col min="13" max="16384" width="9.23046875" style="410"/>
  </cols>
  <sheetData>
    <row r="1" spans="1:22" ht="60.75" customHeight="1" x14ac:dyDescent="0.35">
      <c r="A1" s="409" t="s">
        <v>921</v>
      </c>
      <c r="C1" s="411"/>
      <c r="D1" s="411"/>
      <c r="E1" s="411"/>
      <c r="F1" s="411"/>
      <c r="G1" s="411"/>
      <c r="H1" s="411"/>
      <c r="I1" s="578"/>
      <c r="J1" s="578"/>
      <c r="K1" s="578"/>
      <c r="L1" s="411"/>
      <c r="M1" s="411"/>
      <c r="N1" s="411"/>
      <c r="O1" s="411"/>
      <c r="P1" s="411"/>
      <c r="Q1" s="411"/>
      <c r="R1" s="411"/>
      <c r="S1" s="411"/>
      <c r="T1" s="411"/>
      <c r="U1" s="411"/>
      <c r="V1" s="411"/>
    </row>
    <row r="2" spans="1:22" ht="15" customHeight="1" x14ac:dyDescent="0.35">
      <c r="B2" s="412"/>
      <c r="C2" s="413"/>
      <c r="D2" s="413"/>
      <c r="E2" s="413"/>
      <c r="F2" s="413"/>
      <c r="G2" s="413"/>
      <c r="H2" s="413"/>
      <c r="I2" s="579"/>
      <c r="J2" s="579"/>
      <c r="K2" s="413"/>
      <c r="M2" s="411" t="s">
        <v>340</v>
      </c>
      <c r="N2" s="411"/>
      <c r="O2" s="411"/>
      <c r="P2" s="411"/>
      <c r="Q2" s="411"/>
      <c r="R2" s="411"/>
      <c r="S2" s="411"/>
      <c r="T2" s="411"/>
      <c r="U2" s="411"/>
      <c r="V2" s="411"/>
    </row>
    <row r="3" spans="1:22" x14ac:dyDescent="0.35">
      <c r="B3" s="580" t="s">
        <v>85</v>
      </c>
      <c r="C3" s="580"/>
      <c r="D3" s="580"/>
      <c r="E3" s="580"/>
      <c r="F3" s="580"/>
      <c r="G3" s="580"/>
      <c r="H3" s="580"/>
      <c r="I3" s="580"/>
      <c r="J3" s="580"/>
      <c r="K3" s="580"/>
      <c r="M3" s="411"/>
      <c r="N3" s="411"/>
      <c r="O3" s="411"/>
      <c r="P3" s="411"/>
      <c r="Q3" s="411"/>
      <c r="R3" s="411"/>
      <c r="S3" s="411"/>
      <c r="T3" s="411"/>
      <c r="U3" s="411"/>
      <c r="V3" s="411"/>
    </row>
    <row r="4" spans="1:22" x14ac:dyDescent="0.35">
      <c r="B4" s="580" t="s">
        <v>84</v>
      </c>
      <c r="C4" s="580"/>
      <c r="D4" s="580"/>
      <c r="E4" s="580"/>
      <c r="F4" s="580"/>
      <c r="G4" s="580"/>
      <c r="H4" s="580"/>
      <c r="I4" s="580"/>
      <c r="J4" s="580"/>
      <c r="K4" s="580"/>
      <c r="M4" s="411"/>
      <c r="N4" s="414" t="s">
        <v>372</v>
      </c>
      <c r="O4" s="411"/>
      <c r="P4" s="411"/>
      <c r="Q4" s="414"/>
      <c r="R4" s="411"/>
      <c r="S4" s="411"/>
      <c r="T4" s="411"/>
      <c r="U4" s="411"/>
      <c r="V4" s="411"/>
    </row>
    <row r="5" spans="1:22" x14ac:dyDescent="0.35">
      <c r="B5" s="413"/>
      <c r="C5" s="415"/>
      <c r="D5" s="579"/>
      <c r="E5" s="579"/>
      <c r="F5" s="415"/>
      <c r="G5" s="416"/>
      <c r="H5" s="415"/>
      <c r="I5" s="415"/>
      <c r="J5" s="415"/>
      <c r="K5" s="415"/>
      <c r="M5" s="411"/>
      <c r="N5" s="525" t="s">
        <v>918</v>
      </c>
      <c r="O5" s="423"/>
      <c r="P5" s="423"/>
      <c r="Q5" s="417"/>
      <c r="R5" s="411"/>
      <c r="S5" s="411"/>
      <c r="T5" s="411"/>
      <c r="U5" s="411"/>
      <c r="V5" s="411"/>
    </row>
    <row r="6" spans="1:22" x14ac:dyDescent="0.35">
      <c r="B6" s="533" t="s">
        <v>478</v>
      </c>
      <c r="C6" s="529"/>
      <c r="D6" s="529"/>
      <c r="E6" s="529"/>
      <c r="F6" s="529"/>
      <c r="G6" s="529"/>
      <c r="H6" s="529"/>
      <c r="I6" s="529"/>
      <c r="J6" s="529"/>
      <c r="K6" s="529"/>
      <c r="L6" s="528"/>
      <c r="M6" s="411"/>
      <c r="N6" s="524" t="s">
        <v>342</v>
      </c>
      <c r="O6" s="423"/>
      <c r="P6" s="423"/>
      <c r="Q6" s="417"/>
      <c r="R6" s="411"/>
      <c r="S6" s="411"/>
      <c r="T6" s="411"/>
      <c r="U6" s="411"/>
      <c r="V6" s="411"/>
    </row>
    <row r="7" spans="1:22" x14ac:dyDescent="0.35">
      <c r="B7" s="533" t="s">
        <v>500</v>
      </c>
      <c r="C7" s="529"/>
      <c r="D7" s="529"/>
      <c r="E7" s="529"/>
      <c r="F7" s="529"/>
      <c r="G7" s="529"/>
      <c r="H7" s="529"/>
      <c r="I7" s="529"/>
      <c r="J7" s="529"/>
      <c r="K7" s="529"/>
      <c r="L7" s="528"/>
      <c r="M7" s="411"/>
      <c r="N7" s="525" t="s">
        <v>116</v>
      </c>
      <c r="O7" s="423"/>
      <c r="P7" s="423"/>
      <c r="Q7" s="417"/>
      <c r="R7" s="411"/>
      <c r="S7" s="411"/>
      <c r="T7" s="411"/>
      <c r="U7" s="411"/>
      <c r="V7" s="411"/>
    </row>
    <row r="8" spans="1:22" x14ac:dyDescent="0.35">
      <c r="B8" s="529" t="s">
        <v>929</v>
      </c>
      <c r="C8" s="529"/>
      <c r="D8" s="529"/>
      <c r="E8" s="529"/>
      <c r="F8" s="529"/>
      <c r="G8" s="529"/>
      <c r="H8" s="529"/>
      <c r="I8" s="529"/>
      <c r="J8" s="529"/>
      <c r="K8" s="529"/>
      <c r="L8" s="528"/>
      <c r="M8" s="411"/>
      <c r="N8" s="524" t="s">
        <v>9</v>
      </c>
      <c r="O8" s="423"/>
      <c r="P8" s="423"/>
      <c r="Q8" s="417"/>
      <c r="R8" s="417"/>
      <c r="S8" s="417"/>
      <c r="T8" s="411"/>
      <c r="U8" s="411"/>
      <c r="V8" s="411"/>
    </row>
    <row r="9" spans="1:22" x14ac:dyDescent="0.35">
      <c r="B9" s="533" t="s">
        <v>88</v>
      </c>
      <c r="C9" s="529"/>
      <c r="D9" s="529"/>
      <c r="E9" s="529"/>
      <c r="F9" s="529"/>
      <c r="G9" s="529"/>
      <c r="H9" s="529"/>
      <c r="I9" s="529"/>
      <c r="J9" s="529"/>
      <c r="K9" s="529"/>
      <c r="L9" s="528"/>
      <c r="M9" s="411"/>
      <c r="N9" s="524" t="s">
        <v>139</v>
      </c>
      <c r="O9" s="423"/>
      <c r="P9" s="423"/>
      <c r="Q9" s="417"/>
      <c r="R9" s="411"/>
      <c r="S9" s="411"/>
      <c r="T9" s="411"/>
      <c r="U9" s="411"/>
      <c r="V9" s="411"/>
    </row>
    <row r="10" spans="1:22" x14ac:dyDescent="0.35">
      <c r="B10" s="535" t="s">
        <v>493</v>
      </c>
      <c r="C10" s="529"/>
      <c r="D10" s="529"/>
      <c r="E10" s="529"/>
      <c r="F10" s="529"/>
      <c r="G10" s="529"/>
      <c r="H10" s="529"/>
      <c r="I10" s="529"/>
      <c r="J10" s="529"/>
      <c r="K10" s="529"/>
      <c r="L10" s="528"/>
      <c r="M10" s="411"/>
      <c r="N10" s="524" t="s">
        <v>86</v>
      </c>
      <c r="O10" s="423"/>
      <c r="P10" s="423"/>
      <c r="Q10" s="417"/>
      <c r="R10" s="411"/>
      <c r="S10" s="411"/>
      <c r="T10" s="411"/>
      <c r="U10" s="411"/>
      <c r="V10" s="411"/>
    </row>
    <row r="11" spans="1:22" x14ac:dyDescent="0.35">
      <c r="B11" s="534"/>
      <c r="C11" s="529"/>
      <c r="D11" s="529"/>
      <c r="E11" s="529"/>
      <c r="F11" s="529"/>
      <c r="G11" s="529"/>
      <c r="H11" s="529"/>
      <c r="I11" s="529"/>
      <c r="J11" s="529"/>
      <c r="K11" s="529"/>
      <c r="L11" s="528"/>
      <c r="M11" s="411"/>
      <c r="N11" s="525" t="s">
        <v>919</v>
      </c>
      <c r="O11" s="423"/>
      <c r="P11" s="423"/>
      <c r="Q11" s="417"/>
      <c r="R11" s="411"/>
      <c r="S11" s="411"/>
      <c r="T11" s="411"/>
      <c r="U11" s="411"/>
      <c r="V11" s="411"/>
    </row>
    <row r="12" spans="1:22" x14ac:dyDescent="0.35">
      <c r="B12" s="529" t="s">
        <v>247</v>
      </c>
      <c r="C12" s="529"/>
      <c r="D12" s="529"/>
      <c r="E12" s="529"/>
      <c r="F12" s="529"/>
      <c r="G12" s="529"/>
      <c r="H12" s="529"/>
      <c r="I12" s="529"/>
      <c r="J12" s="529"/>
      <c r="K12" s="529"/>
      <c r="L12" s="530"/>
      <c r="M12" s="411"/>
      <c r="N12" s="524" t="s">
        <v>343</v>
      </c>
      <c r="O12" s="423"/>
      <c r="P12" s="423"/>
      <c r="Q12" s="417"/>
      <c r="R12" s="411"/>
      <c r="S12" s="411"/>
      <c r="T12" s="411"/>
      <c r="U12" s="411"/>
      <c r="V12" s="411"/>
    </row>
    <row r="13" spans="1:22" x14ac:dyDescent="0.35">
      <c r="B13" s="533" t="s">
        <v>501</v>
      </c>
      <c r="C13" s="529"/>
      <c r="D13" s="529"/>
      <c r="E13" s="529"/>
      <c r="F13" s="529"/>
      <c r="G13" s="529"/>
      <c r="H13" s="529"/>
      <c r="I13" s="529"/>
      <c r="J13" s="529"/>
      <c r="K13" s="529"/>
      <c r="L13" s="528"/>
      <c r="M13" s="411"/>
      <c r="N13" s="525" t="s">
        <v>373</v>
      </c>
      <c r="O13" s="423"/>
      <c r="P13" s="423"/>
      <c r="Q13" s="417"/>
      <c r="R13" s="411"/>
      <c r="S13" s="411"/>
      <c r="T13" s="411"/>
      <c r="U13" s="411"/>
      <c r="V13" s="411"/>
    </row>
    <row r="14" spans="1:22" x14ac:dyDescent="0.35">
      <c r="B14" s="533" t="s">
        <v>450</v>
      </c>
      <c r="C14" s="529"/>
      <c r="D14" s="529"/>
      <c r="E14" s="529"/>
      <c r="F14" s="529"/>
      <c r="G14" s="529"/>
      <c r="H14" s="529"/>
      <c r="I14" s="529"/>
      <c r="J14" s="529"/>
      <c r="K14" s="529"/>
      <c r="L14" s="528"/>
      <c r="M14" s="411"/>
      <c r="N14" s="525" t="s">
        <v>374</v>
      </c>
      <c r="O14" s="423"/>
      <c r="P14" s="423"/>
      <c r="Q14" s="417"/>
      <c r="R14" s="411"/>
      <c r="S14" s="411"/>
      <c r="T14" s="411"/>
      <c r="U14" s="411"/>
      <c r="V14" s="411"/>
    </row>
    <row r="15" spans="1:22" x14ac:dyDescent="0.35">
      <c r="B15" s="533"/>
      <c r="C15" s="529"/>
      <c r="D15" s="529"/>
      <c r="E15" s="529"/>
      <c r="F15" s="529"/>
      <c r="G15" s="529"/>
      <c r="H15" s="529"/>
      <c r="I15" s="529"/>
      <c r="J15" s="529"/>
      <c r="K15" s="529"/>
      <c r="L15" s="528"/>
      <c r="M15" s="411"/>
      <c r="N15" s="525" t="s">
        <v>440</v>
      </c>
      <c r="O15" s="423"/>
      <c r="P15" s="423"/>
      <c r="Q15" s="417"/>
      <c r="R15" s="411"/>
      <c r="S15" s="411"/>
      <c r="T15" s="411"/>
      <c r="U15" s="411"/>
      <c r="V15" s="411"/>
    </row>
    <row r="16" spans="1:22" x14ac:dyDescent="0.35">
      <c r="B16" s="572" t="s">
        <v>344</v>
      </c>
      <c r="C16" s="571"/>
      <c r="D16" s="571"/>
      <c r="E16" s="571"/>
      <c r="F16" s="571"/>
      <c r="G16" s="571"/>
      <c r="H16" s="571"/>
      <c r="I16" s="571"/>
      <c r="J16" s="571"/>
      <c r="K16" s="571"/>
      <c r="L16" s="528"/>
      <c r="M16" s="411"/>
      <c r="N16" s="525" t="s">
        <v>528</v>
      </c>
      <c r="O16" s="423"/>
      <c r="P16" s="423"/>
      <c r="Q16" s="417"/>
      <c r="R16" s="411"/>
      <c r="S16" s="411"/>
      <c r="T16" s="411"/>
      <c r="U16" s="411"/>
      <c r="V16" s="411"/>
    </row>
    <row r="17" spans="2:22" ht="15" customHeight="1" x14ac:dyDescent="0.35">
      <c r="B17" s="570" t="s">
        <v>502</v>
      </c>
      <c r="C17" s="571"/>
      <c r="D17" s="571"/>
      <c r="E17" s="571"/>
      <c r="F17" s="571"/>
      <c r="G17" s="571"/>
      <c r="H17" s="571"/>
      <c r="I17" s="571"/>
      <c r="J17" s="571"/>
      <c r="K17" s="571"/>
      <c r="L17" s="528"/>
      <c r="M17" s="411"/>
      <c r="N17" s="524" t="s">
        <v>376</v>
      </c>
      <c r="O17" s="423"/>
      <c r="P17" s="423"/>
      <c r="Q17" s="417"/>
      <c r="R17" s="411"/>
      <c r="S17" s="411"/>
      <c r="T17" s="411"/>
      <c r="U17" s="411"/>
      <c r="V17" s="411"/>
    </row>
    <row r="18" spans="2:22" ht="36.75" customHeight="1" x14ac:dyDescent="0.35">
      <c r="B18" s="570" t="s">
        <v>503</v>
      </c>
      <c r="C18" s="571"/>
      <c r="D18" s="571"/>
      <c r="E18" s="571"/>
      <c r="F18" s="571"/>
      <c r="G18" s="571"/>
      <c r="H18" s="571"/>
      <c r="I18" s="571"/>
      <c r="J18" s="571"/>
      <c r="K18" s="571"/>
      <c r="L18" s="528"/>
      <c r="M18" s="411"/>
      <c r="N18" s="524" t="s">
        <v>341</v>
      </c>
      <c r="O18" s="423"/>
      <c r="P18" s="423"/>
      <c r="Q18" s="417"/>
      <c r="R18" s="411"/>
      <c r="S18" s="411"/>
      <c r="T18" s="411"/>
      <c r="U18" s="411"/>
      <c r="V18" s="411"/>
    </row>
    <row r="19" spans="2:22" ht="15" customHeight="1" x14ac:dyDescent="0.35">
      <c r="B19" s="536"/>
      <c r="C19" s="537"/>
      <c r="D19" s="537"/>
      <c r="E19" s="537"/>
      <c r="F19" s="537"/>
      <c r="G19" s="537"/>
      <c r="H19" s="537"/>
      <c r="I19" s="537"/>
      <c r="J19" s="537"/>
      <c r="K19" s="537"/>
      <c r="L19" s="528"/>
      <c r="N19" s="525" t="s">
        <v>489</v>
      </c>
      <c r="O19" s="423"/>
      <c r="P19" s="423"/>
      <c r="Q19" s="417"/>
      <c r="R19" s="411"/>
      <c r="S19" s="411"/>
      <c r="T19" s="411"/>
      <c r="U19" s="411"/>
      <c r="V19" s="411"/>
    </row>
    <row r="20" spans="2:22" x14ac:dyDescent="0.35">
      <c r="B20" s="570" t="s">
        <v>922</v>
      </c>
      <c r="C20" s="571"/>
      <c r="D20" s="571"/>
      <c r="E20" s="571"/>
      <c r="F20" s="571"/>
      <c r="G20" s="571"/>
      <c r="H20" s="571"/>
      <c r="I20" s="571"/>
      <c r="J20" s="571"/>
      <c r="K20" s="571"/>
      <c r="L20" s="530"/>
      <c r="M20" s="411"/>
      <c r="N20" s="524" t="s">
        <v>487</v>
      </c>
      <c r="O20" s="423"/>
      <c r="P20" s="423"/>
      <c r="Q20" s="417"/>
      <c r="R20" s="411"/>
      <c r="S20" s="419"/>
      <c r="T20" s="411"/>
      <c r="U20" s="411"/>
      <c r="V20" s="411"/>
    </row>
    <row r="21" spans="2:22" x14ac:dyDescent="0.35">
      <c r="B21" s="539"/>
      <c r="C21" s="528"/>
      <c r="D21" s="528"/>
      <c r="E21" s="528"/>
      <c r="F21" s="528"/>
      <c r="G21" s="528"/>
      <c r="H21" s="528"/>
      <c r="I21" s="528"/>
      <c r="J21" s="528"/>
      <c r="K21" s="528"/>
      <c r="L21" s="528"/>
      <c r="M21" s="411"/>
      <c r="N21" s="524" t="s">
        <v>70</v>
      </c>
      <c r="O21" s="423"/>
      <c r="P21" s="423"/>
      <c r="Q21" s="417"/>
      <c r="R21" s="411"/>
      <c r="S21" s="411"/>
      <c r="T21" s="411"/>
      <c r="U21" s="411"/>
      <c r="V21" s="411"/>
    </row>
    <row r="22" spans="2:22" x14ac:dyDescent="0.35">
      <c r="B22" s="531" t="s">
        <v>43</v>
      </c>
      <c r="C22" s="532"/>
      <c r="D22" s="532"/>
      <c r="E22" s="532"/>
      <c r="F22" s="532"/>
      <c r="G22" s="532"/>
      <c r="H22" s="532"/>
      <c r="I22" s="532"/>
      <c r="J22" s="532"/>
      <c r="K22" s="532"/>
      <c r="L22" s="528"/>
      <c r="M22" s="411"/>
      <c r="N22" s="524" t="s">
        <v>132</v>
      </c>
      <c r="O22" s="423"/>
      <c r="P22" s="423"/>
      <c r="Q22" s="417"/>
      <c r="R22" s="411"/>
      <c r="S22" s="411"/>
      <c r="T22" s="411"/>
      <c r="U22" s="411"/>
      <c r="V22" s="411"/>
    </row>
    <row r="23" spans="2:22" ht="12.75" customHeight="1" x14ac:dyDescent="0.35">
      <c r="B23" s="532"/>
      <c r="C23" s="532"/>
      <c r="D23" s="532"/>
      <c r="E23" s="532"/>
      <c r="F23" s="532"/>
      <c r="G23" s="532"/>
      <c r="H23" s="532"/>
      <c r="I23" s="532"/>
      <c r="J23" s="532"/>
      <c r="K23" s="532"/>
      <c r="L23" s="528"/>
      <c r="M23" s="411"/>
      <c r="N23" s="524" t="s">
        <v>133</v>
      </c>
      <c r="O23" s="423"/>
      <c r="P23" s="423"/>
      <c r="Q23" s="417"/>
      <c r="R23" s="411"/>
      <c r="S23" s="411"/>
      <c r="T23" s="411"/>
      <c r="U23" s="411"/>
      <c r="V23" s="411"/>
    </row>
    <row r="24" spans="2:22" x14ac:dyDescent="0.35">
      <c r="B24" s="576" t="s">
        <v>561</v>
      </c>
      <c r="C24" s="577"/>
      <c r="D24" s="577"/>
      <c r="E24" s="577"/>
      <c r="F24" s="577"/>
      <c r="G24" s="577"/>
      <c r="H24" s="577"/>
      <c r="I24" s="577"/>
      <c r="J24" s="577"/>
      <c r="K24" s="577"/>
      <c r="L24" s="528"/>
      <c r="M24" s="411"/>
      <c r="N24" s="524" t="s">
        <v>134</v>
      </c>
      <c r="O24" s="423"/>
      <c r="P24" s="423"/>
      <c r="Q24" s="417"/>
      <c r="R24" s="411"/>
      <c r="S24" s="411"/>
      <c r="T24" s="411"/>
      <c r="U24" s="411"/>
      <c r="V24" s="411"/>
    </row>
    <row r="25" spans="2:22" x14ac:dyDescent="0.35">
      <c r="B25" s="577"/>
      <c r="C25" s="577"/>
      <c r="D25" s="577"/>
      <c r="E25" s="577"/>
      <c r="F25" s="577"/>
      <c r="G25" s="577"/>
      <c r="H25" s="577"/>
      <c r="I25" s="577"/>
      <c r="J25" s="577"/>
      <c r="K25" s="577"/>
      <c r="L25" s="528"/>
      <c r="M25" s="411"/>
      <c r="N25" s="524" t="s">
        <v>135</v>
      </c>
      <c r="O25" s="423"/>
      <c r="P25" s="423"/>
      <c r="Q25" s="417"/>
      <c r="R25" s="411"/>
      <c r="S25" s="411"/>
      <c r="T25" s="411"/>
      <c r="U25" s="411"/>
      <c r="V25" s="411"/>
    </row>
    <row r="26" spans="2:22" x14ac:dyDescent="0.35">
      <c r="B26" s="559"/>
      <c r="C26" s="559"/>
      <c r="D26" s="559"/>
      <c r="E26" s="559"/>
      <c r="F26" s="559"/>
      <c r="G26" s="559"/>
      <c r="H26" s="559"/>
      <c r="I26" s="559"/>
      <c r="J26" s="559"/>
      <c r="K26" s="559"/>
      <c r="L26" s="528"/>
      <c r="M26" s="411"/>
      <c r="N26" s="524" t="s">
        <v>76</v>
      </c>
      <c r="O26" s="423"/>
      <c r="P26" s="423"/>
      <c r="Q26" s="417"/>
      <c r="R26" s="411"/>
      <c r="S26" s="411"/>
      <c r="T26" s="411"/>
      <c r="U26" s="411"/>
      <c r="V26" s="411"/>
    </row>
    <row r="27" spans="2:22" x14ac:dyDescent="0.35">
      <c r="B27" s="573" t="s">
        <v>574</v>
      </c>
      <c r="C27" s="574"/>
      <c r="D27" s="574"/>
      <c r="E27" s="574"/>
      <c r="F27" s="574"/>
      <c r="G27" s="574"/>
      <c r="H27" s="574"/>
      <c r="I27" s="574"/>
      <c r="J27" s="574"/>
      <c r="K27" s="574"/>
      <c r="L27" s="528"/>
      <c r="M27" s="411"/>
      <c r="N27" s="524" t="s">
        <v>925</v>
      </c>
      <c r="O27" s="424"/>
      <c r="P27" s="423"/>
      <c r="Q27" s="411"/>
      <c r="R27" s="411"/>
      <c r="S27" s="411"/>
      <c r="T27" s="411"/>
      <c r="U27" s="411"/>
      <c r="V27" s="411"/>
    </row>
    <row r="28" spans="2:22" x14ac:dyDescent="0.35">
      <c r="B28" s="574"/>
      <c r="C28" s="574"/>
      <c r="D28" s="574"/>
      <c r="E28" s="574"/>
      <c r="F28" s="574"/>
      <c r="G28" s="574"/>
      <c r="H28" s="574"/>
      <c r="I28" s="574"/>
      <c r="J28" s="574"/>
      <c r="K28" s="574"/>
      <c r="L28" s="528"/>
      <c r="M28" s="411"/>
      <c r="N28" s="525" t="s">
        <v>130</v>
      </c>
      <c r="O28" s="423"/>
      <c r="P28" s="423"/>
      <c r="Q28" s="411"/>
      <c r="R28" s="411"/>
      <c r="S28" s="411"/>
      <c r="T28" s="411"/>
      <c r="U28" s="411"/>
      <c r="V28" s="411"/>
    </row>
    <row r="29" spans="2:22" ht="15" customHeight="1" x14ac:dyDescent="0.35">
      <c r="B29" s="574"/>
      <c r="C29" s="574"/>
      <c r="D29" s="574"/>
      <c r="E29" s="574"/>
      <c r="F29" s="574"/>
      <c r="G29" s="574"/>
      <c r="H29" s="574"/>
      <c r="I29" s="574"/>
      <c r="J29" s="574"/>
      <c r="K29" s="574"/>
      <c r="L29" s="528"/>
      <c r="M29" s="411"/>
      <c r="N29" s="525" t="s">
        <v>923</v>
      </c>
      <c r="O29" s="423"/>
      <c r="P29" s="423"/>
      <c r="Q29" s="411"/>
      <c r="R29" s="411"/>
      <c r="S29" s="411"/>
      <c r="T29" s="411"/>
      <c r="U29" s="411"/>
      <c r="V29" s="411"/>
    </row>
    <row r="30" spans="2:22" x14ac:dyDescent="0.35">
      <c r="B30" s="575"/>
      <c r="C30" s="575"/>
      <c r="D30" s="575"/>
      <c r="E30" s="575"/>
      <c r="F30" s="575"/>
      <c r="G30" s="575"/>
      <c r="H30" s="575"/>
      <c r="I30" s="575"/>
      <c r="J30" s="575"/>
      <c r="K30" s="575"/>
      <c r="L30" s="528"/>
      <c r="M30" s="411"/>
      <c r="N30" s="525" t="s">
        <v>44</v>
      </c>
      <c r="O30" s="424"/>
      <c r="P30" s="423"/>
      <c r="Q30" s="411"/>
      <c r="R30" s="411"/>
      <c r="S30" s="411"/>
      <c r="T30" s="411"/>
      <c r="U30" s="411"/>
      <c r="V30" s="411"/>
    </row>
    <row r="31" spans="2:22" x14ac:dyDescent="0.35">
      <c r="B31" s="538"/>
      <c r="C31" s="538"/>
      <c r="D31" s="538"/>
      <c r="E31" s="538"/>
      <c r="F31" s="538"/>
      <c r="G31" s="538"/>
      <c r="H31" s="538"/>
      <c r="I31" s="538"/>
      <c r="J31" s="538"/>
      <c r="K31" s="538"/>
      <c r="L31" s="528"/>
    </row>
    <row r="32" spans="2:22" x14ac:dyDescent="0.35">
      <c r="B32" s="569" t="s">
        <v>248</v>
      </c>
      <c r="C32" s="569"/>
      <c r="D32" s="569"/>
      <c r="E32" s="569"/>
      <c r="F32" s="569"/>
      <c r="G32" s="569"/>
      <c r="H32" s="569"/>
      <c r="I32" s="569"/>
      <c r="J32" s="569"/>
      <c r="K32" s="569"/>
      <c r="L32" s="528"/>
    </row>
    <row r="33" spans="2:19" x14ac:dyDescent="0.35">
      <c r="B33" s="569"/>
      <c r="C33" s="569"/>
      <c r="D33" s="569"/>
      <c r="E33" s="569"/>
      <c r="F33" s="569"/>
      <c r="G33" s="569"/>
      <c r="H33" s="569"/>
      <c r="I33" s="569"/>
      <c r="J33" s="569"/>
      <c r="K33" s="569"/>
      <c r="L33" s="528"/>
      <c r="N33" s="418"/>
      <c r="S33" s="419"/>
    </row>
    <row r="34" spans="2:19" x14ac:dyDescent="0.35">
      <c r="B34" s="421"/>
      <c r="N34" s="418"/>
    </row>
    <row r="35" spans="2:19" x14ac:dyDescent="0.35">
      <c r="B35" s="568" t="s">
        <v>930</v>
      </c>
      <c r="C35" s="569"/>
      <c r="D35" s="569"/>
      <c r="E35" s="569"/>
      <c r="F35" s="569"/>
      <c r="G35" s="569"/>
      <c r="H35" s="569"/>
      <c r="I35" s="569"/>
      <c r="J35" s="569"/>
      <c r="K35" s="569"/>
    </row>
    <row r="36" spans="2:19" x14ac:dyDescent="0.35">
      <c r="B36" s="569"/>
      <c r="C36" s="569"/>
      <c r="D36" s="569"/>
      <c r="E36" s="569"/>
      <c r="F36" s="569"/>
      <c r="G36" s="569"/>
      <c r="H36" s="569"/>
      <c r="I36" s="569"/>
      <c r="J36" s="569"/>
      <c r="K36" s="569"/>
    </row>
    <row r="41" spans="2:19" x14ac:dyDescent="0.35">
      <c r="M41" s="420"/>
      <c r="N41" s="420"/>
      <c r="O41" s="420"/>
    </row>
    <row r="42" spans="2:19" x14ac:dyDescent="0.35">
      <c r="M42" s="420"/>
      <c r="N42" s="420"/>
      <c r="O42" s="420"/>
    </row>
    <row r="43" spans="2:19" x14ac:dyDescent="0.35">
      <c r="M43" s="420"/>
      <c r="N43" s="420"/>
      <c r="O43" s="420"/>
    </row>
    <row r="44" spans="2:19" x14ac:dyDescent="0.35">
      <c r="M44" s="420"/>
      <c r="N44" s="420"/>
      <c r="O44" s="420"/>
    </row>
    <row r="45" spans="2:19" x14ac:dyDescent="0.35">
      <c r="L45" s="422"/>
      <c r="M45" s="420"/>
      <c r="N45" s="420"/>
      <c r="O45" s="420"/>
    </row>
    <row r="46" spans="2:19" x14ac:dyDescent="0.35">
      <c r="L46" s="420"/>
      <c r="M46" s="420"/>
      <c r="N46" s="420"/>
      <c r="O46" s="420"/>
    </row>
    <row r="47" spans="2:19" x14ac:dyDescent="0.35">
      <c r="L47" s="420"/>
      <c r="M47" s="420"/>
      <c r="N47" s="420"/>
      <c r="O47" s="420"/>
    </row>
    <row r="48" spans="2:19" x14ac:dyDescent="0.35">
      <c r="L48" s="420"/>
    </row>
    <row r="49" spans="12:12" x14ac:dyDescent="0.35">
      <c r="L49" s="420"/>
    </row>
    <row r="50" spans="12:12" x14ac:dyDescent="0.35">
      <c r="L50" s="420"/>
    </row>
    <row r="51" spans="12:12" x14ac:dyDescent="0.35">
      <c r="L51" s="420"/>
    </row>
  </sheetData>
  <sheetProtection sheet="1" selectLockedCells="1"/>
  <mergeCells count="13">
    <mergeCell ref="B16:K16"/>
    <mergeCell ref="B27:K30"/>
    <mergeCell ref="B24:K25"/>
    <mergeCell ref="I1:K1"/>
    <mergeCell ref="I2:J2"/>
    <mergeCell ref="B3:K3"/>
    <mergeCell ref="B4:K4"/>
    <mergeCell ref="D5:E5"/>
    <mergeCell ref="B35:K36"/>
    <mergeCell ref="B32:K33"/>
    <mergeCell ref="B17:K17"/>
    <mergeCell ref="B20:K20"/>
    <mergeCell ref="B18:K18"/>
  </mergeCells>
  <hyperlinks>
    <hyperlink ref="Q8:S8" location="'Indikaattorit- maksatus'!Tulostusalue" display="Indikaattorit - maksatus" xr:uid="{00000000-0004-0000-0000-000000000000}"/>
    <hyperlink ref="N5" location="'Sökandens uppgifter'!A1" display="Sökandens uppgifter" xr:uid="{00000000-0004-0000-0000-000001000000}"/>
    <hyperlink ref="N6" location="'EU-finansiering 3 år'!A1" display="3v EU-rahoitus" xr:uid="{00000000-0004-0000-0000-000002000000}"/>
    <hyperlink ref="N8" location="'Samarbetsaktörer'!A1" display="Yhteistyötahot" xr:uid="{00000000-0004-0000-0000-000003000000}"/>
    <hyperlink ref="N9" location="'Plan'!A1" display="Suunnitelma" xr:uid="{00000000-0004-0000-0000-000004000000}"/>
    <hyperlink ref="N10" location="'Tidsplan'!A1" display="Aikataulu" xr:uid="{00000000-0004-0000-0000-000005000000}"/>
    <hyperlink ref="N11" location="'Åtgärdernas typer och teman'!A1" display="Åtgärdernas typer och teman" xr:uid="{00000000-0004-0000-0000-000006000000}"/>
    <hyperlink ref="N12" location="'Indikatorer SM 1'!A1" display="Indikaattorit ET 1" xr:uid="{00000000-0004-0000-0000-000007000000}"/>
    <hyperlink ref="N17" location="'Upphandling'!A1" display="Hankinta " xr:uid="{00000000-0004-0000-0000-000008000000}"/>
    <hyperlink ref="N18" location="'Grundläggande information om bu'!A1" display="Budjetin perustiedot" xr:uid="{00000000-0004-0000-0000-000009000000}"/>
    <hyperlink ref="N20" location="'Faktisk lönekostnad'!A1" display="Tosiasiallinen palkkakustannusmalli" xr:uid="{00000000-0004-0000-0000-00000A000000}"/>
    <hyperlink ref="N21" location="'Övriga personalkostnader'!A1" display="Muut henkilöstökustannukset" xr:uid="{00000000-0004-0000-0000-00000B000000}"/>
    <hyperlink ref="N22" location="'Köptjänster'!A1" display="Ostopalvelut" xr:uid="{00000000-0004-0000-0000-00000C000000}"/>
    <hyperlink ref="N23" location="'Anläggningstillgångar och fast '!A1" display="Käyttö- ja kiinteä omaisuus" xr:uid="{00000000-0004-0000-0000-00000D000000}"/>
    <hyperlink ref="N24" location="'Resekostnader'!A1" display="Matkakustannukset" xr:uid="{00000000-0004-0000-0000-00000E000000}"/>
    <hyperlink ref="N25" location="'Övriga projektkostnader'!A1" display="Muut hankekustannukset" xr:uid="{00000000-0004-0000-0000-00000F000000}"/>
    <hyperlink ref="N26" location="'Projektets kostnader'!A1" display="Hankkeen kustannukset" xr:uid="{00000000-0004-0000-0000-000010000000}"/>
    <hyperlink ref="N27" location="'Finansiering'!A1" display="Rahoitus" xr:uid="{00000000-0004-0000-0000-000011000000}"/>
    <hyperlink ref="N30" location="'Underskrift'!A1" display="Allekirjoitus" xr:uid="{00000000-0004-0000-0000-000012000000}"/>
    <hyperlink ref="N13" location="'Indikatorer SM 2'!A1" display="Indikaattorit ET 2" xr:uid="{00000000-0004-0000-0000-000013000000}"/>
    <hyperlink ref="N14" location="'Indikatorer SM 3'!A1" display="Indikaattorit ET 3" xr:uid="{00000000-0004-0000-0000-000014000000}"/>
    <hyperlink ref="N28" location="'EU-finansieringsandel'!A1" display="EU-rahoitusosuus" xr:uid="{00000000-0004-0000-0000-000015000000}"/>
    <hyperlink ref="N7" location="'Överföringsmottagare'!A1" display="Siirron saajat" xr:uid="{00000000-0004-0000-0000-000016000000}"/>
    <hyperlink ref="N15" location="'Indikatorer SM 4'!A1" display="Indikaattorit ET 4" xr:uid="{00000000-0004-0000-0000-000017000000}"/>
    <hyperlink ref="N19" location="'Lönekostnadernas enhetskostnade'!A1" display="Palkkakustannusten yksikkökustannukset" xr:uid="{00000000-0004-0000-0000-000018000000}"/>
    <hyperlink ref="N16" location="'Horisontella principer'!A1" display="Horisontaaliset periaattet" xr:uid="{00000000-0004-0000-0000-000019000000}"/>
    <hyperlink ref="N29" location="Förskott!A1" display="Förskott" xr:uid="{45B56C20-7A1D-49BF-A5E4-4360C06B9709}"/>
  </hyperlinks>
  <pageMargins left="0.39370078740157483" right="0.39370078740157483" top="0.78740157480314965" bottom="0.78740157480314965" header="0.39370078740157483" footer="0.31496062992125984"/>
  <pageSetup paperSize="9" fitToHeight="0" orientation="landscape" r:id="rId1"/>
  <headerFooter>
    <oddHeader>&amp;L&amp;A&amp;C&amp;R&amp;P(&amp;N)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65"/>
  <sheetViews>
    <sheetView showGridLines="0" topLeftCell="A4" zoomScaleNormal="100" workbookViewId="0">
      <selection activeCell="Q3" sqref="Q3:S3"/>
    </sheetView>
  </sheetViews>
  <sheetFormatPr defaultColWidth="9.23046875" defaultRowHeight="10" x14ac:dyDescent="0.2"/>
  <cols>
    <col min="1" max="2" width="2.765625" style="3" customWidth="1"/>
    <col min="3" max="3" width="8.765625" style="3" customWidth="1"/>
    <col min="4" max="4" width="11" style="13" customWidth="1"/>
    <col min="5" max="5" width="7.3046875" style="3" customWidth="1"/>
    <col min="6" max="6" width="11" style="8" customWidth="1"/>
    <col min="7" max="7" width="2.765625" style="3" customWidth="1"/>
    <col min="8" max="8" width="11" style="8" customWidth="1"/>
    <col min="9" max="9" width="2.765625" style="3" customWidth="1"/>
    <col min="10" max="10" width="8.23046875" style="8" customWidth="1"/>
    <col min="11" max="11" width="2.765625" style="3" customWidth="1"/>
    <col min="12" max="12" width="8.23046875" style="8" customWidth="1"/>
    <col min="13" max="13" width="2.765625" style="3" customWidth="1"/>
    <col min="14" max="14" width="8.23046875" style="3" customWidth="1"/>
    <col min="15" max="15" width="3.765625" style="3" customWidth="1"/>
    <col min="16" max="16384" width="9.23046875" style="3"/>
  </cols>
  <sheetData>
    <row r="1" spans="1:25" ht="16.149999999999999" customHeight="1" x14ac:dyDescent="0.2">
      <c r="A1" s="14" t="s">
        <v>276</v>
      </c>
      <c r="B1" s="14"/>
      <c r="C1" s="14"/>
      <c r="E1" s="7"/>
      <c r="F1" s="6"/>
      <c r="G1" s="7"/>
      <c r="H1" s="6"/>
      <c r="I1" s="7"/>
      <c r="J1" s="6"/>
      <c r="K1" s="7"/>
      <c r="L1" s="6"/>
      <c r="M1" s="7"/>
      <c r="N1" s="7"/>
    </row>
    <row r="2" spans="1:25" ht="84.65" customHeight="1" x14ac:dyDescent="0.35">
      <c r="B2" s="704" t="s">
        <v>539</v>
      </c>
      <c r="C2" s="704"/>
      <c r="D2" s="704"/>
      <c r="E2" s="704"/>
      <c r="F2" s="704"/>
      <c r="G2" s="704"/>
      <c r="H2" s="704"/>
      <c r="I2" s="704"/>
      <c r="J2" s="704"/>
      <c r="K2" s="704"/>
      <c r="L2" s="704"/>
      <c r="M2" s="704"/>
      <c r="N2" s="704"/>
      <c r="O2" s="704"/>
      <c r="P2" s="57"/>
      <c r="T2" s="20"/>
      <c r="U2" s="20"/>
      <c r="V2" s="20"/>
      <c r="W2" s="20"/>
      <c r="X2" s="20"/>
      <c r="Y2" s="20"/>
    </row>
    <row r="3" spans="1:25" ht="16.149999999999999" customHeight="1" x14ac:dyDescent="0.35">
      <c r="B3" s="256"/>
      <c r="C3" s="132"/>
      <c r="D3" s="705"/>
      <c r="E3" s="705"/>
      <c r="F3" s="705"/>
      <c r="G3" s="705"/>
      <c r="H3" s="705"/>
      <c r="I3" s="705"/>
      <c r="J3" s="705"/>
      <c r="K3" s="705"/>
      <c r="L3" s="705"/>
      <c r="M3" s="705"/>
      <c r="N3" s="333"/>
      <c r="O3" s="133"/>
      <c r="P3" s="104"/>
      <c r="Q3" s="636" t="s">
        <v>87</v>
      </c>
      <c r="R3" s="637"/>
      <c r="S3" s="638"/>
      <c r="T3" s="300"/>
      <c r="U3" s="300"/>
      <c r="V3" s="300"/>
      <c r="W3" s="300"/>
      <c r="X3" s="300"/>
      <c r="Y3" s="300"/>
    </row>
    <row r="4" spans="1:25" ht="16.149999999999999" customHeight="1" x14ac:dyDescent="0.35">
      <c r="B4" s="26"/>
      <c r="C4" s="27"/>
      <c r="D4" s="455" t="s">
        <v>273</v>
      </c>
      <c r="E4" s="455"/>
      <c r="F4" s="455"/>
      <c r="G4" s="455"/>
      <c r="H4" s="455"/>
      <c r="I4" s="455"/>
      <c r="J4" s="455"/>
      <c r="K4" s="455"/>
      <c r="L4" s="455"/>
      <c r="M4" s="455"/>
      <c r="N4" s="156"/>
      <c r="O4" s="28"/>
      <c r="P4" s="104"/>
      <c r="Q4" s="104"/>
      <c r="R4" s="104"/>
      <c r="S4" s="104"/>
      <c r="T4" s="300"/>
      <c r="U4" s="300"/>
      <c r="V4" s="300"/>
      <c r="W4" s="300"/>
      <c r="X4" s="300"/>
      <c r="Y4" s="300"/>
    </row>
    <row r="5" spans="1:25" ht="16.149999999999999" customHeight="1" x14ac:dyDescent="0.35">
      <c r="B5" s="26"/>
      <c r="C5" s="27"/>
      <c r="D5" s="156"/>
      <c r="E5" s="334"/>
      <c r="F5" s="335"/>
      <c r="G5" s="334"/>
      <c r="H5" s="335"/>
      <c r="I5" s="334"/>
      <c r="J5" s="335"/>
      <c r="K5" s="335"/>
      <c r="L5" s="335"/>
      <c r="M5" s="334"/>
      <c r="N5" s="334"/>
      <c r="O5" s="28"/>
      <c r="P5" s="104"/>
      <c r="Q5" s="300"/>
      <c r="R5" s="300"/>
      <c r="S5" s="300"/>
      <c r="T5" s="300"/>
      <c r="U5" s="300"/>
      <c r="V5" s="300"/>
      <c r="W5" s="300"/>
      <c r="X5" s="300"/>
      <c r="Y5" s="300"/>
    </row>
    <row r="6" spans="1:25" ht="16.149999999999999" customHeight="1" x14ac:dyDescent="0.35">
      <c r="B6" s="26"/>
      <c r="C6" s="105" t="s">
        <v>390</v>
      </c>
      <c r="D6" s="336"/>
      <c r="E6" s="27"/>
      <c r="F6" s="337"/>
      <c r="G6" s="27"/>
      <c r="H6" s="337"/>
      <c r="I6" s="27"/>
      <c r="J6" s="337"/>
      <c r="K6" s="337"/>
      <c r="L6" s="337"/>
      <c r="M6" s="27"/>
      <c r="N6" s="149"/>
      <c r="O6" s="28"/>
      <c r="P6" s="104"/>
      <c r="Q6" s="300"/>
      <c r="R6" s="300"/>
      <c r="S6" s="300"/>
      <c r="T6" s="300"/>
      <c r="U6" s="300"/>
      <c r="V6" s="300"/>
      <c r="W6" s="300"/>
      <c r="X6" s="300"/>
      <c r="Y6" s="300"/>
    </row>
    <row r="7" spans="1:25" ht="16.149999999999999" customHeight="1" x14ac:dyDescent="0.35">
      <c r="B7" s="26"/>
      <c r="C7" s="27"/>
      <c r="D7" s="105"/>
      <c r="E7" s="27"/>
      <c r="F7" s="337"/>
      <c r="G7" s="27"/>
      <c r="H7" s="337"/>
      <c r="I7" s="27"/>
      <c r="J7" s="337"/>
      <c r="K7" s="337"/>
      <c r="L7" s="337"/>
      <c r="M7" s="27"/>
      <c r="N7" s="347"/>
      <c r="O7" s="28"/>
      <c r="P7" s="104"/>
      <c r="Q7" s="463"/>
      <c r="R7" s="300"/>
      <c r="S7" s="300"/>
      <c r="T7" s="300"/>
      <c r="U7" s="300"/>
      <c r="V7" s="300"/>
      <c r="W7" s="300"/>
      <c r="X7" s="300"/>
      <c r="Y7" s="300"/>
    </row>
    <row r="8" spans="1:25" ht="16.149999999999999" customHeight="1" x14ac:dyDescent="0.35">
      <c r="B8" s="257"/>
      <c r="C8" s="137"/>
      <c r="D8" s="345"/>
      <c r="E8" s="137"/>
      <c r="F8" s="338"/>
      <c r="G8" s="137"/>
      <c r="H8" s="338"/>
      <c r="I8" s="137"/>
      <c r="J8" s="338"/>
      <c r="K8" s="338"/>
      <c r="L8" s="338"/>
      <c r="M8" s="137"/>
      <c r="N8" s="137"/>
      <c r="O8" s="138"/>
      <c r="P8" s="104"/>
      <c r="Q8" s="20"/>
      <c r="R8" s="20"/>
      <c r="S8" s="20"/>
      <c r="T8" s="20"/>
      <c r="U8" s="20"/>
      <c r="V8" s="20"/>
      <c r="W8" s="20"/>
      <c r="X8" s="20"/>
      <c r="Y8" s="20"/>
    </row>
    <row r="9" spans="1:25" ht="16.149999999999999" customHeight="1" x14ac:dyDescent="0.35">
      <c r="B9" s="26"/>
      <c r="C9" s="27"/>
      <c r="D9" s="156"/>
      <c r="E9" s="334"/>
      <c r="F9" s="335"/>
      <c r="G9" s="334"/>
      <c r="H9" s="335"/>
      <c r="I9" s="334"/>
      <c r="J9" s="335"/>
      <c r="K9" s="335"/>
      <c r="L9" s="335"/>
      <c r="M9" s="334"/>
      <c r="N9" s="334"/>
      <c r="O9" s="28"/>
      <c r="P9" s="104"/>
      <c r="Q9" s="20"/>
      <c r="R9" s="20"/>
      <c r="S9" s="20"/>
      <c r="T9" s="20"/>
      <c r="U9" s="20"/>
      <c r="V9" s="20"/>
      <c r="W9" s="20"/>
      <c r="X9" s="20"/>
      <c r="Y9" s="20"/>
    </row>
    <row r="10" spans="1:25" ht="16.149999999999999" customHeight="1" x14ac:dyDescent="0.35">
      <c r="B10" s="26"/>
      <c r="C10" s="105" t="s">
        <v>386</v>
      </c>
      <c r="D10" s="336"/>
      <c r="E10" s="27"/>
      <c r="F10" s="337"/>
      <c r="G10" s="27"/>
      <c r="H10" s="337"/>
      <c r="I10" s="27"/>
      <c r="J10" s="337"/>
      <c r="K10" s="337"/>
      <c r="L10" s="337"/>
      <c r="M10" s="27"/>
      <c r="N10" s="149"/>
      <c r="O10" s="28"/>
      <c r="P10" s="104"/>
      <c r="Q10" s="20"/>
      <c r="R10" s="20"/>
      <c r="S10" s="20"/>
      <c r="T10" s="20"/>
      <c r="U10" s="20"/>
      <c r="V10" s="20"/>
      <c r="W10" s="20"/>
      <c r="X10" s="20"/>
      <c r="Y10" s="20"/>
    </row>
    <row r="11" spans="1:25" ht="16.149999999999999" customHeight="1" x14ac:dyDescent="0.35">
      <c r="B11" s="26"/>
      <c r="C11" s="27"/>
      <c r="D11" s="105"/>
      <c r="E11" s="27"/>
      <c r="F11" s="337"/>
      <c r="G11" s="27"/>
      <c r="H11" s="337"/>
      <c r="I11" s="27"/>
      <c r="J11" s="337"/>
      <c r="K11" s="337"/>
      <c r="L11" s="337"/>
      <c r="M11" s="27"/>
      <c r="N11" s="347"/>
      <c r="O11" s="28"/>
      <c r="P11" s="104"/>
      <c r="Q11" s="20"/>
      <c r="R11" s="20"/>
      <c r="S11" s="20"/>
      <c r="T11" s="20"/>
      <c r="U11" s="20"/>
      <c r="V11" s="20"/>
      <c r="W11" s="20"/>
      <c r="X11" s="20"/>
      <c r="Y11" s="20"/>
    </row>
    <row r="12" spans="1:25" ht="16.149999999999999" customHeight="1" x14ac:dyDescent="0.35">
      <c r="B12" s="257"/>
      <c r="C12" s="137"/>
      <c r="D12" s="345"/>
      <c r="E12" s="137"/>
      <c r="F12" s="338"/>
      <c r="G12" s="137"/>
      <c r="H12" s="338"/>
      <c r="I12" s="137"/>
      <c r="J12" s="338"/>
      <c r="K12" s="338"/>
      <c r="L12" s="338"/>
      <c r="M12" s="137"/>
      <c r="N12" s="137"/>
      <c r="O12" s="138"/>
      <c r="P12" s="104"/>
      <c r="Q12" s="20"/>
      <c r="R12" s="20"/>
      <c r="S12" s="20"/>
      <c r="T12" s="20"/>
      <c r="U12" s="20"/>
      <c r="V12" s="20"/>
      <c r="W12" s="20"/>
      <c r="X12" s="20"/>
      <c r="Y12" s="20"/>
    </row>
    <row r="13" spans="1:25" ht="16.149999999999999" customHeight="1" x14ac:dyDescent="0.35">
      <c r="B13" s="26"/>
      <c r="C13" s="27"/>
      <c r="D13" s="156"/>
      <c r="E13" s="334"/>
      <c r="F13" s="335"/>
      <c r="G13" s="334"/>
      <c r="H13" s="335"/>
      <c r="I13" s="334"/>
      <c r="J13" s="335"/>
      <c r="K13" s="335"/>
      <c r="L13" s="335"/>
      <c r="M13" s="334"/>
      <c r="N13" s="334"/>
      <c r="O13" s="28"/>
      <c r="P13" s="104"/>
      <c r="Q13" s="20"/>
      <c r="R13" s="20"/>
      <c r="S13" s="20"/>
      <c r="T13" s="20"/>
      <c r="U13" s="20"/>
      <c r="V13" s="20"/>
      <c r="W13" s="20"/>
      <c r="X13" s="20"/>
      <c r="Y13" s="20"/>
    </row>
    <row r="14" spans="1:25" ht="16.149999999999999" customHeight="1" x14ac:dyDescent="0.35">
      <c r="B14" s="26"/>
      <c r="C14" s="105" t="s">
        <v>387</v>
      </c>
      <c r="D14" s="336"/>
      <c r="E14" s="27"/>
      <c r="F14" s="337"/>
      <c r="G14" s="27"/>
      <c r="H14" s="337"/>
      <c r="I14" s="27"/>
      <c r="J14" s="337"/>
      <c r="K14" s="337"/>
      <c r="L14" s="337"/>
      <c r="M14" s="27"/>
      <c r="N14" s="149"/>
      <c r="O14" s="28"/>
      <c r="P14" s="104"/>
      <c r="Q14" s="20"/>
      <c r="R14" s="20"/>
      <c r="S14" s="20"/>
      <c r="T14" s="20"/>
      <c r="U14" s="20"/>
      <c r="V14" s="20"/>
      <c r="W14" s="20"/>
      <c r="X14" s="20"/>
      <c r="Y14" s="20"/>
    </row>
    <row r="15" spans="1:25" ht="16.149999999999999" customHeight="1" x14ac:dyDescent="0.35">
      <c r="B15" s="26"/>
      <c r="C15" s="27"/>
      <c r="D15" s="105"/>
      <c r="E15" s="27"/>
      <c r="F15" s="337"/>
      <c r="G15" s="27"/>
      <c r="H15" s="337"/>
      <c r="I15" s="27"/>
      <c r="J15" s="337"/>
      <c r="K15" s="337"/>
      <c r="L15" s="337"/>
      <c r="M15" s="27"/>
      <c r="N15" s="347"/>
      <c r="O15" s="28"/>
      <c r="P15" s="104"/>
      <c r="Q15" s="20"/>
      <c r="R15" s="20"/>
      <c r="S15" s="20"/>
      <c r="T15" s="20"/>
      <c r="U15" s="20"/>
      <c r="V15" s="20"/>
      <c r="W15" s="20"/>
      <c r="X15" s="20"/>
      <c r="Y15" s="20"/>
    </row>
    <row r="16" spans="1:25" ht="16.149999999999999" customHeight="1" x14ac:dyDescent="0.35">
      <c r="B16" s="257"/>
      <c r="C16" s="137"/>
      <c r="D16" s="345"/>
      <c r="E16" s="137"/>
      <c r="F16" s="338"/>
      <c r="G16" s="137"/>
      <c r="H16" s="338"/>
      <c r="I16" s="137"/>
      <c r="J16" s="338"/>
      <c r="K16" s="338"/>
      <c r="L16" s="338"/>
      <c r="M16" s="137"/>
      <c r="N16" s="137"/>
      <c r="O16" s="138"/>
      <c r="P16" s="104"/>
      <c r="Q16" s="20"/>
      <c r="R16" s="20"/>
      <c r="S16" s="20"/>
      <c r="T16" s="20"/>
      <c r="U16" s="20"/>
      <c r="V16" s="20"/>
      <c r="W16" s="20"/>
      <c r="X16" s="20"/>
      <c r="Y16" s="20"/>
    </row>
    <row r="17" spans="2:25" ht="16.149999999999999" customHeight="1" x14ac:dyDescent="0.35">
      <c r="B17" s="26"/>
      <c r="C17" s="27"/>
      <c r="D17" s="156"/>
      <c r="E17" s="334"/>
      <c r="F17" s="335"/>
      <c r="G17" s="334"/>
      <c r="H17" s="335"/>
      <c r="I17" s="334"/>
      <c r="J17" s="335"/>
      <c r="K17" s="335"/>
      <c r="L17" s="335"/>
      <c r="M17" s="334"/>
      <c r="N17" s="334"/>
      <c r="O17" s="28"/>
      <c r="P17" s="104"/>
      <c r="Q17" s="20"/>
      <c r="R17" s="20"/>
      <c r="S17" s="20"/>
      <c r="T17" s="20"/>
      <c r="U17" s="20"/>
      <c r="V17" s="20"/>
      <c r="W17" s="20"/>
      <c r="X17" s="20"/>
      <c r="Y17" s="20"/>
    </row>
    <row r="18" spans="2:25" ht="16.149999999999999" customHeight="1" x14ac:dyDescent="0.35">
      <c r="B18" s="26"/>
      <c r="C18" s="105" t="s">
        <v>391</v>
      </c>
      <c r="D18" s="336"/>
      <c r="E18" s="27"/>
      <c r="F18" s="337"/>
      <c r="G18" s="27"/>
      <c r="H18" s="337"/>
      <c r="I18" s="27"/>
      <c r="J18" s="337"/>
      <c r="K18" s="337"/>
      <c r="L18" s="337"/>
      <c r="M18" s="27"/>
      <c r="N18" s="149"/>
      <c r="O18" s="28"/>
      <c r="P18" s="104"/>
      <c r="Q18" s="20"/>
      <c r="R18" s="20"/>
      <c r="S18" s="20"/>
      <c r="T18" s="20"/>
      <c r="U18" s="20"/>
      <c r="V18" s="20"/>
      <c r="W18" s="20"/>
      <c r="X18" s="20"/>
      <c r="Y18" s="20"/>
    </row>
    <row r="19" spans="2:25" ht="16.149999999999999" customHeight="1" x14ac:dyDescent="0.35">
      <c r="B19" s="26"/>
      <c r="C19" s="27"/>
      <c r="D19" s="105"/>
      <c r="E19" s="27"/>
      <c r="F19" s="337"/>
      <c r="G19" s="27"/>
      <c r="H19" s="337"/>
      <c r="I19" s="27"/>
      <c r="J19" s="337"/>
      <c r="K19" s="337"/>
      <c r="L19" s="337"/>
      <c r="M19" s="27"/>
      <c r="N19" s="347"/>
      <c r="O19" s="28"/>
      <c r="P19" s="104"/>
      <c r="Q19" s="20"/>
      <c r="R19" s="20"/>
      <c r="S19" s="20"/>
      <c r="T19" s="20"/>
      <c r="U19" s="20"/>
      <c r="V19" s="20"/>
      <c r="W19" s="20"/>
      <c r="X19" s="20"/>
      <c r="Y19" s="20"/>
    </row>
    <row r="20" spans="2:25" ht="16.149999999999999" customHeight="1" x14ac:dyDescent="0.35">
      <c r="B20" s="257"/>
      <c r="C20" s="137"/>
      <c r="D20" s="345"/>
      <c r="E20" s="137"/>
      <c r="F20" s="338"/>
      <c r="G20" s="137"/>
      <c r="H20" s="338"/>
      <c r="I20" s="137"/>
      <c r="J20" s="338"/>
      <c r="K20" s="338"/>
      <c r="L20" s="338"/>
      <c r="M20" s="137"/>
      <c r="N20" s="137"/>
      <c r="O20" s="138"/>
      <c r="P20" s="20"/>
      <c r="Q20" s="20"/>
      <c r="R20" s="20"/>
      <c r="S20" s="20"/>
      <c r="T20" s="20"/>
      <c r="U20" s="20"/>
      <c r="V20" s="20"/>
      <c r="W20" s="20"/>
      <c r="X20" s="20"/>
      <c r="Y20" s="20"/>
    </row>
    <row r="21" spans="2:25" ht="16.149999999999999" customHeight="1" x14ac:dyDescent="0.35">
      <c r="B21" s="26"/>
      <c r="C21" s="132"/>
      <c r="D21" s="340"/>
      <c r="E21" s="132"/>
      <c r="F21" s="341"/>
      <c r="G21" s="132"/>
      <c r="H21" s="341"/>
      <c r="I21" s="132"/>
      <c r="J21" s="341"/>
      <c r="K21" s="132"/>
      <c r="L21" s="341"/>
      <c r="M21" s="132"/>
      <c r="N21" s="132"/>
      <c r="O21" s="28"/>
      <c r="P21" s="20"/>
      <c r="Q21" s="20"/>
      <c r="R21" s="20"/>
      <c r="S21" s="20"/>
      <c r="T21" s="20"/>
      <c r="U21" s="20"/>
      <c r="V21" s="20"/>
      <c r="W21" s="20"/>
      <c r="X21" s="20"/>
      <c r="Y21" s="20"/>
    </row>
    <row r="22" spans="2:25" ht="16.149999999999999" customHeight="1" x14ac:dyDescent="0.35">
      <c r="B22" s="26"/>
      <c r="C22" s="683" t="s">
        <v>392</v>
      </c>
      <c r="D22" s="683"/>
      <c r="E22" s="683"/>
      <c r="F22" s="683"/>
      <c r="G22" s="683"/>
      <c r="H22" s="683"/>
      <c r="I22" s="683"/>
      <c r="J22" s="683"/>
      <c r="K22" s="683"/>
      <c r="L22" s="683"/>
      <c r="M22" s="683"/>
      <c r="N22" s="149"/>
      <c r="O22" s="28"/>
      <c r="P22" s="20"/>
      <c r="Q22" s="20"/>
      <c r="R22" s="20"/>
      <c r="S22" s="20"/>
      <c r="T22" s="20"/>
      <c r="U22" s="20"/>
      <c r="V22" s="20"/>
      <c r="W22" s="20"/>
      <c r="X22" s="20"/>
      <c r="Y22" s="20"/>
    </row>
    <row r="23" spans="2:25" ht="16.149999999999999" customHeight="1" x14ac:dyDescent="0.35">
      <c r="B23" s="26"/>
      <c r="C23" s="683"/>
      <c r="D23" s="683"/>
      <c r="E23" s="683"/>
      <c r="F23" s="683"/>
      <c r="G23" s="683"/>
      <c r="H23" s="683"/>
      <c r="I23" s="683"/>
      <c r="J23" s="683"/>
      <c r="K23" s="683"/>
      <c r="L23" s="683"/>
      <c r="M23" s="683"/>
      <c r="N23" s="337"/>
      <c r="O23" s="28"/>
      <c r="P23" s="20"/>
      <c r="Q23" s="20"/>
      <c r="R23" s="20"/>
      <c r="S23" s="20"/>
      <c r="T23" s="20"/>
      <c r="U23" s="20"/>
      <c r="V23" s="20"/>
      <c r="W23" s="20"/>
      <c r="X23" s="20"/>
      <c r="Y23" s="20"/>
    </row>
    <row r="24" spans="2:25" ht="16.149999999999999" customHeight="1" x14ac:dyDescent="0.35">
      <c r="B24" s="257"/>
      <c r="C24" s="137"/>
      <c r="D24" s="345"/>
      <c r="E24" s="137"/>
      <c r="F24" s="338"/>
      <c r="G24" s="137"/>
      <c r="H24" s="338"/>
      <c r="I24" s="137"/>
      <c r="J24" s="338"/>
      <c r="K24" s="137"/>
      <c r="L24" s="338"/>
      <c r="M24" s="137"/>
      <c r="N24" s="338"/>
      <c r="O24" s="138"/>
      <c r="P24" s="20"/>
      <c r="Q24" s="20"/>
      <c r="R24" s="20"/>
      <c r="S24" s="20"/>
      <c r="T24" s="20"/>
      <c r="U24" s="20"/>
      <c r="V24" s="20"/>
      <c r="W24" s="20"/>
      <c r="X24" s="20"/>
      <c r="Y24" s="20"/>
    </row>
    <row r="25" spans="2:25" ht="16.149999999999999" customHeight="1" x14ac:dyDescent="0.35">
      <c r="B25" s="26"/>
      <c r="C25" s="132"/>
      <c r="D25" s="340"/>
      <c r="E25" s="132"/>
      <c r="F25" s="341"/>
      <c r="G25" s="132"/>
      <c r="H25" s="341"/>
      <c r="I25" s="132"/>
      <c r="J25" s="341"/>
      <c r="K25" s="132"/>
      <c r="L25" s="341"/>
      <c r="M25" s="132"/>
      <c r="N25" s="132"/>
      <c r="O25" s="28"/>
      <c r="P25" s="20"/>
      <c r="Q25" s="20"/>
      <c r="R25" s="20"/>
      <c r="S25" s="20"/>
      <c r="T25" s="20"/>
      <c r="U25" s="20"/>
      <c r="V25" s="20"/>
      <c r="W25" s="20"/>
      <c r="X25" s="20"/>
      <c r="Y25" s="20"/>
    </row>
    <row r="26" spans="2:25" ht="15.75" customHeight="1" x14ac:dyDescent="0.35">
      <c r="B26" s="26"/>
      <c r="C26" s="683" t="s">
        <v>388</v>
      </c>
      <c r="D26" s="683"/>
      <c r="E26" s="683"/>
      <c r="F26" s="683"/>
      <c r="G26" s="683"/>
      <c r="H26" s="683"/>
      <c r="I26" s="683"/>
      <c r="J26" s="683"/>
      <c r="K26" s="683"/>
      <c r="L26" s="683"/>
      <c r="M26" s="683"/>
      <c r="N26" s="149"/>
      <c r="O26" s="28"/>
      <c r="P26" s="20"/>
      <c r="Q26" s="20"/>
      <c r="R26" s="20"/>
      <c r="S26" s="20"/>
      <c r="T26" s="20"/>
      <c r="U26" s="20"/>
      <c r="V26" s="20"/>
      <c r="W26" s="20"/>
      <c r="X26" s="20"/>
      <c r="Y26" s="20"/>
    </row>
    <row r="27" spans="2:25" ht="16.149999999999999" customHeight="1" x14ac:dyDescent="0.35">
      <c r="B27" s="26"/>
      <c r="C27" s="683"/>
      <c r="D27" s="683"/>
      <c r="E27" s="683"/>
      <c r="F27" s="683"/>
      <c r="G27" s="683"/>
      <c r="H27" s="683"/>
      <c r="I27" s="683"/>
      <c r="J27" s="683"/>
      <c r="K27" s="683"/>
      <c r="L27" s="683"/>
      <c r="M27" s="683"/>
      <c r="N27" s="337"/>
      <c r="O27" s="28"/>
      <c r="P27" s="20"/>
      <c r="Q27" s="20"/>
      <c r="R27" s="20"/>
      <c r="S27" s="20"/>
      <c r="T27" s="20"/>
      <c r="U27" s="20"/>
      <c r="V27" s="20"/>
      <c r="W27" s="20"/>
      <c r="X27" s="20"/>
      <c r="Y27" s="20"/>
    </row>
    <row r="28" spans="2:25" ht="16.149999999999999" customHeight="1" x14ac:dyDescent="0.35">
      <c r="B28" s="257"/>
      <c r="C28" s="137"/>
      <c r="D28" s="345"/>
      <c r="E28" s="137"/>
      <c r="F28" s="338"/>
      <c r="G28" s="137"/>
      <c r="H28" s="338"/>
      <c r="I28" s="137"/>
      <c r="J28" s="338"/>
      <c r="K28" s="137"/>
      <c r="L28" s="338"/>
      <c r="M28" s="137"/>
      <c r="N28" s="338"/>
      <c r="O28" s="138"/>
      <c r="P28" s="20"/>
      <c r="Q28" s="20"/>
      <c r="R28" s="20"/>
      <c r="S28" s="20"/>
      <c r="T28" s="20"/>
      <c r="U28" s="20"/>
      <c r="V28" s="20"/>
      <c r="W28" s="20"/>
      <c r="X28" s="20"/>
      <c r="Y28" s="20"/>
    </row>
    <row r="29" spans="2:25" ht="16.149999999999999" customHeight="1" x14ac:dyDescent="0.35">
      <c r="B29" s="26"/>
      <c r="C29" s="132"/>
      <c r="D29" s="340"/>
      <c r="E29" s="132"/>
      <c r="F29" s="341"/>
      <c r="G29" s="132"/>
      <c r="H29" s="341"/>
      <c r="I29" s="132"/>
      <c r="J29" s="341"/>
      <c r="K29" s="132"/>
      <c r="L29" s="341"/>
      <c r="M29" s="132"/>
      <c r="N29" s="132"/>
      <c r="O29" s="28"/>
      <c r="P29" s="20"/>
      <c r="Q29" s="20"/>
      <c r="R29" s="20"/>
      <c r="S29" s="20"/>
      <c r="T29" s="20"/>
      <c r="U29" s="20"/>
      <c r="V29" s="20"/>
      <c r="W29" s="20"/>
      <c r="X29" s="20"/>
      <c r="Y29" s="20"/>
    </row>
    <row r="30" spans="2:25" ht="16.149999999999999" customHeight="1" x14ac:dyDescent="0.35">
      <c r="B30" s="26"/>
      <c r="C30" s="683" t="s">
        <v>393</v>
      </c>
      <c r="D30" s="683"/>
      <c r="E30" s="683"/>
      <c r="F30" s="683"/>
      <c r="G30" s="683"/>
      <c r="H30" s="683"/>
      <c r="I30" s="683"/>
      <c r="J30" s="683"/>
      <c r="K30" s="683"/>
      <c r="L30" s="683"/>
      <c r="M30" s="683"/>
      <c r="N30" s="149"/>
      <c r="O30" s="28"/>
      <c r="P30" s="20"/>
      <c r="Q30" s="20"/>
      <c r="R30" s="20"/>
      <c r="S30" s="20"/>
      <c r="T30" s="20"/>
      <c r="U30" s="20"/>
      <c r="V30" s="20"/>
      <c r="W30" s="20"/>
      <c r="X30" s="20"/>
      <c r="Y30" s="20"/>
    </row>
    <row r="31" spans="2:25" ht="16.149999999999999" customHeight="1" x14ac:dyDescent="0.35">
      <c r="B31" s="26"/>
      <c r="C31" s="683"/>
      <c r="D31" s="683"/>
      <c r="E31" s="683"/>
      <c r="F31" s="683"/>
      <c r="G31" s="683"/>
      <c r="H31" s="683"/>
      <c r="I31" s="683"/>
      <c r="J31" s="683"/>
      <c r="K31" s="683"/>
      <c r="L31" s="683"/>
      <c r="M31" s="683"/>
      <c r="N31" s="337"/>
      <c r="O31" s="28"/>
      <c r="P31" s="20"/>
      <c r="Q31" s="20"/>
      <c r="R31" s="20"/>
      <c r="S31" s="20"/>
      <c r="T31" s="20"/>
      <c r="U31" s="20"/>
      <c r="V31" s="20"/>
      <c r="W31" s="20"/>
      <c r="X31" s="20"/>
      <c r="Y31" s="20"/>
    </row>
    <row r="32" spans="2:25" ht="16.149999999999999" customHeight="1" x14ac:dyDescent="0.35">
      <c r="B32" s="257"/>
      <c r="C32" s="137"/>
      <c r="D32" s="345"/>
      <c r="E32" s="137"/>
      <c r="F32" s="338"/>
      <c r="G32" s="137"/>
      <c r="H32" s="338"/>
      <c r="I32" s="137"/>
      <c r="J32" s="338"/>
      <c r="K32" s="137"/>
      <c r="L32" s="338"/>
      <c r="M32" s="137"/>
      <c r="N32" s="338"/>
      <c r="O32" s="138"/>
      <c r="P32" s="20"/>
      <c r="Q32" s="20"/>
      <c r="R32" s="20"/>
      <c r="S32" s="20"/>
      <c r="T32" s="20"/>
      <c r="U32" s="20"/>
      <c r="V32" s="20"/>
      <c r="W32" s="20"/>
      <c r="X32" s="20"/>
      <c r="Y32" s="20"/>
    </row>
    <row r="33" spans="2:25" ht="16.149999999999999" customHeight="1" x14ac:dyDescent="0.35">
      <c r="B33" s="26"/>
      <c r="C33" s="132"/>
      <c r="D33" s="340"/>
      <c r="E33" s="132"/>
      <c r="F33" s="341"/>
      <c r="G33" s="132"/>
      <c r="H33" s="341"/>
      <c r="I33" s="132"/>
      <c r="J33" s="341"/>
      <c r="K33" s="132"/>
      <c r="L33" s="341"/>
      <c r="M33" s="132"/>
      <c r="N33" s="132"/>
      <c r="O33" s="28"/>
      <c r="P33" s="20"/>
      <c r="Q33" s="20"/>
      <c r="R33" s="20"/>
      <c r="S33" s="20"/>
      <c r="T33" s="20"/>
      <c r="U33" s="20"/>
      <c r="V33" s="20"/>
      <c r="W33" s="20"/>
      <c r="X33" s="20"/>
      <c r="Y33" s="20"/>
    </row>
    <row r="34" spans="2:25" ht="16.149999999999999" customHeight="1" x14ac:dyDescent="0.35">
      <c r="B34" s="26"/>
      <c r="C34" s="683" t="s">
        <v>394</v>
      </c>
      <c r="D34" s="683"/>
      <c r="E34" s="683"/>
      <c r="F34" s="683"/>
      <c r="G34" s="683"/>
      <c r="H34" s="683"/>
      <c r="I34" s="683"/>
      <c r="J34" s="683"/>
      <c r="K34" s="683"/>
      <c r="L34" s="683"/>
      <c r="M34" s="683"/>
      <c r="N34" s="149"/>
      <c r="O34" s="28"/>
      <c r="P34" s="20"/>
      <c r="Q34" s="20"/>
      <c r="R34" s="20"/>
      <c r="S34" s="20"/>
      <c r="T34" s="20"/>
      <c r="U34" s="20"/>
      <c r="V34" s="20"/>
      <c r="W34" s="20"/>
      <c r="X34" s="20"/>
      <c r="Y34" s="20"/>
    </row>
    <row r="35" spans="2:25" ht="16.149999999999999" customHeight="1" x14ac:dyDescent="0.35">
      <c r="B35" s="26"/>
      <c r="C35" s="683"/>
      <c r="D35" s="683"/>
      <c r="E35" s="683"/>
      <c r="F35" s="683"/>
      <c r="G35" s="683"/>
      <c r="H35" s="683"/>
      <c r="I35" s="683"/>
      <c r="J35" s="683"/>
      <c r="K35" s="683"/>
      <c r="L35" s="683"/>
      <c r="M35" s="683"/>
      <c r="N35" s="337"/>
      <c r="O35" s="28"/>
      <c r="P35" s="20"/>
      <c r="Q35" s="20"/>
      <c r="R35" s="20"/>
      <c r="S35" s="20"/>
      <c r="T35" s="20"/>
      <c r="U35" s="20"/>
      <c r="V35" s="20"/>
      <c r="W35" s="20"/>
      <c r="X35" s="20"/>
      <c r="Y35" s="20"/>
    </row>
    <row r="36" spans="2:25" ht="16.149999999999999" customHeight="1" x14ac:dyDescent="0.35">
      <c r="B36" s="257"/>
      <c r="C36" s="137"/>
      <c r="D36" s="345"/>
      <c r="E36" s="137"/>
      <c r="F36" s="338"/>
      <c r="G36" s="137"/>
      <c r="H36" s="338"/>
      <c r="I36" s="137"/>
      <c r="J36" s="338"/>
      <c r="K36" s="137"/>
      <c r="L36" s="338"/>
      <c r="M36" s="137"/>
      <c r="N36" s="338"/>
      <c r="O36" s="138"/>
      <c r="P36" s="104"/>
      <c r="Q36" s="20"/>
      <c r="R36" s="20"/>
      <c r="S36" s="20"/>
      <c r="T36" s="20"/>
      <c r="U36" s="20"/>
      <c r="V36" s="20"/>
      <c r="W36" s="20"/>
      <c r="X36" s="20"/>
      <c r="Y36" s="20"/>
    </row>
    <row r="37" spans="2:25" ht="16.149999999999999" customHeight="1" x14ac:dyDescent="0.35">
      <c r="B37" s="26"/>
      <c r="C37" s="27"/>
      <c r="D37" s="156"/>
      <c r="E37" s="334"/>
      <c r="F37" s="335"/>
      <c r="G37" s="334"/>
      <c r="H37" s="335"/>
      <c r="I37" s="334"/>
      <c r="J37" s="335"/>
      <c r="K37" s="335"/>
      <c r="L37" s="335"/>
      <c r="M37" s="334"/>
      <c r="N37" s="334"/>
      <c r="O37" s="28"/>
      <c r="P37" s="104"/>
      <c r="Q37" s="20"/>
      <c r="R37" s="20"/>
      <c r="S37" s="20"/>
      <c r="T37" s="20"/>
      <c r="U37" s="20"/>
      <c r="V37" s="20"/>
      <c r="W37" s="20"/>
      <c r="X37" s="20"/>
      <c r="Y37" s="20"/>
    </row>
    <row r="38" spans="2:25" ht="16.149999999999999" customHeight="1" x14ac:dyDescent="0.35">
      <c r="B38" s="26"/>
      <c r="C38" s="105" t="s">
        <v>395</v>
      </c>
      <c r="D38" s="336"/>
      <c r="E38" s="27"/>
      <c r="F38" s="337"/>
      <c r="G38" s="27"/>
      <c r="H38" s="337"/>
      <c r="I38" s="27"/>
      <c r="J38" s="337"/>
      <c r="K38" s="337"/>
      <c r="L38" s="337"/>
      <c r="M38" s="27"/>
      <c r="N38" s="149"/>
      <c r="O38" s="28"/>
      <c r="P38" s="104"/>
      <c r="Q38" s="20"/>
      <c r="R38" s="20"/>
      <c r="S38" s="20"/>
      <c r="T38" s="20"/>
      <c r="U38" s="20"/>
      <c r="V38" s="20"/>
      <c r="W38" s="20"/>
      <c r="X38" s="20"/>
      <c r="Y38" s="20"/>
    </row>
    <row r="39" spans="2:25" ht="16.149999999999999" customHeight="1" x14ac:dyDescent="0.35">
      <c r="B39" s="26"/>
      <c r="C39" s="27"/>
      <c r="D39" s="105"/>
      <c r="E39" s="27"/>
      <c r="F39" s="337"/>
      <c r="G39" s="27"/>
      <c r="H39" s="337"/>
      <c r="I39" s="27"/>
      <c r="J39" s="337"/>
      <c r="K39" s="337"/>
      <c r="L39" s="337"/>
      <c r="M39" s="27"/>
      <c r="N39" s="347"/>
      <c r="O39" s="28"/>
      <c r="P39" s="104"/>
      <c r="Q39" s="20"/>
      <c r="R39" s="20"/>
      <c r="S39" s="20"/>
      <c r="T39" s="20"/>
      <c r="U39" s="20"/>
      <c r="V39" s="20"/>
      <c r="W39" s="20"/>
      <c r="X39" s="20"/>
      <c r="Y39" s="20"/>
    </row>
    <row r="40" spans="2:25" ht="16.149999999999999" customHeight="1" x14ac:dyDescent="0.35">
      <c r="B40" s="257"/>
      <c r="C40" s="137"/>
      <c r="D40" s="345"/>
      <c r="E40" s="137"/>
      <c r="F40" s="338"/>
      <c r="G40" s="137"/>
      <c r="H40" s="338"/>
      <c r="I40" s="137"/>
      <c r="J40" s="338"/>
      <c r="K40" s="338"/>
      <c r="L40" s="338"/>
      <c r="M40" s="137"/>
      <c r="N40" s="137"/>
      <c r="O40" s="138"/>
      <c r="P40" s="20"/>
      <c r="Q40" s="20"/>
      <c r="R40" s="20"/>
      <c r="S40" s="20"/>
      <c r="T40" s="20"/>
      <c r="U40" s="20"/>
      <c r="V40" s="20"/>
      <c r="W40" s="20"/>
      <c r="X40" s="20"/>
      <c r="Y40" s="20"/>
    </row>
    <row r="41" spans="2:25" ht="16.149999999999999" customHeight="1" x14ac:dyDescent="0.35">
      <c r="B41" s="26"/>
      <c r="C41" s="27"/>
      <c r="D41" s="458"/>
      <c r="E41" s="458"/>
      <c r="F41" s="458"/>
      <c r="G41" s="458"/>
      <c r="H41" s="458"/>
      <c r="I41" s="458"/>
      <c r="J41" s="458"/>
      <c r="K41" s="458"/>
      <c r="L41" s="458"/>
      <c r="M41" s="458"/>
      <c r="N41" s="27"/>
      <c r="O41" s="28"/>
      <c r="P41" s="104"/>
      <c r="Q41" s="20"/>
      <c r="R41" s="20"/>
      <c r="S41" s="20"/>
      <c r="T41" s="20"/>
      <c r="U41" s="20"/>
      <c r="V41" s="20"/>
      <c r="W41" s="20"/>
      <c r="X41" s="20"/>
      <c r="Y41" s="20"/>
    </row>
    <row r="42" spans="2:25" ht="16.149999999999999" customHeight="1" x14ac:dyDescent="0.35">
      <c r="B42" s="26"/>
      <c r="C42" s="707" t="s">
        <v>396</v>
      </c>
      <c r="D42" s="707"/>
      <c r="E42" s="707"/>
      <c r="F42" s="707"/>
      <c r="G42" s="707"/>
      <c r="H42" s="707"/>
      <c r="I42" s="707"/>
      <c r="J42" s="707"/>
      <c r="K42" s="707"/>
      <c r="L42" s="707"/>
      <c r="M42" s="707"/>
      <c r="N42" s="149"/>
      <c r="O42" s="28"/>
      <c r="P42" s="104"/>
      <c r="Q42" s="20"/>
      <c r="R42" s="20"/>
      <c r="S42" s="20"/>
      <c r="T42" s="20"/>
      <c r="U42" s="20"/>
      <c r="V42" s="20"/>
      <c r="W42" s="20"/>
      <c r="X42" s="20"/>
      <c r="Y42" s="20"/>
    </row>
    <row r="43" spans="2:25" ht="16.149999999999999" customHeight="1" x14ac:dyDescent="0.35">
      <c r="B43" s="26"/>
      <c r="C43" s="707"/>
      <c r="D43" s="707"/>
      <c r="E43" s="707"/>
      <c r="F43" s="707"/>
      <c r="G43" s="707"/>
      <c r="H43" s="707"/>
      <c r="I43" s="707"/>
      <c r="J43" s="707"/>
      <c r="K43" s="707"/>
      <c r="L43" s="707"/>
      <c r="M43" s="707"/>
      <c r="N43" s="27"/>
      <c r="O43" s="28"/>
      <c r="P43" s="104"/>
      <c r="Q43" s="20"/>
      <c r="R43" s="20"/>
      <c r="S43" s="20"/>
      <c r="T43" s="20"/>
      <c r="U43" s="20"/>
      <c r="V43" s="20"/>
      <c r="W43" s="20"/>
      <c r="X43" s="20"/>
      <c r="Y43" s="20"/>
    </row>
    <row r="44" spans="2:25" ht="16.149999999999999" customHeight="1" x14ac:dyDescent="0.35">
      <c r="B44" s="26"/>
      <c r="C44" s="27"/>
      <c r="D44" s="458"/>
      <c r="E44" s="458"/>
      <c r="F44" s="344"/>
      <c r="G44" s="458"/>
      <c r="H44" s="344"/>
      <c r="I44" s="458"/>
      <c r="J44" s="344"/>
      <c r="K44" s="458"/>
      <c r="L44" s="344"/>
      <c r="M44" s="458"/>
      <c r="N44" s="27"/>
      <c r="O44" s="28"/>
      <c r="P44" s="104"/>
      <c r="Q44" s="20"/>
      <c r="R44" s="20"/>
      <c r="S44" s="20"/>
      <c r="T44" s="20"/>
      <c r="U44" s="20"/>
      <c r="V44" s="20"/>
      <c r="W44" s="20"/>
      <c r="X44" s="20"/>
      <c r="Y44" s="20"/>
    </row>
    <row r="45" spans="2:25" ht="16.149999999999999" customHeight="1" x14ac:dyDescent="0.35">
      <c r="B45" s="257"/>
      <c r="C45" s="137"/>
      <c r="D45" s="345"/>
      <c r="E45" s="137"/>
      <c r="F45" s="338"/>
      <c r="G45" s="137"/>
      <c r="H45" s="338"/>
      <c r="I45" s="137"/>
      <c r="J45" s="338"/>
      <c r="K45" s="137"/>
      <c r="L45" s="338"/>
      <c r="M45" s="137"/>
      <c r="N45" s="137"/>
      <c r="O45" s="138"/>
      <c r="P45" s="104"/>
      <c r="Q45" s="20"/>
      <c r="R45" s="20"/>
      <c r="S45" s="20"/>
      <c r="T45" s="20"/>
      <c r="U45" s="20"/>
      <c r="V45" s="20"/>
      <c r="W45" s="20"/>
      <c r="X45" s="20"/>
      <c r="Y45" s="20"/>
    </row>
    <row r="46" spans="2:25" ht="16.149999999999999" customHeight="1" x14ac:dyDescent="0.35">
      <c r="B46" s="26"/>
      <c r="C46" s="27"/>
      <c r="D46" s="458"/>
      <c r="E46" s="458"/>
      <c r="F46" s="458"/>
      <c r="G46" s="458"/>
      <c r="H46" s="458"/>
      <c r="I46" s="458"/>
      <c r="J46" s="458"/>
      <c r="K46" s="458"/>
      <c r="L46" s="458"/>
      <c r="M46" s="458"/>
      <c r="N46" s="27"/>
      <c r="O46" s="28"/>
      <c r="P46" s="104"/>
      <c r="Q46" s="20"/>
      <c r="R46" s="20"/>
      <c r="S46" s="20"/>
      <c r="T46" s="20"/>
      <c r="U46" s="20"/>
      <c r="V46" s="20"/>
      <c r="W46" s="20"/>
      <c r="X46" s="20"/>
      <c r="Y46" s="20"/>
    </row>
    <row r="47" spans="2:25" ht="16.149999999999999" customHeight="1" x14ac:dyDescent="0.35">
      <c r="B47" s="26"/>
      <c r="C47" s="348" t="s">
        <v>397</v>
      </c>
      <c r="D47" s="348"/>
      <c r="E47" s="348"/>
      <c r="F47" s="348"/>
      <c r="G47" s="348"/>
      <c r="H47" s="348"/>
      <c r="I47" s="348"/>
      <c r="J47" s="348"/>
      <c r="K47" s="348"/>
      <c r="L47" s="348"/>
      <c r="M47" s="348"/>
      <c r="N47" s="149"/>
      <c r="O47" s="28"/>
      <c r="P47" s="104"/>
      <c r="Q47" s="20"/>
      <c r="R47" s="20"/>
      <c r="S47" s="20"/>
      <c r="T47" s="20"/>
      <c r="U47" s="20"/>
      <c r="V47" s="20"/>
      <c r="W47" s="20"/>
      <c r="X47" s="20"/>
      <c r="Y47" s="20"/>
    </row>
    <row r="48" spans="2:25" ht="16.149999999999999" customHeight="1" x14ac:dyDescent="0.35">
      <c r="B48" s="26"/>
      <c r="C48" s="27"/>
      <c r="D48" s="458"/>
      <c r="E48" s="458"/>
      <c r="F48" s="344"/>
      <c r="G48" s="458"/>
      <c r="H48" s="344"/>
      <c r="I48" s="458"/>
      <c r="J48" s="344"/>
      <c r="K48" s="458"/>
      <c r="L48" s="344"/>
      <c r="M48" s="458"/>
      <c r="N48" s="27"/>
      <c r="O48" s="28"/>
      <c r="P48" s="104"/>
      <c r="Q48" s="20"/>
      <c r="R48" s="20"/>
      <c r="S48" s="20"/>
      <c r="T48" s="20"/>
      <c r="U48" s="20"/>
      <c r="V48" s="20"/>
      <c r="W48" s="20"/>
      <c r="X48" s="20"/>
      <c r="Y48" s="20"/>
    </row>
    <row r="49" spans="2:25" ht="16.149999999999999" customHeight="1" x14ac:dyDescent="0.35">
      <c r="B49" s="257"/>
      <c r="C49" s="137"/>
      <c r="D49" s="345"/>
      <c r="E49" s="137"/>
      <c r="F49" s="338"/>
      <c r="G49" s="137"/>
      <c r="H49" s="338"/>
      <c r="I49" s="137"/>
      <c r="J49" s="338"/>
      <c r="K49" s="137"/>
      <c r="L49" s="338"/>
      <c r="M49" s="137"/>
      <c r="N49" s="137"/>
      <c r="O49" s="138"/>
      <c r="P49" s="20"/>
      <c r="Q49" s="20"/>
      <c r="R49" s="20"/>
      <c r="S49" s="20"/>
      <c r="T49" s="20"/>
      <c r="U49" s="20"/>
      <c r="V49" s="20"/>
      <c r="W49" s="20"/>
      <c r="X49" s="20"/>
      <c r="Y49" s="20"/>
    </row>
    <row r="50" spans="2:25" ht="16.149999999999999" customHeight="1" x14ac:dyDescent="0.35">
      <c r="B50" s="26"/>
      <c r="C50" s="27"/>
      <c r="D50" s="105"/>
      <c r="E50" s="27"/>
      <c r="F50" s="337"/>
      <c r="G50" s="27"/>
      <c r="H50" s="337"/>
      <c r="I50" s="27"/>
      <c r="J50" s="337"/>
      <c r="K50" s="27"/>
      <c r="L50" s="337"/>
      <c r="M50" s="27"/>
      <c r="N50" s="27"/>
      <c r="O50" s="28"/>
      <c r="P50" s="20"/>
      <c r="Q50" s="20"/>
      <c r="R50" s="20"/>
      <c r="S50" s="20"/>
      <c r="T50" s="20"/>
      <c r="U50" s="20"/>
      <c r="V50" s="20"/>
      <c r="W50" s="20"/>
      <c r="X50" s="20"/>
      <c r="Y50" s="20"/>
    </row>
    <row r="51" spans="2:25" ht="16.149999999999999" customHeight="1" x14ac:dyDescent="0.35">
      <c r="B51" s="26"/>
      <c r="C51" s="683" t="s">
        <v>398</v>
      </c>
      <c r="D51" s="683"/>
      <c r="E51" s="683"/>
      <c r="F51" s="683"/>
      <c r="G51" s="683"/>
      <c r="H51" s="683"/>
      <c r="I51" s="683"/>
      <c r="J51" s="683"/>
      <c r="K51" s="683"/>
      <c r="L51" s="683"/>
      <c r="M51" s="683"/>
      <c r="N51" s="149"/>
      <c r="O51" s="28"/>
      <c r="P51" s="20"/>
      <c r="Q51" s="20"/>
      <c r="R51" s="20"/>
      <c r="S51" s="20"/>
      <c r="T51" s="20"/>
      <c r="U51" s="20"/>
      <c r="V51" s="20"/>
      <c r="W51" s="20"/>
      <c r="X51" s="20"/>
      <c r="Y51" s="20"/>
    </row>
    <row r="52" spans="2:25" ht="16.149999999999999" customHeight="1" x14ac:dyDescent="0.35">
      <c r="B52" s="26"/>
      <c r="C52" s="683"/>
      <c r="D52" s="683"/>
      <c r="E52" s="683"/>
      <c r="F52" s="683"/>
      <c r="G52" s="683"/>
      <c r="H52" s="683"/>
      <c r="I52" s="683"/>
      <c r="J52" s="683"/>
      <c r="K52" s="683"/>
      <c r="L52" s="683"/>
      <c r="M52" s="683"/>
      <c r="N52" s="337"/>
      <c r="O52" s="28"/>
      <c r="P52" s="20"/>
      <c r="Q52"/>
      <c r="R52"/>
      <c r="S52"/>
      <c r="T52"/>
      <c r="U52"/>
      <c r="V52"/>
      <c r="W52"/>
      <c r="X52"/>
      <c r="Y52" s="20"/>
    </row>
    <row r="53" spans="2:25" ht="16.149999999999999" customHeight="1" x14ac:dyDescent="0.35">
      <c r="B53" s="257"/>
      <c r="C53" s="137"/>
      <c r="D53" s="345"/>
      <c r="E53" s="137"/>
      <c r="F53" s="338"/>
      <c r="G53" s="137"/>
      <c r="H53" s="338"/>
      <c r="I53" s="137"/>
      <c r="J53" s="338"/>
      <c r="K53" s="137"/>
      <c r="L53" s="338"/>
      <c r="M53" s="137"/>
      <c r="N53" s="338"/>
      <c r="O53" s="138"/>
      <c r="Q53"/>
      <c r="R53"/>
      <c r="S53"/>
      <c r="T53"/>
      <c r="U53"/>
      <c r="V53"/>
      <c r="W53"/>
      <c r="X53"/>
      <c r="Y53" s="20"/>
    </row>
    <row r="54" spans="2:25" ht="16.149999999999999" customHeight="1" x14ac:dyDescent="0.35">
      <c r="B54" s="26"/>
      <c r="C54" s="132"/>
      <c r="D54" s="340"/>
      <c r="E54" s="132"/>
      <c r="F54" s="341"/>
      <c r="G54" s="132"/>
      <c r="H54" s="341"/>
      <c r="I54" s="132"/>
      <c r="J54" s="341"/>
      <c r="K54" s="132"/>
      <c r="L54" s="341"/>
      <c r="M54" s="132"/>
      <c r="N54" s="132"/>
      <c r="O54" s="28"/>
      <c r="Q54"/>
      <c r="R54"/>
      <c r="S54"/>
      <c r="T54"/>
      <c r="U54"/>
      <c r="V54"/>
      <c r="W54"/>
      <c r="X54"/>
      <c r="Y54" s="20"/>
    </row>
    <row r="55" spans="2:25" ht="16.149999999999999" customHeight="1" x14ac:dyDescent="0.35">
      <c r="B55" s="26"/>
      <c r="C55" s="336" t="s">
        <v>399</v>
      </c>
      <c r="D55" s="336"/>
      <c r="E55" s="336"/>
      <c r="F55" s="336"/>
      <c r="G55" s="336"/>
      <c r="H55" s="336"/>
      <c r="I55" s="336"/>
      <c r="J55" s="336"/>
      <c r="K55" s="336"/>
      <c r="L55" s="336"/>
      <c r="M55" s="336"/>
      <c r="N55" s="149"/>
      <c r="O55" s="28"/>
      <c r="Y55" s="20"/>
    </row>
    <row r="56" spans="2:25" ht="16.149999999999999" customHeight="1" x14ac:dyDescent="0.35">
      <c r="B56" s="26"/>
      <c r="C56" s="336"/>
      <c r="D56" s="336"/>
      <c r="E56" s="336"/>
      <c r="F56" s="336"/>
      <c r="G56" s="336"/>
      <c r="H56" s="336"/>
      <c r="I56" s="336"/>
      <c r="J56" s="336"/>
      <c r="K56" s="336"/>
      <c r="L56" s="336"/>
      <c r="M56" s="336"/>
      <c r="N56" s="337"/>
      <c r="O56" s="28"/>
      <c r="Y56" s="20"/>
    </row>
    <row r="57" spans="2:25" ht="16.149999999999999" customHeight="1" x14ac:dyDescent="0.35">
      <c r="B57" s="257"/>
      <c r="C57" s="137"/>
      <c r="D57" s="345"/>
      <c r="E57" s="137"/>
      <c r="F57" s="338"/>
      <c r="G57" s="137"/>
      <c r="H57" s="338"/>
      <c r="I57" s="137"/>
      <c r="J57" s="338"/>
      <c r="K57" s="137"/>
      <c r="L57" s="338"/>
      <c r="M57" s="137"/>
      <c r="N57" s="338"/>
      <c r="O57" s="138"/>
    </row>
    <row r="58" spans="2:25" ht="15.75" customHeight="1" x14ac:dyDescent="0.2">
      <c r="B58" s="387"/>
      <c r="C58" s="466"/>
      <c r="D58" s="467"/>
      <c r="E58" s="466"/>
      <c r="F58" s="468"/>
      <c r="G58" s="466"/>
      <c r="H58" s="468"/>
      <c r="I58" s="466"/>
      <c r="J58" s="468"/>
      <c r="K58" s="466"/>
      <c r="L58" s="468"/>
      <c r="M58" s="466"/>
      <c r="N58" s="466"/>
      <c r="O58" s="469"/>
    </row>
    <row r="59" spans="2:25" ht="15.5" x14ac:dyDescent="0.2">
      <c r="B59" s="388"/>
      <c r="C59" s="472" t="s">
        <v>472</v>
      </c>
      <c r="D59" s="473"/>
      <c r="E59" s="474"/>
      <c r="F59" s="475"/>
      <c r="G59" s="474"/>
      <c r="H59" s="475"/>
      <c r="I59" s="474"/>
      <c r="J59" s="475"/>
      <c r="K59" s="474"/>
      <c r="L59" s="475"/>
      <c r="M59" s="470"/>
      <c r="N59" s="470"/>
      <c r="O59" s="471"/>
    </row>
    <row r="60" spans="2:25" ht="15.5" x14ac:dyDescent="0.35">
      <c r="B60" s="388"/>
      <c r="C60" s="481" t="s">
        <v>473</v>
      </c>
      <c r="D60" s="473"/>
      <c r="E60" s="474"/>
      <c r="F60" s="475"/>
      <c r="G60" s="474"/>
      <c r="H60" s="475"/>
      <c r="I60" s="474"/>
      <c r="J60" s="475"/>
      <c r="K60" s="474"/>
      <c r="L60" s="120" t="str">
        <f>"500 tecken 
("&amp;TEXT(LEN(C61),"0")&amp;" använda)"</f>
        <v>500 tecken 
(0 använda)</v>
      </c>
      <c r="M60" s="470"/>
      <c r="N60" s="470"/>
      <c r="O60" s="471"/>
    </row>
    <row r="61" spans="2:25" s="115" customFormat="1" ht="113.15" customHeight="1" x14ac:dyDescent="0.35">
      <c r="B61" s="116"/>
      <c r="C61" s="710"/>
      <c r="D61" s="711"/>
      <c r="E61" s="711"/>
      <c r="F61" s="711"/>
      <c r="G61" s="711"/>
      <c r="H61" s="711"/>
      <c r="I61" s="711"/>
      <c r="J61" s="711"/>
      <c r="K61" s="711"/>
      <c r="L61" s="711"/>
      <c r="M61" s="712"/>
      <c r="N61" s="470"/>
      <c r="O61" s="471"/>
      <c r="P61" s="3"/>
      <c r="Q61" s="3"/>
      <c r="R61" s="3"/>
      <c r="S61" s="3"/>
      <c r="T61" s="123"/>
    </row>
    <row r="62" spans="2:25" x14ac:dyDescent="0.2">
      <c r="B62" s="389"/>
      <c r="C62" s="478"/>
      <c r="D62" s="479"/>
      <c r="E62" s="478"/>
      <c r="F62" s="480"/>
      <c r="G62" s="478"/>
      <c r="H62" s="480"/>
      <c r="I62" s="478"/>
      <c r="J62" s="480"/>
      <c r="K62" s="478"/>
      <c r="L62" s="480"/>
      <c r="M62" s="476"/>
      <c r="N62" s="476"/>
      <c r="O62" s="477"/>
    </row>
    <row r="63" spans="2:25" ht="15.5" x14ac:dyDescent="0.35">
      <c r="B63" s="26"/>
      <c r="C63" s="457"/>
      <c r="D63" s="457"/>
      <c r="E63" s="457"/>
      <c r="F63" s="457"/>
      <c r="G63" s="457"/>
      <c r="H63" s="457"/>
      <c r="I63" s="457"/>
      <c r="J63" s="457"/>
      <c r="K63" s="457"/>
      <c r="L63" s="457"/>
      <c r="M63" s="457"/>
      <c r="N63" s="27"/>
      <c r="O63" s="28"/>
      <c r="Q63" s="706" t="s">
        <v>291</v>
      </c>
      <c r="R63" s="706"/>
      <c r="S63" s="706"/>
      <c r="T63" s="706"/>
    </row>
    <row r="64" spans="2:25" ht="15" customHeight="1" x14ac:dyDescent="0.35">
      <c r="B64" s="26"/>
      <c r="C64" s="708" t="s">
        <v>290</v>
      </c>
      <c r="D64" s="708"/>
      <c r="E64" s="708"/>
      <c r="F64" s="708"/>
      <c r="G64" s="708"/>
      <c r="H64" s="708"/>
      <c r="I64" s="708"/>
      <c r="J64" s="708"/>
      <c r="K64" s="708"/>
      <c r="L64" s="708"/>
      <c r="M64" s="708"/>
      <c r="N64" s="27"/>
      <c r="O64" s="28"/>
      <c r="Q64" s="706"/>
      <c r="R64" s="706"/>
      <c r="S64" s="706"/>
      <c r="T64" s="706"/>
    </row>
    <row r="65" spans="2:20" ht="15.5" x14ac:dyDescent="0.35">
      <c r="B65" s="257"/>
      <c r="C65" s="709"/>
      <c r="D65" s="709"/>
      <c r="E65" s="709"/>
      <c r="F65" s="709"/>
      <c r="G65" s="709"/>
      <c r="H65" s="709"/>
      <c r="I65" s="709"/>
      <c r="J65" s="709"/>
      <c r="K65" s="709"/>
      <c r="L65" s="709"/>
      <c r="M65" s="709"/>
      <c r="N65" s="137"/>
      <c r="O65" s="138"/>
      <c r="Q65" s="706"/>
      <c r="R65" s="706"/>
      <c r="S65" s="706"/>
      <c r="T65" s="706"/>
    </row>
  </sheetData>
  <sheetProtection sheet="1" formatRows="0" selectLockedCells="1"/>
  <mergeCells count="12">
    <mergeCell ref="B2:O2"/>
    <mergeCell ref="D3:M3"/>
    <mergeCell ref="C51:M52"/>
    <mergeCell ref="Q63:T65"/>
    <mergeCell ref="Q3:S3"/>
    <mergeCell ref="C22:M23"/>
    <mergeCell ref="C26:M27"/>
    <mergeCell ref="C34:M35"/>
    <mergeCell ref="C42:M43"/>
    <mergeCell ref="C64:M65"/>
    <mergeCell ref="C61:M61"/>
    <mergeCell ref="C30:M31"/>
  </mergeCells>
  <hyperlinks>
    <hyperlink ref="Q3:S3" location="'Börja här'!A1" display="PALAA TÄSTÄ KANSISIVULLE" xr:uid="{00000000-0004-0000-09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defaultSize="0" autoFill="0" autoLine="0" autoPict="0">
                <anchor moveWithCells="1">
                  <from>
                    <xdr:col>9</xdr:col>
                    <xdr:colOff>127000</xdr:colOff>
                    <xdr:row>63</xdr:row>
                    <xdr:rowOff>31750</xdr:rowOff>
                  </from>
                  <to>
                    <xdr:col>9</xdr:col>
                    <xdr:colOff>508000</xdr:colOff>
                    <xdr:row>64</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77"/>
  <sheetViews>
    <sheetView showGridLines="0" zoomScaleNormal="100" workbookViewId="0">
      <selection activeCell="N5" sqref="N5:P5"/>
    </sheetView>
  </sheetViews>
  <sheetFormatPr defaultColWidth="9.23046875" defaultRowHeight="15.5" x14ac:dyDescent="0.35"/>
  <cols>
    <col min="1" max="2" width="3.765625" style="20" customWidth="1"/>
    <col min="3" max="3" width="5.23046875" style="128" customWidth="1"/>
    <col min="4" max="4" width="9.765625" style="20" customWidth="1"/>
    <col min="5" max="5" width="9.07421875" style="142" customWidth="1"/>
    <col min="6" max="6" width="9.765625" style="20" customWidth="1"/>
    <col min="7" max="7" width="5.07421875" style="142" customWidth="1"/>
    <col min="8" max="8" width="9.765625" style="20" customWidth="1"/>
    <col min="9" max="9" width="8.23046875" style="142" customWidth="1"/>
    <col min="10" max="11" width="9.765625" style="20" customWidth="1"/>
    <col min="12" max="12" width="3.765625" style="142" customWidth="1"/>
    <col min="13" max="13" width="3.765625" style="20" customWidth="1"/>
    <col min="14" max="16384" width="9.23046875" style="20"/>
  </cols>
  <sheetData>
    <row r="1" spans="1:26" s="3" customFormat="1" ht="16.149999999999999" customHeight="1" x14ac:dyDescent="0.2">
      <c r="A1" s="14" t="s">
        <v>277</v>
      </c>
      <c r="B1" s="14"/>
      <c r="C1" s="14"/>
      <c r="D1" s="13"/>
      <c r="E1" s="7"/>
      <c r="F1" s="6"/>
      <c r="G1" s="7"/>
      <c r="H1" s="6"/>
      <c r="I1" s="7"/>
      <c r="J1" s="6"/>
      <c r="K1" s="7"/>
      <c r="L1" s="6"/>
      <c r="M1" s="7"/>
      <c r="N1" s="7"/>
    </row>
    <row r="2" spans="1:26" ht="16.149999999999999" customHeight="1" x14ac:dyDescent="0.35">
      <c r="C2" s="139"/>
      <c r="D2" s="140"/>
      <c r="E2" s="141"/>
      <c r="F2" s="140"/>
      <c r="G2" s="141"/>
      <c r="H2" s="140"/>
      <c r="I2" s="141"/>
      <c r="J2" s="140"/>
      <c r="K2" s="140"/>
      <c r="L2" s="141"/>
    </row>
    <row r="3" spans="1:26" ht="68.650000000000006" customHeight="1" x14ac:dyDescent="0.35">
      <c r="B3" s="704" t="s">
        <v>575</v>
      </c>
      <c r="C3" s="704"/>
      <c r="D3" s="704"/>
      <c r="E3" s="704"/>
      <c r="F3" s="704"/>
      <c r="G3" s="704"/>
      <c r="H3" s="704"/>
      <c r="I3" s="704"/>
      <c r="J3" s="704"/>
      <c r="K3" s="704"/>
      <c r="L3" s="704"/>
      <c r="M3" s="300"/>
      <c r="N3" s="300"/>
      <c r="O3" s="300"/>
    </row>
    <row r="4" spans="1:26" ht="16.149999999999999" customHeight="1" x14ac:dyDescent="0.35">
      <c r="B4" s="23"/>
      <c r="C4" s="23"/>
      <c r="D4" s="23"/>
      <c r="E4" s="491"/>
      <c r="F4" s="23"/>
      <c r="G4" s="23"/>
      <c r="H4" s="23"/>
      <c r="I4" s="23"/>
      <c r="J4" s="23"/>
      <c r="K4" s="23"/>
      <c r="L4" s="23"/>
      <c r="M4" s="23"/>
      <c r="N4" s="23"/>
      <c r="O4" s="23"/>
    </row>
    <row r="5" spans="1:26" ht="16.149999999999999" customHeight="1" x14ac:dyDescent="0.35">
      <c r="B5" s="256"/>
      <c r="C5" s="368"/>
      <c r="D5" s="368"/>
      <c r="E5" s="368"/>
      <c r="F5" s="368"/>
      <c r="G5" s="368"/>
      <c r="H5" s="368"/>
      <c r="I5" s="368"/>
      <c r="J5" s="368"/>
      <c r="K5" s="350"/>
      <c r="L5" s="351"/>
      <c r="N5" s="636" t="s">
        <v>576</v>
      </c>
      <c r="O5" s="637"/>
      <c r="P5" s="638"/>
      <c r="Z5" s="22"/>
    </row>
    <row r="6" spans="1:26" ht="16.149999999999999" customHeight="1" x14ac:dyDescent="0.35">
      <c r="B6" s="26"/>
      <c r="C6" s="349"/>
      <c r="D6" s="272" t="s">
        <v>274</v>
      </c>
      <c r="E6" s="352"/>
      <c r="F6" s="347"/>
      <c r="G6" s="352"/>
      <c r="H6" s="347"/>
      <c r="I6" s="352"/>
      <c r="J6" s="347"/>
      <c r="K6" s="347"/>
      <c r="L6" s="353"/>
    </row>
    <row r="7" spans="1:26" ht="16.149999999999999" customHeight="1" x14ac:dyDescent="0.35">
      <c r="B7" s="26"/>
      <c r="C7" s="349"/>
      <c r="D7" s="369"/>
      <c r="E7" s="352"/>
      <c r="F7" s="347"/>
      <c r="G7" s="352"/>
      <c r="H7" s="347"/>
      <c r="I7" s="352"/>
      <c r="J7" s="347"/>
      <c r="K7" s="347"/>
      <c r="L7" s="353"/>
    </row>
    <row r="8" spans="1:26" ht="16.149999999999999" customHeight="1" x14ac:dyDescent="0.35">
      <c r="B8" s="26"/>
      <c r="C8" s="336" t="s">
        <v>412</v>
      </c>
      <c r="D8" s="27"/>
      <c r="E8" s="337"/>
      <c r="F8" s="27"/>
      <c r="G8" s="337"/>
      <c r="H8" s="27"/>
      <c r="I8" s="337"/>
      <c r="J8" s="27"/>
      <c r="K8" s="149"/>
      <c r="L8" s="354"/>
      <c r="N8" s="463"/>
    </row>
    <row r="9" spans="1:26" ht="16.149999999999999" customHeight="1" x14ac:dyDescent="0.35">
      <c r="B9" s="26"/>
      <c r="C9" s="27"/>
      <c r="D9" s="105"/>
      <c r="E9" s="27"/>
      <c r="F9" s="337"/>
      <c r="G9" s="27"/>
      <c r="H9" s="337"/>
      <c r="I9" s="27"/>
      <c r="J9" s="337"/>
      <c r="K9" s="337"/>
      <c r="L9" s="28"/>
      <c r="O9" s="104"/>
    </row>
    <row r="10" spans="1:26" ht="16.149999999999999" customHeight="1" x14ac:dyDescent="0.35">
      <c r="B10" s="257"/>
      <c r="C10" s="345"/>
      <c r="D10" s="137"/>
      <c r="E10" s="338"/>
      <c r="F10" s="137"/>
      <c r="G10" s="338"/>
      <c r="H10" s="137"/>
      <c r="I10" s="338"/>
      <c r="J10" s="713"/>
      <c r="K10" s="713"/>
      <c r="L10" s="714"/>
    </row>
    <row r="11" spans="1:26" ht="16.149999999999999" customHeight="1" x14ac:dyDescent="0.35">
      <c r="B11" s="26"/>
      <c r="C11" s="336"/>
      <c r="D11" s="27"/>
      <c r="E11" s="337"/>
      <c r="F11" s="27"/>
      <c r="G11" s="337"/>
      <c r="H11" s="27"/>
      <c r="I11" s="337"/>
      <c r="J11" s="27"/>
      <c r="K11" s="27"/>
      <c r="L11" s="354"/>
    </row>
    <row r="12" spans="1:26" ht="16.149999999999999" customHeight="1" x14ac:dyDescent="0.35">
      <c r="B12" s="26"/>
      <c r="C12" s="707" t="s">
        <v>411</v>
      </c>
      <c r="D12" s="707"/>
      <c r="E12" s="707"/>
      <c r="F12" s="707"/>
      <c r="G12" s="707"/>
      <c r="H12" s="707"/>
      <c r="I12" s="707"/>
      <c r="J12" s="707"/>
      <c r="K12" s="707"/>
      <c r="L12" s="715"/>
    </row>
    <row r="13" spans="1:26" ht="16.149999999999999" customHeight="1" x14ac:dyDescent="0.35">
      <c r="B13" s="26"/>
      <c r="C13" s="707"/>
      <c r="D13" s="707"/>
      <c r="E13" s="707"/>
      <c r="F13" s="707"/>
      <c r="G13" s="707"/>
      <c r="H13" s="707"/>
      <c r="I13" s="707"/>
      <c r="J13" s="707"/>
      <c r="K13" s="707"/>
      <c r="L13" s="715"/>
    </row>
    <row r="14" spans="1:26" ht="16.149999999999999" customHeight="1" x14ac:dyDescent="0.35">
      <c r="B14" s="26"/>
      <c r="C14" s="27"/>
      <c r="D14" s="105"/>
      <c r="E14" s="27"/>
      <c r="F14" s="337"/>
      <c r="G14" s="27"/>
      <c r="H14" s="337"/>
      <c r="I14" s="27"/>
      <c r="J14" s="337"/>
      <c r="K14" s="149"/>
      <c r="L14" s="28"/>
      <c r="O14" s="104"/>
    </row>
    <row r="15" spans="1:26" ht="16.149999999999999" customHeight="1" x14ac:dyDescent="0.35">
      <c r="B15" s="257"/>
      <c r="C15" s="345"/>
      <c r="D15" s="137"/>
      <c r="E15" s="338"/>
      <c r="F15" s="137"/>
      <c r="G15" s="338"/>
      <c r="H15" s="137"/>
      <c r="I15" s="338"/>
      <c r="J15" s="713"/>
      <c r="K15" s="713"/>
      <c r="L15" s="714"/>
    </row>
    <row r="16" spans="1:26" ht="16.149999999999999" customHeight="1" x14ac:dyDescent="0.35">
      <c r="B16" s="26"/>
      <c r="C16" s="356"/>
      <c r="D16" s="132"/>
      <c r="E16" s="341"/>
      <c r="F16" s="132"/>
      <c r="G16" s="341"/>
      <c r="H16" s="132"/>
      <c r="I16" s="341"/>
      <c r="J16" s="132"/>
      <c r="K16" s="132"/>
      <c r="L16" s="357"/>
    </row>
    <row r="17" spans="2:15" ht="16.149999999999999" customHeight="1" x14ac:dyDescent="0.35">
      <c r="B17" s="26"/>
      <c r="C17" s="708" t="s">
        <v>410</v>
      </c>
      <c r="D17" s="708"/>
      <c r="E17" s="708"/>
      <c r="F17" s="708"/>
      <c r="G17" s="708"/>
      <c r="H17" s="708"/>
      <c r="I17" s="708"/>
      <c r="J17" s="708"/>
      <c r="K17" s="708"/>
      <c r="L17" s="716"/>
    </row>
    <row r="18" spans="2:15" ht="16.149999999999999" customHeight="1" x14ac:dyDescent="0.35">
      <c r="B18" s="26"/>
      <c r="C18" s="27"/>
      <c r="D18" s="105"/>
      <c r="E18" s="27"/>
      <c r="F18" s="337"/>
      <c r="G18" s="27"/>
      <c r="H18" s="337"/>
      <c r="I18" s="27"/>
      <c r="J18" s="337"/>
      <c r="K18" s="149"/>
      <c r="L18" s="28"/>
      <c r="O18" s="104"/>
    </row>
    <row r="19" spans="2:15" ht="16.149999999999999" customHeight="1" x14ac:dyDescent="0.35">
      <c r="B19" s="257"/>
      <c r="C19" s="345"/>
      <c r="D19" s="137"/>
      <c r="E19" s="338"/>
      <c r="F19" s="137"/>
      <c r="G19" s="338"/>
      <c r="H19" s="137"/>
      <c r="I19" s="338"/>
      <c r="J19" s="713"/>
      <c r="K19" s="713"/>
      <c r="L19" s="714"/>
    </row>
    <row r="20" spans="2:15" ht="16.149999999999999" customHeight="1" x14ac:dyDescent="0.35">
      <c r="B20" s="26"/>
      <c r="C20" s="356"/>
      <c r="D20" s="132"/>
      <c r="E20" s="341"/>
      <c r="F20" s="132"/>
      <c r="G20" s="341"/>
      <c r="H20" s="132"/>
      <c r="I20" s="341"/>
      <c r="J20" s="132"/>
      <c r="K20" s="132"/>
      <c r="L20" s="357"/>
    </row>
    <row r="21" spans="2:15" ht="16.149999999999999" customHeight="1" x14ac:dyDescent="0.35">
      <c r="B21" s="26"/>
      <c r="C21" s="342" t="s">
        <v>409</v>
      </c>
      <c r="D21" s="342"/>
      <c r="E21" s="343"/>
      <c r="F21" s="342"/>
      <c r="G21" s="343"/>
      <c r="H21" s="342"/>
      <c r="I21" s="343"/>
      <c r="J21" s="342"/>
      <c r="K21" s="149"/>
      <c r="L21" s="358"/>
    </row>
    <row r="22" spans="2:15" ht="16.149999999999999" customHeight="1" x14ac:dyDescent="0.35">
      <c r="B22" s="26"/>
      <c r="C22" s="27"/>
      <c r="D22" s="105"/>
      <c r="E22" s="27"/>
      <c r="F22" s="337"/>
      <c r="G22" s="27"/>
      <c r="H22" s="337"/>
      <c r="I22" s="27"/>
      <c r="J22" s="337"/>
      <c r="K22" s="337"/>
      <c r="L22" s="28"/>
      <c r="O22" s="104"/>
    </row>
    <row r="23" spans="2:15" ht="16.149999999999999" customHeight="1" x14ac:dyDescent="0.35">
      <c r="B23" s="257"/>
      <c r="C23" s="345"/>
      <c r="D23" s="137"/>
      <c r="E23" s="338"/>
      <c r="F23" s="137"/>
      <c r="G23" s="338"/>
      <c r="H23" s="137"/>
      <c r="I23" s="338"/>
      <c r="J23" s="713"/>
      <c r="K23" s="713"/>
      <c r="L23" s="714"/>
    </row>
    <row r="24" spans="2:15" ht="16.149999999999999" customHeight="1" x14ac:dyDescent="0.35">
      <c r="B24" s="26"/>
      <c r="C24" s="336"/>
      <c r="D24" s="27"/>
      <c r="E24" s="337"/>
      <c r="F24" s="27"/>
      <c r="G24" s="337"/>
      <c r="H24" s="27"/>
      <c r="I24" s="337"/>
      <c r="J24" s="27"/>
      <c r="K24" s="27"/>
      <c r="L24" s="354"/>
    </row>
    <row r="25" spans="2:15" ht="16.149999999999999" customHeight="1" x14ac:dyDescent="0.35">
      <c r="B25" s="26"/>
      <c r="C25" s="342" t="s">
        <v>408</v>
      </c>
      <c r="D25" s="27"/>
      <c r="E25" s="337"/>
      <c r="F25" s="27"/>
      <c r="G25" s="337"/>
      <c r="H25" s="27"/>
      <c r="I25" s="337"/>
      <c r="J25" s="27"/>
      <c r="K25" s="149"/>
      <c r="L25" s="354"/>
    </row>
    <row r="26" spans="2:15" ht="16.149999999999999" customHeight="1" x14ac:dyDescent="0.35">
      <c r="B26" s="26"/>
      <c r="C26" s="27"/>
      <c r="D26" s="105"/>
      <c r="E26" s="27"/>
      <c r="F26" s="337"/>
      <c r="G26" s="27"/>
      <c r="H26" s="337"/>
      <c r="I26" s="27"/>
      <c r="J26" s="337"/>
      <c r="K26" s="337"/>
      <c r="L26" s="28"/>
      <c r="O26" s="104"/>
    </row>
    <row r="27" spans="2:15" ht="16.149999999999999" customHeight="1" x14ac:dyDescent="0.35">
      <c r="B27" s="257"/>
      <c r="C27" s="345"/>
      <c r="D27" s="137"/>
      <c r="E27" s="338"/>
      <c r="F27" s="137"/>
      <c r="G27" s="338"/>
      <c r="H27" s="137"/>
      <c r="I27" s="338"/>
      <c r="J27" s="713"/>
      <c r="K27" s="713"/>
      <c r="L27" s="714"/>
    </row>
    <row r="28" spans="2:15" ht="16.149999999999999" customHeight="1" x14ac:dyDescent="0.35">
      <c r="B28" s="26"/>
      <c r="C28" s="336"/>
      <c r="D28" s="27"/>
      <c r="E28" s="337"/>
      <c r="F28" s="27"/>
      <c r="G28" s="337"/>
      <c r="H28" s="27"/>
      <c r="I28" s="337"/>
      <c r="J28" s="27"/>
      <c r="K28" s="27"/>
      <c r="L28" s="354"/>
    </row>
    <row r="29" spans="2:15" ht="16.149999999999999" customHeight="1" x14ac:dyDescent="0.35">
      <c r="B29" s="26"/>
      <c r="C29" s="342" t="s">
        <v>407</v>
      </c>
      <c r="D29" s="27"/>
      <c r="E29" s="337"/>
      <c r="F29" s="27"/>
      <c r="G29" s="337"/>
      <c r="H29" s="27"/>
      <c r="I29" s="337"/>
      <c r="J29" s="27"/>
      <c r="K29" s="149"/>
      <c r="L29" s="354"/>
    </row>
    <row r="30" spans="2:15" ht="16.149999999999999" customHeight="1" x14ac:dyDescent="0.35">
      <c r="B30" s="26"/>
      <c r="C30" s="27"/>
      <c r="D30" s="105"/>
      <c r="E30" s="27"/>
      <c r="F30" s="337"/>
      <c r="G30" s="27"/>
      <c r="H30" s="337"/>
      <c r="I30" s="27"/>
      <c r="J30" s="337"/>
      <c r="K30" s="337"/>
      <c r="L30" s="28"/>
      <c r="O30" s="104"/>
    </row>
    <row r="31" spans="2:15" ht="16.149999999999999" customHeight="1" x14ac:dyDescent="0.35">
      <c r="B31" s="257"/>
      <c r="C31" s="345"/>
      <c r="D31" s="137"/>
      <c r="E31" s="338"/>
      <c r="F31" s="137"/>
      <c r="G31" s="338"/>
      <c r="H31" s="137"/>
      <c r="I31" s="338"/>
      <c r="J31" s="713"/>
      <c r="K31" s="713"/>
      <c r="L31" s="714"/>
    </row>
    <row r="32" spans="2:15" ht="16.149999999999999" customHeight="1" x14ac:dyDescent="0.35">
      <c r="B32" s="26"/>
      <c r="C32" s="336"/>
      <c r="D32" s="27"/>
      <c r="E32" s="337"/>
      <c r="F32" s="27"/>
      <c r="G32" s="337"/>
      <c r="H32" s="27"/>
      <c r="I32" s="337"/>
      <c r="J32" s="27"/>
      <c r="K32" s="27"/>
      <c r="L32" s="354"/>
    </row>
    <row r="33" spans="2:15" ht="15.75" customHeight="1" x14ac:dyDescent="0.35">
      <c r="B33" s="26"/>
      <c r="C33" s="681" t="s">
        <v>406</v>
      </c>
      <c r="D33" s="681"/>
      <c r="E33" s="681"/>
      <c r="F33" s="681"/>
      <c r="G33" s="681"/>
      <c r="H33" s="681"/>
      <c r="I33" s="681"/>
      <c r="J33" s="681"/>
      <c r="K33" s="149"/>
      <c r="L33" s="359"/>
    </row>
    <row r="34" spans="2:15" ht="16.149999999999999" customHeight="1" x14ac:dyDescent="0.35">
      <c r="B34" s="26"/>
      <c r="C34" s="681"/>
      <c r="D34" s="681"/>
      <c r="E34" s="681"/>
      <c r="F34" s="681"/>
      <c r="G34" s="681"/>
      <c r="H34" s="681"/>
      <c r="I34" s="681"/>
      <c r="J34" s="681"/>
      <c r="K34" s="456"/>
      <c r="L34" s="359"/>
    </row>
    <row r="35" spans="2:15" ht="16.149999999999999" customHeight="1" x14ac:dyDescent="0.35">
      <c r="B35" s="257"/>
      <c r="C35" s="360"/>
      <c r="D35" s="137"/>
      <c r="E35" s="338"/>
      <c r="F35" s="137"/>
      <c r="G35" s="338"/>
      <c r="H35" s="137"/>
      <c r="I35" s="338"/>
      <c r="J35" s="137"/>
      <c r="K35" s="137"/>
      <c r="L35" s="361"/>
    </row>
    <row r="36" spans="2:15" ht="16.149999999999999" customHeight="1" x14ac:dyDescent="0.35">
      <c r="B36" s="26"/>
      <c r="C36" s="336"/>
      <c r="D36" s="27"/>
      <c r="E36" s="337"/>
      <c r="F36" s="27"/>
      <c r="G36" s="337"/>
      <c r="H36" s="27"/>
      <c r="I36" s="337"/>
      <c r="J36" s="27"/>
      <c r="K36" s="27"/>
      <c r="L36" s="354"/>
    </row>
    <row r="37" spans="2:15" ht="16.149999999999999" customHeight="1" x14ac:dyDescent="0.35">
      <c r="B37" s="26"/>
      <c r="C37" s="342" t="s">
        <v>405</v>
      </c>
      <c r="D37" s="27"/>
      <c r="E37" s="337"/>
      <c r="F37" s="27"/>
      <c r="G37" s="337"/>
      <c r="H37" s="27"/>
      <c r="I37" s="337"/>
      <c r="J37" s="27"/>
      <c r="K37" s="27"/>
      <c r="L37" s="354"/>
    </row>
    <row r="38" spans="2:15" ht="16.149999999999999" customHeight="1" x14ac:dyDescent="0.35">
      <c r="B38" s="26"/>
      <c r="C38" s="27"/>
      <c r="D38" s="105"/>
      <c r="E38" s="27"/>
      <c r="F38" s="337"/>
      <c r="G38" s="27"/>
      <c r="H38" s="337"/>
      <c r="I38" s="27"/>
      <c r="J38" s="337"/>
      <c r="K38" s="149"/>
      <c r="L38" s="28"/>
      <c r="O38" s="104"/>
    </row>
    <row r="39" spans="2:15" ht="16.149999999999999" customHeight="1" x14ac:dyDescent="0.35">
      <c r="B39" s="257"/>
      <c r="C39" s="345"/>
      <c r="D39" s="137"/>
      <c r="E39" s="338"/>
      <c r="F39" s="137"/>
      <c r="G39" s="338"/>
      <c r="H39" s="137"/>
      <c r="I39" s="338"/>
      <c r="J39" s="713"/>
      <c r="K39" s="713"/>
      <c r="L39" s="714"/>
    </row>
    <row r="40" spans="2:15" ht="16.149999999999999" customHeight="1" x14ac:dyDescent="0.35">
      <c r="B40" s="256"/>
      <c r="C40" s="356"/>
      <c r="D40" s="132"/>
      <c r="E40" s="341"/>
      <c r="F40" s="132"/>
      <c r="G40" s="341"/>
      <c r="H40" s="132"/>
      <c r="I40" s="341"/>
      <c r="J40" s="132"/>
      <c r="K40" s="132"/>
      <c r="L40" s="357"/>
    </row>
    <row r="41" spans="2:15" ht="16.149999999999999" customHeight="1" x14ac:dyDescent="0.35">
      <c r="B41" s="26"/>
      <c r="C41" s="342" t="s">
        <v>389</v>
      </c>
      <c r="D41" s="27"/>
      <c r="E41" s="337"/>
      <c r="F41" s="27"/>
      <c r="G41" s="337"/>
      <c r="H41" s="27"/>
      <c r="I41" s="337"/>
      <c r="J41" s="27"/>
      <c r="K41" s="149"/>
      <c r="L41" s="354"/>
    </row>
    <row r="42" spans="2:15" ht="16.149999999999999" customHeight="1" x14ac:dyDescent="0.35">
      <c r="B42" s="26"/>
      <c r="C42" s="27"/>
      <c r="D42" s="105"/>
      <c r="E42" s="27"/>
      <c r="F42" s="337"/>
      <c r="G42" s="27"/>
      <c r="H42" s="337"/>
      <c r="I42" s="27"/>
      <c r="J42" s="337"/>
      <c r="K42" s="337"/>
      <c r="L42" s="28"/>
      <c r="O42" s="104"/>
    </row>
    <row r="43" spans="2:15" ht="16.149999999999999" customHeight="1" x14ac:dyDescent="0.35">
      <c r="B43" s="257"/>
      <c r="C43" s="345"/>
      <c r="D43" s="137"/>
      <c r="E43" s="338"/>
      <c r="F43" s="137"/>
      <c r="G43" s="338"/>
      <c r="H43" s="137"/>
      <c r="I43" s="338"/>
      <c r="J43" s="713"/>
      <c r="K43" s="713"/>
      <c r="L43" s="714"/>
    </row>
    <row r="44" spans="2:15" ht="16.149999999999999" customHeight="1" x14ac:dyDescent="0.35">
      <c r="B44" s="26"/>
      <c r="C44" s="336"/>
      <c r="D44" s="27"/>
      <c r="E44" s="337"/>
      <c r="F44" s="27"/>
      <c r="G44" s="337"/>
      <c r="H44" s="27"/>
      <c r="I44" s="337"/>
      <c r="J44" s="27"/>
      <c r="K44" s="27"/>
      <c r="L44" s="354"/>
    </row>
    <row r="45" spans="2:15" ht="16.149999999999999" customHeight="1" x14ac:dyDescent="0.35">
      <c r="B45" s="26"/>
      <c r="C45" s="681" t="s">
        <v>404</v>
      </c>
      <c r="D45" s="681"/>
      <c r="E45" s="681"/>
      <c r="F45" s="681"/>
      <c r="G45" s="681"/>
      <c r="H45" s="681"/>
      <c r="I45" s="681"/>
      <c r="J45" s="681"/>
      <c r="K45" s="149"/>
      <c r="L45" s="359"/>
    </row>
    <row r="46" spans="2:15" ht="16.149999999999999" customHeight="1" x14ac:dyDescent="0.35">
      <c r="B46" s="26"/>
      <c r="C46" s="681"/>
      <c r="D46" s="681"/>
      <c r="E46" s="681"/>
      <c r="F46" s="681"/>
      <c r="G46" s="681"/>
      <c r="H46" s="681"/>
      <c r="I46" s="681"/>
      <c r="J46" s="681"/>
      <c r="K46" s="336"/>
      <c r="L46" s="362"/>
    </row>
    <row r="47" spans="2:15" ht="16.149999999999999" customHeight="1" x14ac:dyDescent="0.35">
      <c r="B47" s="26"/>
      <c r="C47" s="456"/>
      <c r="D47" s="456"/>
      <c r="E47" s="456"/>
      <c r="F47" s="456"/>
      <c r="G47" s="456"/>
      <c r="H47" s="456"/>
      <c r="I47" s="456"/>
      <c r="J47" s="456"/>
      <c r="K47" s="336"/>
      <c r="L47" s="362"/>
    </row>
    <row r="48" spans="2:15" ht="16.149999999999999" customHeight="1" x14ac:dyDescent="0.35">
      <c r="B48" s="26"/>
      <c r="C48" s="456"/>
      <c r="D48" s="145"/>
      <c r="E48" s="456"/>
      <c r="F48" s="456"/>
      <c r="G48" s="456"/>
      <c r="H48" s="456"/>
      <c r="I48" s="456"/>
      <c r="J48" s="456"/>
      <c r="K48" s="336"/>
      <c r="L48" s="362"/>
    </row>
    <row r="49" spans="1:15" ht="16.149999999999999" customHeight="1" x14ac:dyDescent="0.35">
      <c r="B49" s="257"/>
      <c r="C49" s="360"/>
      <c r="D49" s="137"/>
      <c r="E49" s="338"/>
      <c r="F49" s="137"/>
      <c r="G49" s="338"/>
      <c r="H49" s="137"/>
      <c r="I49" s="338"/>
      <c r="J49" s="137"/>
      <c r="K49" s="137"/>
      <c r="L49" s="361"/>
    </row>
    <row r="50" spans="1:15" ht="16.149999999999999" customHeight="1" x14ac:dyDescent="0.35">
      <c r="B50" s="26"/>
      <c r="C50" s="336"/>
      <c r="D50" s="27"/>
      <c r="E50" s="337"/>
      <c r="F50" s="27"/>
      <c r="G50" s="337"/>
      <c r="H50" s="27"/>
      <c r="I50" s="337"/>
      <c r="J50" s="27"/>
      <c r="K50" s="27"/>
      <c r="L50" s="354"/>
    </row>
    <row r="51" spans="1:15" ht="68.25" customHeight="1" x14ac:dyDescent="0.35">
      <c r="B51" s="26"/>
      <c r="C51" s="708" t="s">
        <v>403</v>
      </c>
      <c r="D51" s="708"/>
      <c r="E51" s="708"/>
      <c r="F51" s="708"/>
      <c r="G51" s="708"/>
      <c r="H51" s="708"/>
      <c r="I51" s="708"/>
      <c r="J51" s="708"/>
      <c r="K51" s="708"/>
      <c r="L51" s="367"/>
    </row>
    <row r="52" spans="1:15" ht="16.149999999999999" customHeight="1" x14ac:dyDescent="0.35">
      <c r="B52" s="26"/>
      <c r="C52" s="105"/>
      <c r="D52" s="27"/>
      <c r="E52" s="337"/>
      <c r="F52" s="27"/>
      <c r="G52" s="337"/>
      <c r="H52" s="27"/>
      <c r="I52" s="149"/>
      <c r="J52" s="681"/>
      <c r="K52" s="681"/>
      <c r="L52" s="717"/>
    </row>
    <row r="53" spans="1:15" ht="16.149999999999999" customHeight="1" x14ac:dyDescent="0.35">
      <c r="A53" s="565"/>
      <c r="B53" s="257"/>
      <c r="C53" s="345"/>
      <c r="D53" s="137"/>
      <c r="E53" s="338"/>
      <c r="F53" s="137"/>
      <c r="G53" s="338"/>
      <c r="H53" s="137"/>
      <c r="I53" s="567"/>
      <c r="J53" s="562"/>
      <c r="K53" s="562"/>
      <c r="L53" s="563"/>
      <c r="M53" s="566"/>
    </row>
    <row r="54" spans="1:15" ht="16.149999999999999" customHeight="1" x14ac:dyDescent="0.35">
      <c r="B54" s="26"/>
      <c r="C54" s="336"/>
      <c r="D54" s="27"/>
      <c r="E54" s="337"/>
      <c r="F54" s="27"/>
      <c r="G54" s="337"/>
      <c r="H54" s="27"/>
      <c r="I54" s="337"/>
      <c r="J54" s="27"/>
      <c r="K54" s="27"/>
      <c r="L54" s="354"/>
    </row>
    <row r="55" spans="1:15" ht="37.5" customHeight="1" x14ac:dyDescent="0.35">
      <c r="B55" s="26"/>
      <c r="C55" s="707" t="s">
        <v>402</v>
      </c>
      <c r="D55" s="707"/>
      <c r="E55" s="707"/>
      <c r="F55" s="707"/>
      <c r="G55" s="707"/>
      <c r="H55" s="707"/>
      <c r="I55" s="707"/>
      <c r="J55" s="707"/>
      <c r="K55" s="707"/>
      <c r="L55" s="715"/>
    </row>
    <row r="56" spans="1:15" ht="16.149999999999999" customHeight="1" x14ac:dyDescent="0.35">
      <c r="B56" s="26"/>
      <c r="C56" s="27"/>
      <c r="D56" s="105"/>
      <c r="E56" s="27"/>
      <c r="F56" s="337"/>
      <c r="G56" s="27"/>
      <c r="H56" s="337"/>
      <c r="I56" s="27"/>
      <c r="J56" s="337"/>
      <c r="K56" s="149"/>
      <c r="L56" s="28"/>
      <c r="O56" s="104"/>
    </row>
    <row r="57" spans="1:15" ht="16.149999999999999" customHeight="1" x14ac:dyDescent="0.35">
      <c r="B57" s="257"/>
      <c r="C57" s="345"/>
      <c r="D57" s="137"/>
      <c r="E57" s="338"/>
      <c r="F57" s="137"/>
      <c r="G57" s="338"/>
      <c r="H57" s="137"/>
      <c r="I57" s="338"/>
      <c r="J57" s="713"/>
      <c r="K57" s="713"/>
      <c r="L57" s="714"/>
    </row>
    <row r="58" spans="1:15" ht="16.149999999999999" customHeight="1" x14ac:dyDescent="0.35">
      <c r="B58" s="26"/>
      <c r="C58" s="336"/>
      <c r="D58" s="27"/>
      <c r="E58" s="337"/>
      <c r="F58" s="27"/>
      <c r="G58" s="337"/>
      <c r="H58" s="27"/>
      <c r="I58" s="337"/>
      <c r="J58" s="27"/>
      <c r="K58" s="27"/>
      <c r="L58" s="354"/>
    </row>
    <row r="59" spans="1:15" ht="16.149999999999999" customHeight="1" x14ac:dyDescent="0.35">
      <c r="B59" s="26"/>
      <c r="C59" s="707" t="s">
        <v>401</v>
      </c>
      <c r="D59" s="707"/>
      <c r="E59" s="707"/>
      <c r="F59" s="707"/>
      <c r="G59" s="707"/>
      <c r="H59" s="707"/>
      <c r="I59" s="707"/>
      <c r="J59" s="707"/>
      <c r="K59" s="707"/>
      <c r="L59" s="715"/>
    </row>
    <row r="60" spans="1:15" ht="16.149999999999999" customHeight="1" x14ac:dyDescent="0.35">
      <c r="B60" s="26"/>
      <c r="C60" s="707"/>
      <c r="D60" s="707"/>
      <c r="E60" s="707"/>
      <c r="F60" s="707"/>
      <c r="G60" s="707"/>
      <c r="H60" s="707"/>
      <c r="I60" s="707"/>
      <c r="J60" s="707"/>
      <c r="K60" s="707"/>
      <c r="L60" s="715"/>
    </row>
    <row r="61" spans="1:15" ht="16.149999999999999" customHeight="1" x14ac:dyDescent="0.35">
      <c r="B61" s="26"/>
      <c r="C61" s="707"/>
      <c r="D61" s="707"/>
      <c r="E61" s="707"/>
      <c r="F61" s="707"/>
      <c r="G61" s="707"/>
      <c r="H61" s="707"/>
      <c r="I61" s="707"/>
      <c r="J61" s="707"/>
      <c r="K61" s="707"/>
      <c r="L61" s="715"/>
    </row>
    <row r="62" spans="1:15" ht="16.149999999999999" customHeight="1" x14ac:dyDescent="0.35">
      <c r="B62" s="26"/>
      <c r="C62" s="27"/>
      <c r="D62" s="105"/>
      <c r="E62" s="27"/>
      <c r="F62" s="337"/>
      <c r="G62" s="27"/>
      <c r="H62" s="337"/>
      <c r="I62" s="27"/>
      <c r="J62" s="337"/>
      <c r="K62" s="149"/>
      <c r="L62" s="28"/>
      <c r="O62" s="104"/>
    </row>
    <row r="63" spans="1:15" ht="16.149999999999999" customHeight="1" x14ac:dyDescent="0.35">
      <c r="B63" s="257"/>
      <c r="C63" s="345"/>
      <c r="D63" s="137"/>
      <c r="E63" s="338"/>
      <c r="F63" s="137"/>
      <c r="G63" s="338"/>
      <c r="H63" s="137"/>
      <c r="I63" s="338"/>
      <c r="J63" s="713"/>
      <c r="K63" s="713"/>
      <c r="L63" s="714"/>
    </row>
    <row r="64" spans="1:15" ht="16.149999999999999" customHeight="1" x14ac:dyDescent="0.35">
      <c r="B64" s="26"/>
      <c r="C64" s="336"/>
      <c r="D64" s="27"/>
      <c r="E64" s="337"/>
      <c r="F64" s="27"/>
      <c r="G64" s="337"/>
      <c r="H64" s="27"/>
      <c r="I64" s="337"/>
      <c r="J64" s="27"/>
      <c r="K64" s="27"/>
      <c r="L64" s="354"/>
    </row>
    <row r="65" spans="2:21" ht="16.149999999999999" customHeight="1" x14ac:dyDescent="0.35">
      <c r="B65" s="26"/>
      <c r="C65" s="363" t="s">
        <v>400</v>
      </c>
      <c r="D65" s="363"/>
      <c r="E65" s="363"/>
      <c r="F65" s="363"/>
      <c r="G65" s="363"/>
      <c r="H65" s="363"/>
      <c r="I65" s="363"/>
      <c r="J65" s="363"/>
      <c r="K65" s="363"/>
      <c r="L65" s="364"/>
    </row>
    <row r="66" spans="2:21" ht="16.149999999999999" customHeight="1" x14ac:dyDescent="0.35">
      <c r="B66" s="26"/>
      <c r="C66" s="27"/>
      <c r="D66" s="105"/>
      <c r="E66" s="27"/>
      <c r="F66" s="337"/>
      <c r="G66" s="27"/>
      <c r="H66" s="337"/>
      <c r="I66" s="27"/>
      <c r="J66" s="337"/>
      <c r="K66" s="149"/>
      <c r="L66" s="28"/>
      <c r="O66" s="104"/>
    </row>
    <row r="67" spans="2:21" ht="16.149999999999999" customHeight="1" x14ac:dyDescent="0.35">
      <c r="B67" s="257"/>
      <c r="C67" s="345"/>
      <c r="D67" s="137"/>
      <c r="E67" s="338"/>
      <c r="F67" s="137"/>
      <c r="G67" s="338"/>
      <c r="H67" s="137"/>
      <c r="I67" s="338"/>
      <c r="J67" s="713"/>
      <c r="K67" s="713"/>
      <c r="L67" s="714"/>
    </row>
    <row r="68" spans="2:21" s="3" customFormat="1" ht="15.75" customHeight="1" x14ac:dyDescent="0.35">
      <c r="B68" s="387"/>
      <c r="C68" s="466"/>
      <c r="D68" s="467"/>
      <c r="E68" s="466"/>
      <c r="F68" s="468"/>
      <c r="G68" s="466"/>
      <c r="H68" s="468"/>
      <c r="I68" s="466"/>
      <c r="J68" s="468"/>
      <c r="K68" s="466"/>
      <c r="L68" s="483"/>
      <c r="M68" s="20"/>
      <c r="N68" s="20"/>
      <c r="O68" s="20"/>
    </row>
    <row r="69" spans="2:21" s="3" customFormat="1" x14ac:dyDescent="0.35">
      <c r="B69" s="388"/>
      <c r="C69" s="472" t="s">
        <v>577</v>
      </c>
      <c r="D69" s="473"/>
      <c r="E69" s="474"/>
      <c r="F69" s="475"/>
      <c r="G69" s="474"/>
      <c r="H69" s="475"/>
      <c r="I69" s="474"/>
      <c r="J69" s="470"/>
      <c r="K69" s="474"/>
      <c r="L69" s="484"/>
      <c r="M69" s="20"/>
      <c r="N69" s="20"/>
      <c r="O69" s="20"/>
    </row>
    <row r="70" spans="2:21" s="3" customFormat="1" x14ac:dyDescent="0.35">
      <c r="B70" s="388"/>
      <c r="C70" s="481" t="s">
        <v>578</v>
      </c>
      <c r="D70" s="118"/>
      <c r="E70" s="117"/>
      <c r="F70" s="482"/>
      <c r="G70" s="117"/>
      <c r="H70" s="482"/>
      <c r="I70" s="117"/>
      <c r="J70" s="482"/>
      <c r="K70" s="474"/>
      <c r="L70" s="471"/>
      <c r="M70" s="20"/>
      <c r="N70" s="20"/>
      <c r="O70" s="20"/>
    </row>
    <row r="71" spans="2:21" s="3" customFormat="1" x14ac:dyDescent="0.35">
      <c r="B71" s="388"/>
      <c r="C71" s="481"/>
      <c r="D71" s="118"/>
      <c r="E71" s="117"/>
      <c r="F71" s="482"/>
      <c r="G71" s="117"/>
      <c r="H71" s="482"/>
      <c r="I71" s="117"/>
      <c r="J71" s="482"/>
      <c r="K71" s="474"/>
      <c r="L71" s="471"/>
      <c r="M71" s="20"/>
      <c r="N71" s="20"/>
      <c r="O71" s="20"/>
    </row>
    <row r="72" spans="2:21" s="3" customFormat="1" x14ac:dyDescent="0.35">
      <c r="B72" s="388"/>
      <c r="C72" s="481"/>
      <c r="D72" s="118"/>
      <c r="E72" s="117"/>
      <c r="F72" s="482"/>
      <c r="G72" s="117"/>
      <c r="H72" s="482"/>
      <c r="I72" s="117"/>
      <c r="J72" s="120" t="str">
        <f>"500 tecken 
("&amp;TEXT(LEN(C73),"0")&amp;" använda)"</f>
        <v>500 tecken 
(0 använda)</v>
      </c>
      <c r="K72" s="474"/>
      <c r="L72" s="471"/>
      <c r="M72" s="20"/>
      <c r="N72" s="20"/>
      <c r="O72" s="20"/>
    </row>
    <row r="73" spans="2:21" s="115" customFormat="1" ht="113.15" customHeight="1" x14ac:dyDescent="0.35">
      <c r="B73" s="116"/>
      <c r="C73" s="710"/>
      <c r="D73" s="711"/>
      <c r="E73" s="711"/>
      <c r="F73" s="711"/>
      <c r="G73" s="711"/>
      <c r="H73" s="711"/>
      <c r="I73" s="711"/>
      <c r="J73" s="711"/>
      <c r="K73" s="712"/>
      <c r="L73" s="471"/>
      <c r="M73" s="20"/>
      <c r="N73" s="20"/>
      <c r="O73" s="20"/>
      <c r="P73" s="3"/>
      <c r="Q73" s="3"/>
      <c r="R73" s="3"/>
      <c r="S73" s="3"/>
      <c r="T73" s="123"/>
    </row>
    <row r="74" spans="2:21" s="3" customFormat="1" x14ac:dyDescent="0.35">
      <c r="B74" s="389"/>
      <c r="C74" s="478"/>
      <c r="D74" s="479"/>
      <c r="E74" s="478"/>
      <c r="F74" s="480"/>
      <c r="G74" s="478"/>
      <c r="H74" s="480"/>
      <c r="I74" s="478"/>
      <c r="J74" s="480"/>
      <c r="K74" s="478"/>
      <c r="L74" s="485"/>
      <c r="M74" s="20"/>
      <c r="N74" s="20"/>
      <c r="O74" s="20"/>
    </row>
    <row r="75" spans="2:21" ht="16.149999999999999" customHeight="1" x14ac:dyDescent="0.35">
      <c r="B75" s="26"/>
      <c r="C75" s="339"/>
      <c r="D75" s="27"/>
      <c r="E75" s="337"/>
      <c r="F75" s="27"/>
      <c r="G75" s="337"/>
      <c r="H75" s="27"/>
      <c r="I75" s="337"/>
      <c r="J75" s="27"/>
      <c r="K75" s="27"/>
      <c r="L75" s="354"/>
      <c r="N75" s="669" t="s">
        <v>579</v>
      </c>
      <c r="O75" s="669"/>
      <c r="P75" s="669"/>
      <c r="Q75" s="669"/>
      <c r="R75" s="669"/>
      <c r="S75" s="3"/>
      <c r="T75" s="3"/>
      <c r="U75" s="3"/>
    </row>
    <row r="76" spans="2:21" ht="16.149999999999999" customHeight="1" x14ac:dyDescent="0.35">
      <c r="B76" s="26"/>
      <c r="C76" s="27"/>
      <c r="D76" s="105" t="s">
        <v>580</v>
      </c>
      <c r="E76" s="363"/>
      <c r="F76" s="363"/>
      <c r="G76" s="363"/>
      <c r="H76" s="363"/>
      <c r="I76" s="363"/>
      <c r="J76" s="363"/>
      <c r="K76" s="363"/>
      <c r="L76" s="364"/>
      <c r="N76" s="669"/>
      <c r="O76" s="669"/>
      <c r="P76" s="669"/>
      <c r="Q76" s="669"/>
      <c r="R76" s="669"/>
      <c r="S76" s="3"/>
      <c r="T76" s="3"/>
      <c r="U76" s="3"/>
    </row>
    <row r="77" spans="2:21" ht="16.149999999999999" customHeight="1" x14ac:dyDescent="0.35">
      <c r="B77" s="257"/>
      <c r="C77" s="365"/>
      <c r="D77" s="365"/>
      <c r="E77" s="365"/>
      <c r="F77" s="365"/>
      <c r="G77" s="365"/>
      <c r="H77" s="365"/>
      <c r="I77" s="365"/>
      <c r="J77" s="365"/>
      <c r="K77" s="365"/>
      <c r="L77" s="366"/>
      <c r="N77" s="669"/>
      <c r="O77" s="669"/>
      <c r="P77" s="669"/>
      <c r="Q77" s="669"/>
      <c r="R77" s="669"/>
      <c r="S77" s="3"/>
      <c r="T77" s="3"/>
      <c r="U77" s="3"/>
    </row>
  </sheetData>
  <sheetProtection sheet="1" selectLockedCells="1"/>
  <mergeCells count="23">
    <mergeCell ref="C51:K51"/>
    <mergeCell ref="J52:L52"/>
    <mergeCell ref="C55:L55"/>
    <mergeCell ref="C73:K73"/>
    <mergeCell ref="N75:R77"/>
    <mergeCell ref="C59:L61"/>
    <mergeCell ref="J63:L63"/>
    <mergeCell ref="J67:L67"/>
    <mergeCell ref="J57:L57"/>
    <mergeCell ref="J43:L43"/>
    <mergeCell ref="C45:J46"/>
    <mergeCell ref="J39:L39"/>
    <mergeCell ref="B3:L3"/>
    <mergeCell ref="N5:P5"/>
    <mergeCell ref="J10:L10"/>
    <mergeCell ref="C12:L13"/>
    <mergeCell ref="J15:L15"/>
    <mergeCell ref="C17:L17"/>
    <mergeCell ref="J19:L19"/>
    <mergeCell ref="J23:L23"/>
    <mergeCell ref="J27:L27"/>
    <mergeCell ref="J31:L31"/>
    <mergeCell ref="C33:J34"/>
  </mergeCells>
  <hyperlinks>
    <hyperlink ref="N5:P5" location="'Börja här'!A1" display="PALAA TÄSTÄ KANSISIVULLE" xr:uid="{00000000-0004-0000-0A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rowBreaks count="3" manualBreakCount="3">
    <brk id="23" max="16383" man="1"/>
    <brk id="43" max="16383" man="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2</xdr:col>
                    <xdr:colOff>190500</xdr:colOff>
                    <xdr:row>75</xdr:row>
                    <xdr:rowOff>0</xdr:rowOff>
                  </from>
                  <to>
                    <xdr:col>3</xdr:col>
                    <xdr:colOff>0</xdr:colOff>
                    <xdr:row>76</xdr:row>
                    <xdr:rowOff>31750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5"/>
  <sheetViews>
    <sheetView showGridLines="0" zoomScaleNormal="100" workbookViewId="0">
      <selection activeCell="K33" sqref="K33"/>
    </sheetView>
  </sheetViews>
  <sheetFormatPr defaultColWidth="9.23046875" defaultRowHeight="10" x14ac:dyDescent="0.2"/>
  <cols>
    <col min="1" max="2" width="3.765625" style="3" customWidth="1"/>
    <col min="3" max="3" width="5.4609375" style="13" customWidth="1"/>
    <col min="4" max="4" width="11.07421875" style="3" customWidth="1"/>
    <col min="5" max="5" width="8.23046875" style="8" customWidth="1"/>
    <col min="6" max="6" width="11.07421875" style="3" customWidth="1"/>
    <col min="7" max="7" width="8.23046875" style="8" customWidth="1"/>
    <col min="8" max="8" width="11.07421875" style="3" customWidth="1"/>
    <col min="9" max="9" width="8.23046875" style="8" customWidth="1"/>
    <col min="10" max="10" width="7.765625" style="3" customWidth="1"/>
    <col min="11" max="11" width="9.4609375" style="3" customWidth="1"/>
    <col min="12" max="12" width="3.53515625" style="8" customWidth="1"/>
    <col min="13" max="13" width="7.765625" style="3" customWidth="1"/>
    <col min="14" max="16384" width="9.23046875" style="3"/>
  </cols>
  <sheetData>
    <row r="1" spans="1:21" ht="16.149999999999999" customHeight="1" x14ac:dyDescent="0.2">
      <c r="A1" s="14" t="s">
        <v>278</v>
      </c>
      <c r="B1" s="14"/>
      <c r="D1" s="7"/>
      <c r="E1" s="6"/>
      <c r="F1" s="7"/>
      <c r="G1" s="6"/>
      <c r="H1" s="7"/>
      <c r="I1" s="6"/>
      <c r="J1" s="7"/>
      <c r="K1" s="7"/>
      <c r="L1" s="6"/>
    </row>
    <row r="2" spans="1:21" ht="16.149999999999999" customHeight="1" x14ac:dyDescent="0.35">
      <c r="A2" s="20"/>
      <c r="B2" s="20"/>
      <c r="C2" s="139"/>
      <c r="D2" s="140"/>
      <c r="E2" s="141"/>
      <c r="F2" s="140"/>
      <c r="G2" s="141"/>
      <c r="H2" s="140"/>
      <c r="I2" s="141"/>
      <c r="J2" s="140"/>
      <c r="K2" s="140"/>
      <c r="L2" s="141"/>
      <c r="M2" s="20"/>
      <c r="N2" s="20"/>
      <c r="O2" s="20"/>
      <c r="P2" s="20"/>
      <c r="Q2" s="20"/>
      <c r="R2" s="20"/>
      <c r="S2" s="20"/>
      <c r="T2" s="20"/>
      <c r="U2" s="20"/>
    </row>
    <row r="3" spans="1:21" ht="68.650000000000006" customHeight="1" x14ac:dyDescent="0.35">
      <c r="A3" s="20"/>
      <c r="B3" s="704" t="s">
        <v>581</v>
      </c>
      <c r="C3" s="704"/>
      <c r="D3" s="704"/>
      <c r="E3" s="704"/>
      <c r="F3" s="704"/>
      <c r="G3" s="704"/>
      <c r="H3" s="704"/>
      <c r="I3" s="704"/>
      <c r="J3" s="704"/>
      <c r="K3" s="704"/>
      <c r="L3" s="704"/>
      <c r="M3" s="20"/>
      <c r="Q3" s="20"/>
      <c r="R3" s="20"/>
      <c r="S3" s="20"/>
      <c r="T3" s="20"/>
      <c r="U3" s="20"/>
    </row>
    <row r="4" spans="1:21" ht="16.149999999999999" customHeight="1" x14ac:dyDescent="0.35">
      <c r="A4" s="20"/>
      <c r="B4" s="256"/>
      <c r="C4" s="350"/>
      <c r="D4" s="350"/>
      <c r="E4" s="350"/>
      <c r="F4" s="350"/>
      <c r="G4" s="350"/>
      <c r="H4" s="350"/>
      <c r="I4" s="350"/>
      <c r="J4" s="350"/>
      <c r="K4" s="350"/>
      <c r="L4" s="351"/>
      <c r="M4" s="9"/>
      <c r="N4" s="636" t="s">
        <v>927</v>
      </c>
      <c r="O4" s="637"/>
      <c r="P4" s="638"/>
      <c r="Q4" s="20"/>
      <c r="R4" s="20"/>
      <c r="S4" s="20"/>
      <c r="T4" s="20"/>
      <c r="U4" s="20"/>
    </row>
    <row r="5" spans="1:21" ht="16.149999999999999" customHeight="1" x14ac:dyDescent="0.35">
      <c r="A5" s="20"/>
      <c r="B5" s="26"/>
      <c r="C5" s="349"/>
      <c r="D5" s="272" t="s">
        <v>275</v>
      </c>
      <c r="E5" s="349"/>
      <c r="F5" s="349"/>
      <c r="G5" s="349"/>
      <c r="H5" s="349"/>
      <c r="I5" s="349"/>
      <c r="J5" s="349"/>
      <c r="K5" s="349"/>
      <c r="L5" s="353"/>
      <c r="M5" s="20"/>
      <c r="N5" s="20"/>
      <c r="O5" s="20"/>
      <c r="P5" s="20"/>
      <c r="Q5" s="20"/>
      <c r="R5" s="20"/>
      <c r="S5" s="20"/>
      <c r="T5" s="20"/>
      <c r="U5" s="20"/>
    </row>
    <row r="6" spans="1:21" ht="16.149999999999999" customHeight="1" x14ac:dyDescent="0.35">
      <c r="A6" s="20"/>
      <c r="B6" s="26"/>
      <c r="C6" s="349"/>
      <c r="D6" s="347"/>
      <c r="E6" s="352"/>
      <c r="F6" s="347"/>
      <c r="G6" s="352"/>
      <c r="H6" s="347"/>
      <c r="I6" s="352"/>
      <c r="J6" s="347"/>
      <c r="K6" s="347"/>
      <c r="L6" s="353"/>
      <c r="M6" s="20"/>
      <c r="N6" s="20"/>
      <c r="O6" s="20"/>
      <c r="P6" s="20"/>
      <c r="Q6" s="20"/>
      <c r="R6" s="20"/>
      <c r="S6" s="20"/>
      <c r="T6" s="20"/>
      <c r="U6" s="20"/>
    </row>
    <row r="7" spans="1:21" ht="16.149999999999999" customHeight="1" x14ac:dyDescent="0.35">
      <c r="A7" s="20"/>
      <c r="B7" s="26"/>
      <c r="C7" s="336" t="s">
        <v>413</v>
      </c>
      <c r="D7" s="27"/>
      <c r="E7" s="337"/>
      <c r="F7" s="27"/>
      <c r="G7" s="337"/>
      <c r="H7" s="27"/>
      <c r="I7" s="337"/>
      <c r="J7" s="27"/>
      <c r="K7" s="149"/>
      <c r="L7" s="354"/>
      <c r="M7" s="20"/>
      <c r="N7" s="20"/>
      <c r="O7" s="20"/>
      <c r="P7" s="20"/>
      <c r="Q7" s="20"/>
      <c r="R7" s="20"/>
      <c r="S7" s="20"/>
      <c r="T7" s="20"/>
      <c r="U7" s="20"/>
    </row>
    <row r="8" spans="1:21" ht="16.149999999999999" customHeight="1" x14ac:dyDescent="0.35">
      <c r="A8" s="20"/>
      <c r="B8" s="26"/>
      <c r="C8" s="27"/>
      <c r="D8" s="105"/>
      <c r="E8" s="27"/>
      <c r="F8" s="337"/>
      <c r="G8" s="27"/>
      <c r="H8" s="337"/>
      <c r="I8" s="27"/>
      <c r="J8" s="337"/>
      <c r="K8" s="337"/>
      <c r="L8" s="28"/>
      <c r="M8" s="20"/>
      <c r="N8" s="463"/>
      <c r="O8" s="20"/>
      <c r="P8" s="20"/>
      <c r="Q8" s="20"/>
      <c r="R8" s="20"/>
      <c r="S8" s="20"/>
      <c r="T8" s="20"/>
      <c r="U8" s="20"/>
    </row>
    <row r="9" spans="1:21" ht="16.149999999999999" customHeight="1" x14ac:dyDescent="0.35">
      <c r="A9" s="20"/>
      <c r="B9" s="257"/>
      <c r="C9" s="345"/>
      <c r="D9" s="137"/>
      <c r="E9" s="338"/>
      <c r="F9" s="137"/>
      <c r="G9" s="338"/>
      <c r="H9" s="137"/>
      <c r="I9" s="338"/>
      <c r="J9" s="137"/>
      <c r="K9" s="487"/>
      <c r="L9" s="488"/>
      <c r="M9" s="20"/>
      <c r="N9" s="20"/>
      <c r="O9" s="20"/>
      <c r="P9" s="20"/>
      <c r="Q9" s="20"/>
      <c r="R9" s="20"/>
      <c r="S9" s="20"/>
      <c r="T9" s="20"/>
      <c r="U9" s="20"/>
    </row>
    <row r="10" spans="1:21" ht="16.149999999999999" customHeight="1" x14ac:dyDescent="0.35">
      <c r="A10" s="20"/>
      <c r="B10" s="26"/>
      <c r="C10" s="375"/>
      <c r="D10" s="27"/>
      <c r="E10" s="337"/>
      <c r="F10" s="27"/>
      <c r="G10" s="337"/>
      <c r="H10" s="27"/>
      <c r="I10" s="337"/>
      <c r="J10" s="27"/>
      <c r="K10" s="27"/>
      <c r="L10" s="354"/>
      <c r="M10" s="20"/>
      <c r="N10" s="20"/>
      <c r="O10" s="20"/>
      <c r="P10" s="20"/>
      <c r="Q10" s="20"/>
      <c r="R10" s="20"/>
      <c r="S10" s="20"/>
      <c r="T10" s="20"/>
      <c r="U10" s="20"/>
    </row>
    <row r="11" spans="1:21" ht="16.149999999999999" customHeight="1" x14ac:dyDescent="0.35">
      <c r="A11" s="20"/>
      <c r="B11" s="26"/>
      <c r="C11" s="708" t="s">
        <v>414</v>
      </c>
      <c r="D11" s="708"/>
      <c r="E11" s="708"/>
      <c r="F11" s="708"/>
      <c r="G11" s="708"/>
      <c r="H11" s="708"/>
      <c r="I11" s="708"/>
      <c r="J11" s="708"/>
      <c r="K11" s="149"/>
      <c r="L11" s="28"/>
      <c r="M11" s="20"/>
      <c r="N11" s="20"/>
      <c r="O11" s="20"/>
      <c r="P11" s="20"/>
      <c r="Q11" s="20"/>
      <c r="R11" s="20"/>
      <c r="S11" s="20"/>
      <c r="T11" s="20"/>
      <c r="U11" s="20"/>
    </row>
    <row r="12" spans="1:21" ht="16.149999999999999" customHeight="1" x14ac:dyDescent="0.35">
      <c r="A12" s="20"/>
      <c r="B12" s="26"/>
      <c r="C12" s="708"/>
      <c r="D12" s="708"/>
      <c r="E12" s="708"/>
      <c r="F12" s="708"/>
      <c r="G12" s="708"/>
      <c r="H12" s="708"/>
      <c r="I12" s="708"/>
      <c r="J12" s="708"/>
      <c r="K12" s="370"/>
      <c r="L12" s="372"/>
      <c r="M12" s="20"/>
      <c r="N12" s="20"/>
      <c r="O12" s="20"/>
      <c r="P12" s="20"/>
      <c r="Q12" s="20"/>
      <c r="R12" s="20"/>
      <c r="S12" s="20"/>
      <c r="T12" s="20"/>
      <c r="U12" s="20"/>
    </row>
    <row r="13" spans="1:21" ht="16.149999999999999" customHeight="1" x14ac:dyDescent="0.35">
      <c r="A13" s="20"/>
      <c r="B13" s="257"/>
      <c r="C13" s="345"/>
      <c r="D13" s="137"/>
      <c r="E13" s="338"/>
      <c r="F13" s="137"/>
      <c r="G13" s="338"/>
      <c r="H13" s="137"/>
      <c r="I13" s="338"/>
      <c r="J13" s="137"/>
      <c r="K13" s="460"/>
      <c r="L13" s="461"/>
      <c r="M13" s="20"/>
      <c r="N13" s="20"/>
      <c r="O13" s="20"/>
      <c r="P13" s="20"/>
      <c r="Q13" s="20"/>
      <c r="R13" s="20"/>
      <c r="S13" s="20"/>
      <c r="T13" s="20"/>
      <c r="U13" s="20"/>
    </row>
    <row r="14" spans="1:21" ht="16.149999999999999" customHeight="1" x14ac:dyDescent="0.35">
      <c r="A14" s="20"/>
      <c r="B14" s="26"/>
      <c r="C14" s="336"/>
      <c r="D14" s="27"/>
      <c r="E14" s="337"/>
      <c r="F14" s="27"/>
      <c r="G14" s="337"/>
      <c r="H14" s="27"/>
      <c r="I14" s="337"/>
      <c r="J14" s="27"/>
      <c r="K14" s="27"/>
      <c r="L14" s="354"/>
      <c r="M14" s="20"/>
      <c r="N14" s="20"/>
      <c r="O14" s="20"/>
      <c r="P14" s="20"/>
      <c r="Q14" s="20"/>
      <c r="R14" s="20"/>
      <c r="S14" s="20"/>
      <c r="T14" s="20"/>
      <c r="U14" s="20"/>
    </row>
    <row r="15" spans="1:21" ht="16.149999999999999" customHeight="1" x14ac:dyDescent="0.35">
      <c r="A15" s="20"/>
      <c r="B15" s="26"/>
      <c r="C15" s="342" t="s">
        <v>415</v>
      </c>
      <c r="D15" s="27"/>
      <c r="E15" s="337"/>
      <c r="F15" s="27"/>
      <c r="G15" s="337"/>
      <c r="H15" s="27"/>
      <c r="I15" s="337"/>
      <c r="J15" s="27"/>
      <c r="K15" s="149"/>
      <c r="L15" s="354"/>
      <c r="M15" s="20"/>
      <c r="N15" s="20"/>
      <c r="O15" s="20"/>
      <c r="P15" s="20"/>
      <c r="Q15" s="20"/>
      <c r="R15" s="20"/>
      <c r="S15" s="20"/>
      <c r="T15" s="20"/>
      <c r="U15" s="20"/>
    </row>
    <row r="16" spans="1:21" ht="16.149999999999999" customHeight="1" x14ac:dyDescent="0.35">
      <c r="A16" s="20"/>
      <c r="B16" s="26"/>
      <c r="C16" s="27"/>
      <c r="D16" s="105"/>
      <c r="E16" s="27"/>
      <c r="F16" s="337"/>
      <c r="G16" s="27"/>
      <c r="H16" s="337"/>
      <c r="I16" s="27"/>
      <c r="J16" s="337"/>
      <c r="K16" s="337"/>
      <c r="L16" s="28"/>
      <c r="M16" s="20"/>
      <c r="N16" s="104"/>
      <c r="O16" s="20"/>
      <c r="P16" s="20"/>
      <c r="Q16" s="20"/>
      <c r="R16" s="20"/>
      <c r="S16" s="20"/>
      <c r="T16" s="20"/>
      <c r="U16" s="20"/>
    </row>
    <row r="17" spans="1:21" ht="16.149999999999999" customHeight="1" x14ac:dyDescent="0.35">
      <c r="A17" s="20"/>
      <c r="B17" s="257"/>
      <c r="C17" s="345"/>
      <c r="D17" s="137"/>
      <c r="E17" s="338"/>
      <c r="F17" s="137"/>
      <c r="G17" s="338"/>
      <c r="H17" s="137"/>
      <c r="I17" s="338"/>
      <c r="J17" s="137"/>
      <c r="K17" s="460"/>
      <c r="L17" s="461"/>
      <c r="M17" s="20"/>
      <c r="N17" s="20"/>
      <c r="O17" s="20"/>
      <c r="P17" s="20"/>
      <c r="Q17" s="20"/>
      <c r="R17" s="20"/>
      <c r="S17" s="20"/>
      <c r="T17" s="20"/>
      <c r="U17" s="20"/>
    </row>
    <row r="18" spans="1:21" ht="16.149999999999999" customHeight="1" x14ac:dyDescent="0.35">
      <c r="A18" s="20"/>
      <c r="B18" s="26"/>
      <c r="C18" s="356"/>
      <c r="D18" s="132"/>
      <c r="E18" s="341"/>
      <c r="F18" s="132"/>
      <c r="G18" s="341"/>
      <c r="H18" s="132"/>
      <c r="I18" s="341"/>
      <c r="J18" s="132"/>
      <c r="K18" s="132"/>
      <c r="L18" s="354"/>
      <c r="M18" s="20"/>
      <c r="N18" s="20"/>
      <c r="O18" s="20"/>
      <c r="P18" s="20"/>
      <c r="Q18" s="20"/>
      <c r="R18" s="20"/>
      <c r="S18" s="20"/>
      <c r="T18" s="20"/>
      <c r="U18" s="20"/>
    </row>
    <row r="19" spans="1:21" ht="16.149999999999999" customHeight="1" x14ac:dyDescent="0.35">
      <c r="A19" s="20"/>
      <c r="B19" s="26"/>
      <c r="C19" s="371" t="s">
        <v>416</v>
      </c>
      <c r="D19" s="371"/>
      <c r="E19" s="371"/>
      <c r="F19" s="371"/>
      <c r="G19" s="371"/>
      <c r="H19" s="371"/>
      <c r="I19" s="371"/>
      <c r="J19" s="371"/>
      <c r="K19" s="149"/>
      <c r="L19" s="28"/>
      <c r="M19" s="20"/>
      <c r="N19" s="20"/>
      <c r="O19" s="20"/>
      <c r="P19" s="20"/>
      <c r="Q19" s="20"/>
      <c r="R19" s="20"/>
      <c r="S19" s="20"/>
      <c r="T19" s="20"/>
      <c r="U19" s="20"/>
    </row>
    <row r="20" spans="1:21" ht="16.149999999999999" customHeight="1" x14ac:dyDescent="0.35">
      <c r="A20" s="20"/>
      <c r="B20" s="257"/>
      <c r="C20" s="345"/>
      <c r="D20" s="137"/>
      <c r="E20" s="338"/>
      <c r="F20" s="137"/>
      <c r="G20" s="338"/>
      <c r="H20" s="137"/>
      <c r="I20" s="338"/>
      <c r="J20" s="137"/>
      <c r="K20" s="460"/>
      <c r="L20" s="461"/>
      <c r="M20" s="20"/>
      <c r="N20" s="20"/>
      <c r="O20" s="20"/>
      <c r="P20" s="20"/>
      <c r="Q20" s="20"/>
      <c r="R20" s="20"/>
      <c r="S20" s="20"/>
      <c r="T20" s="20"/>
      <c r="U20" s="20"/>
    </row>
    <row r="21" spans="1:21" ht="16.149999999999999" customHeight="1" x14ac:dyDescent="0.35">
      <c r="A21" s="20"/>
      <c r="B21" s="26"/>
      <c r="C21" s="356"/>
      <c r="D21" s="132"/>
      <c r="E21" s="341"/>
      <c r="F21" s="132"/>
      <c r="G21" s="341"/>
      <c r="H21" s="132"/>
      <c r="I21" s="341"/>
      <c r="J21" s="132"/>
      <c r="K21" s="132"/>
      <c r="L21" s="354"/>
      <c r="M21" s="20"/>
      <c r="N21" s="20"/>
      <c r="O21" s="20"/>
      <c r="P21" s="20"/>
      <c r="Q21" s="20"/>
      <c r="R21" s="20"/>
      <c r="S21" s="20"/>
      <c r="T21" s="20"/>
      <c r="U21" s="20"/>
    </row>
    <row r="22" spans="1:21" ht="16.149999999999999" customHeight="1" x14ac:dyDescent="0.35">
      <c r="A22" s="20"/>
      <c r="B22" s="26"/>
      <c r="C22" s="371" t="s">
        <v>417</v>
      </c>
      <c r="D22" s="371"/>
      <c r="E22" s="371"/>
      <c r="F22" s="371"/>
      <c r="G22" s="371"/>
      <c r="H22" s="371"/>
      <c r="I22" s="371"/>
      <c r="J22" s="371"/>
      <c r="K22" s="149"/>
      <c r="L22" s="28"/>
      <c r="M22" s="20"/>
      <c r="N22" s="20"/>
      <c r="O22" s="20"/>
      <c r="P22" s="20"/>
      <c r="Q22" s="20"/>
      <c r="R22" s="20"/>
      <c r="S22" s="20"/>
      <c r="T22" s="20"/>
      <c r="U22" s="20"/>
    </row>
    <row r="23" spans="1:21" ht="16.149999999999999" customHeight="1" x14ac:dyDescent="0.35">
      <c r="A23" s="20"/>
      <c r="B23" s="257"/>
      <c r="C23" s="345"/>
      <c r="D23" s="137"/>
      <c r="E23" s="338"/>
      <c r="F23" s="137"/>
      <c r="G23" s="338"/>
      <c r="H23" s="137"/>
      <c r="I23" s="338"/>
      <c r="J23" s="137"/>
      <c r="K23" s="460"/>
      <c r="L23" s="461"/>
      <c r="M23" s="20"/>
      <c r="N23" s="20"/>
      <c r="O23" s="20"/>
      <c r="P23" s="20"/>
      <c r="Q23" s="20"/>
      <c r="R23" s="20"/>
      <c r="S23" s="20"/>
      <c r="T23" s="20"/>
      <c r="U23" s="20"/>
    </row>
    <row r="24" spans="1:21" ht="16.149999999999999" customHeight="1" x14ac:dyDescent="0.35">
      <c r="A24" s="20"/>
      <c r="B24" s="26"/>
      <c r="C24" s="356"/>
      <c r="D24" s="132"/>
      <c r="E24" s="341"/>
      <c r="F24" s="132"/>
      <c r="G24" s="341"/>
      <c r="H24" s="132"/>
      <c r="I24" s="341"/>
      <c r="J24" s="132"/>
      <c r="K24" s="132"/>
      <c r="L24" s="354"/>
      <c r="M24" s="20"/>
      <c r="N24" s="20"/>
      <c r="O24" s="20"/>
      <c r="P24" s="20"/>
      <c r="Q24" s="20"/>
      <c r="R24" s="20"/>
      <c r="S24" s="20"/>
      <c r="T24" s="20"/>
      <c r="U24" s="20"/>
    </row>
    <row r="25" spans="1:21" ht="16.149999999999999" customHeight="1" x14ac:dyDescent="0.35">
      <c r="A25" s="20"/>
      <c r="B25" s="26"/>
      <c r="C25" s="708" t="s">
        <v>418</v>
      </c>
      <c r="D25" s="708"/>
      <c r="E25" s="708"/>
      <c r="F25" s="708"/>
      <c r="G25" s="708"/>
      <c r="H25" s="708"/>
      <c r="I25" s="708"/>
      <c r="J25" s="708"/>
      <c r="K25" s="708"/>
      <c r="L25" s="459"/>
      <c r="M25" s="20"/>
      <c r="N25" s="20"/>
      <c r="O25" s="20"/>
      <c r="P25" s="20"/>
      <c r="Q25" s="20"/>
      <c r="R25" s="20"/>
      <c r="S25" s="20"/>
      <c r="T25" s="20"/>
      <c r="U25" s="20"/>
    </row>
    <row r="26" spans="1:21" ht="16.149999999999999" customHeight="1" x14ac:dyDescent="0.35">
      <c r="A26" s="20"/>
      <c r="B26" s="26"/>
      <c r="C26" s="27"/>
      <c r="D26" s="105"/>
      <c r="E26" s="27"/>
      <c r="F26" s="337"/>
      <c r="G26" s="27"/>
      <c r="H26" s="337"/>
      <c r="I26" s="27"/>
      <c r="J26" s="337"/>
      <c r="K26" s="149"/>
      <c r="L26" s="28"/>
      <c r="M26" s="20"/>
      <c r="N26" s="104"/>
      <c r="O26" s="20"/>
      <c r="P26" s="20"/>
      <c r="Q26" s="20"/>
      <c r="R26" s="20"/>
      <c r="S26" s="20"/>
      <c r="T26" s="20"/>
      <c r="U26" s="20"/>
    </row>
    <row r="27" spans="1:21" ht="16.149999999999999" customHeight="1" x14ac:dyDescent="0.35">
      <c r="A27" s="20"/>
      <c r="B27" s="257"/>
      <c r="C27" s="345"/>
      <c r="D27" s="137"/>
      <c r="E27" s="338"/>
      <c r="F27" s="137"/>
      <c r="G27" s="338"/>
      <c r="H27" s="137"/>
      <c r="I27" s="338"/>
      <c r="J27" s="137"/>
      <c r="K27" s="460"/>
      <c r="L27" s="461"/>
      <c r="M27" s="20"/>
      <c r="N27" s="20"/>
      <c r="O27" s="20"/>
      <c r="P27" s="20"/>
      <c r="Q27" s="20"/>
      <c r="R27" s="20"/>
      <c r="S27" s="20"/>
      <c r="T27" s="20"/>
      <c r="U27" s="20"/>
    </row>
    <row r="28" spans="1:21" ht="16.149999999999999" customHeight="1" x14ac:dyDescent="0.35">
      <c r="A28" s="20"/>
      <c r="B28" s="26"/>
      <c r="C28" s="356"/>
      <c r="D28" s="132"/>
      <c r="E28" s="341"/>
      <c r="F28" s="132"/>
      <c r="G28" s="341"/>
      <c r="H28" s="132"/>
      <c r="I28" s="341"/>
      <c r="J28" s="132"/>
      <c r="K28" s="132"/>
      <c r="L28" s="354"/>
      <c r="M28" s="20"/>
      <c r="N28" s="20"/>
      <c r="O28" s="20"/>
      <c r="P28" s="20"/>
      <c r="Q28" s="20"/>
      <c r="R28" s="20"/>
      <c r="S28" s="20"/>
      <c r="T28" s="20"/>
      <c r="U28" s="20"/>
    </row>
    <row r="29" spans="1:21" ht="16.149999999999999" customHeight="1" x14ac:dyDescent="0.35">
      <c r="A29" s="20"/>
      <c r="B29" s="26"/>
      <c r="C29" s="342" t="s">
        <v>419</v>
      </c>
      <c r="D29" s="342"/>
      <c r="E29" s="343"/>
      <c r="F29" s="342"/>
      <c r="G29" s="343"/>
      <c r="H29" s="342"/>
      <c r="I29" s="343"/>
      <c r="J29" s="342"/>
      <c r="K29" s="149"/>
      <c r="L29" s="358"/>
      <c r="M29" s="20"/>
      <c r="N29" s="20"/>
      <c r="O29" s="20"/>
      <c r="P29" s="20"/>
      <c r="Q29" s="20"/>
      <c r="R29" s="20"/>
      <c r="S29" s="20"/>
      <c r="T29" s="20"/>
      <c r="U29" s="20"/>
    </row>
    <row r="30" spans="1:21" ht="16.149999999999999" customHeight="1" x14ac:dyDescent="0.35">
      <c r="A30" s="20"/>
      <c r="B30" s="26"/>
      <c r="C30" s="27"/>
      <c r="D30" s="105"/>
      <c r="E30" s="27"/>
      <c r="F30" s="337"/>
      <c r="G30" s="27"/>
      <c r="H30" s="337"/>
      <c r="I30" s="27"/>
      <c r="J30" s="337"/>
      <c r="K30" s="337"/>
      <c r="L30" s="28"/>
      <c r="M30" s="20"/>
      <c r="N30" s="104"/>
      <c r="O30" s="20"/>
      <c r="P30" s="20"/>
      <c r="Q30" s="20"/>
      <c r="R30" s="20"/>
      <c r="S30" s="20"/>
      <c r="T30" s="20"/>
      <c r="U30" s="20"/>
    </row>
    <row r="31" spans="1:21" ht="16.149999999999999" customHeight="1" x14ac:dyDescent="0.35">
      <c r="A31" s="20"/>
      <c r="B31" s="257"/>
      <c r="C31" s="345"/>
      <c r="D31" s="137"/>
      <c r="E31" s="338"/>
      <c r="F31" s="137"/>
      <c r="G31" s="338"/>
      <c r="H31" s="137"/>
      <c r="I31" s="338"/>
      <c r="J31" s="137"/>
      <c r="K31" s="460"/>
      <c r="L31" s="461"/>
      <c r="M31" s="20"/>
      <c r="N31" s="20"/>
      <c r="O31" s="20"/>
      <c r="P31" s="20"/>
      <c r="Q31" s="20"/>
      <c r="R31" s="20"/>
      <c r="S31" s="20"/>
      <c r="T31" s="20"/>
      <c r="U31" s="20"/>
    </row>
    <row r="32" spans="1:21" ht="16.149999999999999" customHeight="1" x14ac:dyDescent="0.35">
      <c r="A32" s="20"/>
      <c r="B32" s="26"/>
      <c r="C32" s="356"/>
      <c r="D32" s="132"/>
      <c r="E32" s="341"/>
      <c r="F32" s="132"/>
      <c r="G32" s="341"/>
      <c r="H32" s="132"/>
      <c r="I32" s="341"/>
      <c r="J32" s="132"/>
      <c r="K32" s="132"/>
      <c r="L32" s="354"/>
      <c r="M32" s="20"/>
      <c r="N32" s="20"/>
      <c r="O32" s="20"/>
      <c r="P32" s="20"/>
      <c r="Q32" s="20"/>
      <c r="R32" s="20"/>
      <c r="S32" s="20"/>
      <c r="T32" s="20"/>
      <c r="U32" s="20"/>
    </row>
    <row r="33" spans="1:21" ht="16.149999999999999" customHeight="1" x14ac:dyDescent="0.35">
      <c r="A33" s="20"/>
      <c r="B33" s="26"/>
      <c r="C33" s="342" t="s">
        <v>420</v>
      </c>
      <c r="D33" s="27"/>
      <c r="E33" s="337"/>
      <c r="F33" s="27"/>
      <c r="G33" s="337"/>
      <c r="H33" s="27"/>
      <c r="I33" s="337"/>
      <c r="J33" s="27"/>
      <c r="K33" s="149"/>
      <c r="L33" s="354"/>
      <c r="M33" s="20"/>
      <c r="N33" s="20"/>
      <c r="O33" s="20"/>
      <c r="P33" s="20"/>
      <c r="Q33" s="20"/>
      <c r="R33" s="20"/>
      <c r="S33" s="20"/>
      <c r="T33" s="20"/>
      <c r="U33" s="20"/>
    </row>
    <row r="34" spans="1:21" ht="16.149999999999999" customHeight="1" x14ac:dyDescent="0.35">
      <c r="A34" s="20"/>
      <c r="B34" s="26"/>
      <c r="C34" s="27"/>
      <c r="D34" s="105"/>
      <c r="E34" s="27"/>
      <c r="F34" s="337"/>
      <c r="G34" s="27"/>
      <c r="H34" s="337"/>
      <c r="I34" s="27"/>
      <c r="J34" s="337"/>
      <c r="K34" s="337"/>
      <c r="L34" s="28"/>
      <c r="M34" s="20"/>
      <c r="N34" s="104"/>
      <c r="O34" s="20"/>
      <c r="P34" s="20"/>
      <c r="Q34" s="20"/>
      <c r="R34" s="20"/>
      <c r="S34" s="20"/>
      <c r="T34" s="20"/>
      <c r="U34" s="20"/>
    </row>
    <row r="35" spans="1:21" ht="16.149999999999999" customHeight="1" x14ac:dyDescent="0.35">
      <c r="A35" s="20"/>
      <c r="B35" s="257"/>
      <c r="C35" s="345"/>
      <c r="D35" s="137"/>
      <c r="E35" s="338"/>
      <c r="F35" s="137"/>
      <c r="G35" s="338"/>
      <c r="H35" s="137"/>
      <c r="I35" s="338"/>
      <c r="J35" s="137"/>
      <c r="K35" s="460"/>
      <c r="L35" s="461"/>
      <c r="M35" s="20"/>
      <c r="N35" s="20"/>
      <c r="O35" s="20"/>
      <c r="P35" s="20"/>
      <c r="Q35" s="20"/>
      <c r="R35" s="20"/>
      <c r="S35" s="20"/>
      <c r="T35" s="20"/>
      <c r="U35" s="20"/>
    </row>
    <row r="36" spans="1:21" ht="15.75" customHeight="1" x14ac:dyDescent="0.35">
      <c r="B36" s="387"/>
      <c r="C36" s="466"/>
      <c r="D36" s="467"/>
      <c r="E36" s="466"/>
      <c r="F36" s="468"/>
      <c r="G36" s="466"/>
      <c r="H36" s="468"/>
      <c r="I36" s="466"/>
      <c r="J36" s="468"/>
      <c r="K36" s="466"/>
      <c r="L36" s="483"/>
      <c r="M36" s="20"/>
      <c r="N36" s="20"/>
      <c r="O36" s="20"/>
    </row>
    <row r="37" spans="1:21" ht="15.5" x14ac:dyDescent="0.35">
      <c r="B37" s="388"/>
      <c r="C37" s="472" t="s">
        <v>582</v>
      </c>
      <c r="D37" s="473"/>
      <c r="E37" s="474"/>
      <c r="F37" s="475"/>
      <c r="G37" s="474"/>
      <c r="H37" s="475"/>
      <c r="I37" s="474"/>
      <c r="J37" s="470"/>
      <c r="K37" s="474"/>
      <c r="L37" s="484"/>
      <c r="M37" s="20"/>
      <c r="N37" s="20"/>
      <c r="O37" s="20"/>
    </row>
    <row r="38" spans="1:21" ht="15.5" x14ac:dyDescent="0.35">
      <c r="B38" s="388"/>
      <c r="C38" s="481" t="s">
        <v>583</v>
      </c>
      <c r="D38" s="118"/>
      <c r="E38" s="117"/>
      <c r="F38" s="482"/>
      <c r="G38" s="117"/>
      <c r="H38" s="482"/>
      <c r="I38" s="117"/>
      <c r="J38" s="482"/>
      <c r="K38" s="474"/>
      <c r="L38" s="471"/>
      <c r="M38" s="20"/>
      <c r="N38" s="20"/>
      <c r="O38" s="20"/>
    </row>
    <row r="39" spans="1:21" ht="15.5" x14ac:dyDescent="0.35">
      <c r="B39" s="388"/>
      <c r="C39" s="481"/>
      <c r="D39" s="118"/>
      <c r="E39" s="117"/>
      <c r="F39" s="482"/>
      <c r="G39" s="117"/>
      <c r="H39" s="482"/>
      <c r="I39" s="117"/>
      <c r="J39" s="482"/>
      <c r="K39" s="474"/>
      <c r="L39" s="471"/>
      <c r="M39" s="20"/>
      <c r="N39" s="20"/>
      <c r="O39" s="20"/>
    </row>
    <row r="40" spans="1:21" ht="15.5" x14ac:dyDescent="0.35">
      <c r="B40" s="388"/>
      <c r="C40" s="481"/>
      <c r="D40" s="118"/>
      <c r="E40" s="117"/>
      <c r="F40" s="482"/>
      <c r="G40" s="117"/>
      <c r="H40" s="482"/>
      <c r="I40" s="117"/>
      <c r="J40" s="120" t="str">
        <f>"500 tecken 
("&amp;TEXT(LEN(C41),"0")&amp;" använda)"</f>
        <v>500 tecken 
(0 använda)</v>
      </c>
      <c r="K40" s="474"/>
      <c r="L40" s="471"/>
      <c r="M40" s="20"/>
      <c r="N40" s="20"/>
      <c r="O40" s="20"/>
    </row>
    <row r="41" spans="1:21" s="115" customFormat="1" ht="113.15" customHeight="1" x14ac:dyDescent="0.35">
      <c r="B41" s="116"/>
      <c r="C41" s="710"/>
      <c r="D41" s="711"/>
      <c r="E41" s="711"/>
      <c r="F41" s="711"/>
      <c r="G41" s="711"/>
      <c r="H41" s="711"/>
      <c r="I41" s="711"/>
      <c r="J41" s="711"/>
      <c r="K41" s="712"/>
      <c r="L41" s="471"/>
      <c r="M41" s="20"/>
      <c r="N41" s="20"/>
      <c r="O41" s="20"/>
      <c r="P41" s="3"/>
      <c r="Q41" s="3"/>
      <c r="R41" s="3"/>
      <c r="S41" s="3"/>
      <c r="T41" s="123"/>
    </row>
    <row r="42" spans="1:21" ht="15.5" x14ac:dyDescent="0.35">
      <c r="B42" s="389"/>
      <c r="C42" s="478"/>
      <c r="D42" s="479"/>
      <c r="E42" s="478"/>
      <c r="F42" s="480"/>
      <c r="G42" s="478"/>
      <c r="H42" s="480"/>
      <c r="I42" s="478"/>
      <c r="J42" s="480"/>
      <c r="K42" s="478"/>
      <c r="L42" s="485"/>
      <c r="M42" s="20"/>
      <c r="N42" s="20"/>
      <c r="O42" s="20"/>
    </row>
    <row r="43" spans="1:21" ht="16.149999999999999" customHeight="1" x14ac:dyDescent="0.35">
      <c r="A43" s="20"/>
      <c r="B43" s="26"/>
      <c r="C43" s="346"/>
      <c r="D43" s="132"/>
      <c r="E43" s="341"/>
      <c r="F43" s="132"/>
      <c r="G43" s="341"/>
      <c r="H43" s="132"/>
      <c r="I43" s="341"/>
      <c r="J43" s="132"/>
      <c r="K43" s="132"/>
      <c r="L43" s="354"/>
      <c r="M43" s="20"/>
      <c r="N43" s="669" t="s">
        <v>584</v>
      </c>
      <c r="O43" s="669"/>
      <c r="P43" s="669"/>
      <c r="Q43" s="669"/>
    </row>
    <row r="44" spans="1:21" ht="16.149999999999999" customHeight="1" x14ac:dyDescent="0.35">
      <c r="A44" s="20"/>
      <c r="B44" s="26"/>
      <c r="C44" s="708" t="s">
        <v>585</v>
      </c>
      <c r="D44" s="718"/>
      <c r="E44" s="718"/>
      <c r="F44" s="718"/>
      <c r="G44" s="718"/>
      <c r="H44" s="718"/>
      <c r="I44" s="718"/>
      <c r="J44" s="718"/>
      <c r="K44" s="718"/>
      <c r="L44" s="373"/>
      <c r="M44" s="20"/>
      <c r="N44" s="669"/>
      <c r="O44" s="669"/>
      <c r="P44" s="669"/>
      <c r="Q44" s="669"/>
    </row>
    <row r="45" spans="1:21" ht="16.149999999999999" customHeight="1" x14ac:dyDescent="0.35">
      <c r="A45" s="20"/>
      <c r="B45" s="257"/>
      <c r="C45" s="719"/>
      <c r="D45" s="719"/>
      <c r="E45" s="719"/>
      <c r="F45" s="719"/>
      <c r="G45" s="719"/>
      <c r="H45" s="719"/>
      <c r="I45" s="719"/>
      <c r="J45" s="719"/>
      <c r="K45" s="719"/>
      <c r="L45" s="374"/>
      <c r="M45" s="20"/>
      <c r="N45" s="669"/>
      <c r="O45" s="669"/>
      <c r="P45" s="669"/>
      <c r="Q45" s="669"/>
    </row>
  </sheetData>
  <sheetProtection sheet="1" selectLockedCells="1"/>
  <mergeCells count="7">
    <mergeCell ref="B3:L3"/>
    <mergeCell ref="N4:P4"/>
    <mergeCell ref="C11:J12"/>
    <mergeCell ref="C25:K25"/>
    <mergeCell ref="C44:K45"/>
    <mergeCell ref="C41:K41"/>
    <mergeCell ref="N43:Q45"/>
  </mergeCells>
  <hyperlinks>
    <hyperlink ref="N4:P4" location="'Börja här'!A1" display="TILLBAKA TILL PÄRMSIDAN" xr:uid="{00000000-0004-0000-0B00-000000000000}"/>
  </hyperlinks>
  <pageMargins left="0.39370078740157483" right="0.70866141732283472" top="0.39370078740157483" bottom="0.78740157480314965"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9</xdr:col>
                    <xdr:colOff>190500</xdr:colOff>
                    <xdr:row>42</xdr:row>
                    <xdr:rowOff>190500</xdr:rowOff>
                  </from>
                  <to>
                    <xdr:col>9</xdr:col>
                    <xdr:colOff>571500</xdr:colOff>
                    <xdr:row>43</xdr:row>
                    <xdr:rowOff>222250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35"/>
  <sheetViews>
    <sheetView showGridLines="0" zoomScaleNormal="100" workbookViewId="0">
      <selection activeCell="N4" sqref="N4:P4"/>
    </sheetView>
  </sheetViews>
  <sheetFormatPr defaultColWidth="9.23046875" defaultRowHeight="10" x14ac:dyDescent="0.2"/>
  <cols>
    <col min="1" max="2" width="3.765625" style="3" customWidth="1"/>
    <col min="3" max="3" width="5.4609375" style="13" customWidth="1"/>
    <col min="4" max="4" width="11.07421875" style="3" customWidth="1"/>
    <col min="5" max="5" width="8.23046875" style="8" customWidth="1"/>
    <col min="6" max="6" width="11.07421875" style="3" customWidth="1"/>
    <col min="7" max="7" width="8.23046875" style="8" customWidth="1"/>
    <col min="8" max="8" width="11.07421875" style="3" customWidth="1"/>
    <col min="9" max="9" width="8.23046875" style="8" customWidth="1"/>
    <col min="10" max="11" width="8.23046875" style="3" customWidth="1"/>
    <col min="12" max="12" width="3.53515625" style="8" customWidth="1"/>
    <col min="13" max="13" width="7.765625" style="3" customWidth="1"/>
    <col min="14" max="16384" width="9.23046875" style="3"/>
  </cols>
  <sheetData>
    <row r="1" spans="1:21" ht="16.149999999999999" customHeight="1" x14ac:dyDescent="0.2">
      <c r="A1" s="14" t="s">
        <v>425</v>
      </c>
      <c r="B1" s="14"/>
      <c r="D1" s="7"/>
      <c r="E1" s="6"/>
      <c r="F1" s="7"/>
      <c r="G1" s="6"/>
      <c r="H1" s="7"/>
      <c r="I1" s="6"/>
      <c r="J1" s="7"/>
      <c r="K1" s="7"/>
      <c r="L1" s="6"/>
    </row>
    <row r="2" spans="1:21" ht="16.149999999999999" customHeight="1" x14ac:dyDescent="0.35">
      <c r="A2" s="20"/>
      <c r="B2" s="20"/>
      <c r="C2" s="139"/>
      <c r="D2" s="140"/>
      <c r="E2" s="141"/>
      <c r="F2" s="140"/>
      <c r="G2" s="141"/>
      <c r="H2" s="140"/>
      <c r="I2" s="141"/>
      <c r="J2" s="140"/>
      <c r="K2" s="140"/>
      <c r="L2" s="141"/>
      <c r="M2" s="20"/>
      <c r="N2" s="20"/>
      <c r="O2" s="20"/>
      <c r="P2" s="20"/>
      <c r="Q2" s="20"/>
      <c r="R2" s="20"/>
      <c r="S2" s="20"/>
      <c r="T2" s="20"/>
      <c r="U2" s="20"/>
    </row>
    <row r="3" spans="1:21" ht="70.900000000000006" customHeight="1" x14ac:dyDescent="0.35">
      <c r="A3" s="20"/>
      <c r="B3" s="704" t="s">
        <v>586</v>
      </c>
      <c r="C3" s="704"/>
      <c r="D3" s="704"/>
      <c r="E3" s="704"/>
      <c r="F3" s="704"/>
      <c r="G3" s="704"/>
      <c r="H3" s="704"/>
      <c r="I3" s="704"/>
      <c r="J3" s="704"/>
      <c r="K3" s="704"/>
      <c r="L3" s="704"/>
      <c r="M3" s="20"/>
      <c r="Q3" s="20"/>
      <c r="R3" s="20"/>
      <c r="S3" s="20"/>
      <c r="T3" s="20"/>
      <c r="U3" s="20"/>
    </row>
    <row r="4" spans="1:21" ht="16.149999999999999" customHeight="1" x14ac:dyDescent="0.35">
      <c r="A4" s="20"/>
      <c r="B4" s="256"/>
      <c r="C4" s="350"/>
      <c r="D4" s="350"/>
      <c r="E4" s="350"/>
      <c r="F4" s="350"/>
      <c r="G4" s="350"/>
      <c r="H4" s="350"/>
      <c r="I4" s="350"/>
      <c r="J4" s="350"/>
      <c r="K4" s="350"/>
      <c r="L4" s="351"/>
      <c r="M4" s="490"/>
      <c r="N4" s="636" t="s">
        <v>587</v>
      </c>
      <c r="O4" s="637"/>
      <c r="P4" s="638"/>
      <c r="Q4" s="20"/>
      <c r="R4" s="20"/>
      <c r="S4" s="20"/>
      <c r="T4" s="20"/>
      <c r="U4" s="20"/>
    </row>
    <row r="5" spans="1:21" ht="16.149999999999999" customHeight="1" x14ac:dyDescent="0.35">
      <c r="A5" s="20"/>
      <c r="B5" s="26"/>
      <c r="C5" s="349"/>
      <c r="D5" s="272" t="s">
        <v>426</v>
      </c>
      <c r="E5" s="349"/>
      <c r="F5" s="349"/>
      <c r="G5" s="349"/>
      <c r="H5" s="349"/>
      <c r="I5" s="349"/>
      <c r="J5" s="349"/>
      <c r="K5" s="349"/>
      <c r="L5" s="353"/>
      <c r="M5" s="490"/>
      <c r="N5" s="20"/>
      <c r="O5" s="20"/>
      <c r="P5" s="20"/>
      <c r="Q5" s="20"/>
      <c r="R5" s="20"/>
      <c r="S5" s="20"/>
      <c r="T5" s="20"/>
      <c r="U5" s="20"/>
    </row>
    <row r="6" spans="1:21" ht="16.149999999999999" customHeight="1" x14ac:dyDescent="0.35">
      <c r="A6" s="20"/>
      <c r="B6" s="26"/>
      <c r="C6" s="349"/>
      <c r="D6" s="347"/>
      <c r="E6" s="352"/>
      <c r="F6" s="347"/>
      <c r="G6" s="352"/>
      <c r="H6" s="347"/>
      <c r="I6" s="352"/>
      <c r="J6" s="347"/>
      <c r="K6" s="347"/>
      <c r="L6" s="353"/>
      <c r="M6" s="23"/>
      <c r="N6" s="20"/>
      <c r="O6" s="20"/>
      <c r="P6" s="20"/>
      <c r="Q6" s="20"/>
      <c r="R6" s="20"/>
      <c r="S6" s="20"/>
      <c r="T6" s="20"/>
      <c r="U6" s="20"/>
    </row>
    <row r="7" spans="1:21" ht="16.149999999999999" customHeight="1" x14ac:dyDescent="0.35">
      <c r="A7" s="20"/>
      <c r="B7" s="26"/>
      <c r="C7" s="336" t="s">
        <v>430</v>
      </c>
      <c r="D7" s="27"/>
      <c r="E7" s="337"/>
      <c r="F7" s="27"/>
      <c r="G7" s="337"/>
      <c r="H7" s="27"/>
      <c r="I7" s="337"/>
      <c r="J7" s="27"/>
      <c r="K7" s="564"/>
      <c r="L7" s="354"/>
      <c r="M7" s="20"/>
      <c r="N7" s="20"/>
      <c r="O7" s="20"/>
      <c r="P7" s="20"/>
      <c r="Q7" s="20"/>
      <c r="R7" s="20"/>
      <c r="S7" s="20"/>
      <c r="T7" s="20"/>
      <c r="U7" s="20"/>
    </row>
    <row r="8" spans="1:21" ht="15.75" customHeight="1" x14ac:dyDescent="0.35">
      <c r="A8" s="20"/>
      <c r="B8" s="26"/>
      <c r="C8" s="27"/>
      <c r="D8" s="105"/>
      <c r="E8" s="27"/>
      <c r="F8" s="337"/>
      <c r="G8" s="27"/>
      <c r="H8" s="337"/>
      <c r="I8" s="27"/>
      <c r="J8" s="337"/>
      <c r="K8" s="337"/>
      <c r="L8" s="28"/>
      <c r="M8" s="20"/>
      <c r="N8" s="463"/>
      <c r="O8" s="20"/>
      <c r="P8" s="20"/>
      <c r="Q8" s="20"/>
      <c r="R8" s="20"/>
      <c r="S8" s="20"/>
      <c r="T8" s="20"/>
      <c r="U8" s="20"/>
    </row>
    <row r="9" spans="1:21" ht="16.149999999999999" customHeight="1" x14ac:dyDescent="0.35">
      <c r="A9" s="20"/>
      <c r="B9" s="257"/>
      <c r="C9" s="345"/>
      <c r="D9" s="137"/>
      <c r="E9" s="338"/>
      <c r="F9" s="137"/>
      <c r="G9" s="338"/>
      <c r="H9" s="137"/>
      <c r="I9" s="338"/>
      <c r="J9" s="137"/>
      <c r="K9" s="487"/>
      <c r="L9" s="488"/>
      <c r="M9" s="20"/>
      <c r="N9" s="20"/>
      <c r="O9" s="20"/>
      <c r="P9" s="20"/>
      <c r="Q9" s="20"/>
      <c r="R9" s="20"/>
      <c r="S9" s="20"/>
      <c r="T9" s="20"/>
      <c r="U9" s="20"/>
    </row>
    <row r="10" spans="1:21" ht="16.149999999999999" customHeight="1" x14ac:dyDescent="0.35">
      <c r="A10" s="20"/>
      <c r="B10" s="256"/>
      <c r="C10" s="452"/>
      <c r="D10" s="132"/>
      <c r="E10" s="341"/>
      <c r="F10" s="132"/>
      <c r="G10" s="341"/>
      <c r="H10" s="132"/>
      <c r="I10" s="341"/>
      <c r="J10" s="132"/>
      <c r="K10" s="132"/>
      <c r="L10" s="357"/>
      <c r="M10" s="20"/>
      <c r="N10" s="20"/>
      <c r="O10" s="20"/>
      <c r="P10" s="20"/>
      <c r="Q10" s="20"/>
      <c r="R10" s="20"/>
      <c r="S10" s="20"/>
      <c r="T10" s="20"/>
      <c r="U10" s="20"/>
    </row>
    <row r="11" spans="1:21" ht="16.149999999999999" customHeight="1" x14ac:dyDescent="0.35">
      <c r="A11" s="20"/>
      <c r="B11" s="26"/>
      <c r="C11" s="363" t="s">
        <v>429</v>
      </c>
      <c r="D11" s="363"/>
      <c r="E11" s="363"/>
      <c r="F11" s="363"/>
      <c r="G11" s="363"/>
      <c r="H11" s="363"/>
      <c r="I11" s="363"/>
      <c r="J11" s="363"/>
      <c r="K11" s="564"/>
      <c r="L11" s="28"/>
      <c r="M11" s="20"/>
      <c r="N11" s="20"/>
      <c r="O11" s="20"/>
      <c r="P11" s="20"/>
      <c r="Q11" s="20"/>
      <c r="R11" s="20"/>
      <c r="S11" s="20"/>
      <c r="T11" s="20"/>
      <c r="U11" s="20"/>
    </row>
    <row r="12" spans="1:21" ht="16.149999999999999" customHeight="1" x14ac:dyDescent="0.35">
      <c r="A12" s="20"/>
      <c r="B12" s="26"/>
      <c r="C12" s="363"/>
      <c r="D12" s="363"/>
      <c r="E12" s="363"/>
      <c r="F12" s="363"/>
      <c r="G12" s="363"/>
      <c r="H12" s="363"/>
      <c r="I12" s="363"/>
      <c r="J12" s="363"/>
      <c r="K12" s="370"/>
      <c r="L12" s="28"/>
      <c r="M12" s="20"/>
      <c r="N12" s="20"/>
      <c r="O12" s="20"/>
      <c r="P12" s="20"/>
      <c r="Q12" s="20"/>
      <c r="R12" s="20"/>
      <c r="S12" s="20"/>
      <c r="T12" s="20"/>
      <c r="U12" s="20"/>
    </row>
    <row r="13" spans="1:21" ht="16.149999999999999" customHeight="1" x14ac:dyDescent="0.35">
      <c r="A13" s="20"/>
      <c r="B13" s="257"/>
      <c r="C13" s="365"/>
      <c r="D13" s="365"/>
      <c r="E13" s="365"/>
      <c r="F13" s="365"/>
      <c r="G13" s="365"/>
      <c r="H13" s="365"/>
      <c r="I13" s="365"/>
      <c r="J13" s="338"/>
      <c r="K13" s="460"/>
      <c r="L13" s="461"/>
      <c r="M13" s="20"/>
      <c r="N13" s="20"/>
      <c r="O13" s="20"/>
      <c r="P13" s="20"/>
      <c r="Q13" s="20"/>
      <c r="R13" s="20"/>
      <c r="S13" s="20"/>
      <c r="T13" s="20"/>
      <c r="U13" s="20"/>
    </row>
    <row r="14" spans="1:21" ht="16.149999999999999" customHeight="1" x14ac:dyDescent="0.35">
      <c r="A14" s="20"/>
      <c r="B14" s="26"/>
      <c r="C14" s="336"/>
      <c r="D14" s="27"/>
      <c r="E14" s="337"/>
      <c r="F14" s="27"/>
      <c r="G14" s="337"/>
      <c r="H14" s="27"/>
      <c r="I14" s="337"/>
      <c r="J14" s="27"/>
      <c r="K14" s="27"/>
      <c r="L14" s="354"/>
      <c r="M14" s="20"/>
      <c r="N14" s="20"/>
      <c r="O14" s="20"/>
      <c r="P14" s="20"/>
      <c r="Q14" s="20"/>
      <c r="R14" s="20"/>
      <c r="S14" s="20"/>
      <c r="T14" s="20"/>
      <c r="U14" s="20"/>
    </row>
    <row r="15" spans="1:21" ht="16.149999999999999" customHeight="1" x14ac:dyDescent="0.35">
      <c r="A15" s="20"/>
      <c r="B15" s="26"/>
      <c r="C15" s="342" t="s">
        <v>428</v>
      </c>
      <c r="D15" s="27" t="s">
        <v>427</v>
      </c>
      <c r="E15" s="337"/>
      <c r="F15" s="27"/>
      <c r="G15" s="337"/>
      <c r="H15" s="27"/>
      <c r="I15" s="337"/>
      <c r="J15" s="27"/>
      <c r="K15" s="27"/>
      <c r="L15" s="354"/>
      <c r="M15" s="20"/>
      <c r="N15" s="20"/>
      <c r="O15" s="20"/>
      <c r="P15" s="20"/>
      <c r="Q15" s="20"/>
      <c r="R15" s="20"/>
      <c r="S15" s="20"/>
      <c r="T15" s="20"/>
      <c r="U15" s="20"/>
    </row>
    <row r="16" spans="1:21" ht="16.149999999999999" customHeight="1" x14ac:dyDescent="0.35">
      <c r="A16" s="20"/>
      <c r="B16" s="26"/>
      <c r="C16" s="27"/>
      <c r="D16" s="105"/>
      <c r="E16" s="27"/>
      <c r="F16" s="337"/>
      <c r="G16" s="27"/>
      <c r="H16" s="337"/>
      <c r="I16" s="27"/>
      <c r="J16" s="337"/>
      <c r="K16" s="564"/>
      <c r="L16" s="28"/>
      <c r="M16" s="20"/>
      <c r="N16" s="104"/>
      <c r="O16" s="20"/>
      <c r="P16" s="20"/>
      <c r="Q16" s="20"/>
      <c r="R16" s="20"/>
      <c r="S16" s="20"/>
      <c r="T16" s="20"/>
      <c r="U16" s="20"/>
    </row>
    <row r="17" spans="1:21" ht="16.149999999999999" customHeight="1" x14ac:dyDescent="0.35">
      <c r="A17" s="20"/>
      <c r="B17" s="257"/>
      <c r="C17" s="345"/>
      <c r="D17" s="137"/>
      <c r="E17" s="338"/>
      <c r="F17" s="137"/>
      <c r="G17" s="338"/>
      <c r="H17" s="137"/>
      <c r="I17" s="338"/>
      <c r="J17" s="137"/>
      <c r="K17" s="460"/>
      <c r="L17" s="461"/>
      <c r="M17" s="20"/>
      <c r="N17" s="20"/>
      <c r="O17" s="20"/>
      <c r="P17" s="20"/>
      <c r="Q17" s="20"/>
      <c r="R17" s="20"/>
      <c r="S17" s="20"/>
      <c r="T17" s="20"/>
      <c r="U17" s="20"/>
    </row>
    <row r="18" spans="1:21" ht="16.149999999999999" customHeight="1" x14ac:dyDescent="0.35">
      <c r="A18" s="20"/>
      <c r="B18" s="26"/>
      <c r="C18" s="356"/>
      <c r="D18" s="132"/>
      <c r="E18" s="341"/>
      <c r="F18" s="132"/>
      <c r="G18" s="341"/>
      <c r="H18" s="132"/>
      <c r="I18" s="341"/>
      <c r="J18" s="132"/>
      <c r="K18" s="132"/>
      <c r="L18" s="354"/>
      <c r="M18" s="20"/>
      <c r="N18" s="20"/>
      <c r="O18" s="20"/>
      <c r="P18" s="20"/>
      <c r="Q18" s="20"/>
      <c r="R18" s="20"/>
      <c r="S18" s="20"/>
      <c r="T18" s="20"/>
      <c r="U18" s="20"/>
    </row>
    <row r="19" spans="1:21" ht="16.149999999999999" customHeight="1" x14ac:dyDescent="0.35">
      <c r="A19" s="20"/>
      <c r="B19" s="26"/>
      <c r="C19" s="708" t="s">
        <v>431</v>
      </c>
      <c r="D19" s="708"/>
      <c r="E19" s="708"/>
      <c r="F19" s="708"/>
      <c r="G19" s="708"/>
      <c r="H19" s="708"/>
      <c r="I19" s="708"/>
      <c r="J19" s="708"/>
      <c r="K19" s="708"/>
      <c r="L19" s="459"/>
      <c r="M19" s="20"/>
      <c r="N19" s="20"/>
      <c r="O19" s="20"/>
      <c r="P19" s="20"/>
      <c r="Q19" s="20"/>
      <c r="R19" s="20"/>
      <c r="S19" s="20"/>
      <c r="T19" s="20"/>
      <c r="U19" s="20"/>
    </row>
    <row r="20" spans="1:21" ht="16.149999999999999" customHeight="1" x14ac:dyDescent="0.35">
      <c r="A20" s="20"/>
      <c r="B20" s="26"/>
      <c r="C20" s="27"/>
      <c r="D20" s="105"/>
      <c r="E20" s="27"/>
      <c r="F20" s="337"/>
      <c r="G20" s="27"/>
      <c r="H20" s="337"/>
      <c r="I20" s="27"/>
      <c r="J20" s="337"/>
      <c r="K20" s="564"/>
      <c r="L20" s="28"/>
      <c r="M20" s="20"/>
      <c r="N20" s="104"/>
      <c r="O20" s="20"/>
      <c r="P20" s="20"/>
      <c r="Q20" s="20"/>
      <c r="R20" s="20"/>
      <c r="S20" s="20"/>
      <c r="T20" s="20"/>
      <c r="U20" s="20"/>
    </row>
    <row r="21" spans="1:21" ht="16.149999999999999" customHeight="1" x14ac:dyDescent="0.35">
      <c r="A21" s="20"/>
      <c r="B21" s="257"/>
      <c r="C21" s="345"/>
      <c r="D21" s="137"/>
      <c r="E21" s="338"/>
      <c r="F21" s="137"/>
      <c r="G21" s="338"/>
      <c r="H21" s="137"/>
      <c r="I21" s="338"/>
      <c r="J21" s="137"/>
      <c r="K21" s="460"/>
      <c r="L21" s="461"/>
      <c r="M21" s="20"/>
      <c r="N21" s="20"/>
      <c r="O21" s="20"/>
      <c r="P21" s="20"/>
      <c r="Q21" s="20"/>
      <c r="R21" s="20"/>
      <c r="S21" s="20"/>
      <c r="T21" s="20"/>
      <c r="U21" s="20"/>
    </row>
    <row r="22" spans="1:21" ht="16.149999999999999" customHeight="1" x14ac:dyDescent="0.35">
      <c r="A22" s="20"/>
      <c r="B22" s="26"/>
      <c r="C22" s="356"/>
      <c r="D22" s="132"/>
      <c r="E22" s="341"/>
      <c r="F22" s="132"/>
      <c r="G22" s="341"/>
      <c r="H22" s="132"/>
      <c r="I22" s="341"/>
      <c r="J22" s="132"/>
      <c r="K22" s="132"/>
      <c r="L22" s="354"/>
      <c r="M22" s="20"/>
      <c r="N22" s="20"/>
      <c r="O22" s="20"/>
      <c r="P22" s="20"/>
      <c r="Q22" s="20"/>
      <c r="R22" s="20"/>
      <c r="S22" s="20"/>
      <c r="T22" s="20"/>
      <c r="U22" s="20"/>
    </row>
    <row r="23" spans="1:21" ht="16.149999999999999" customHeight="1" x14ac:dyDescent="0.35">
      <c r="A23" s="20"/>
      <c r="B23" s="26"/>
      <c r="C23" s="342" t="s">
        <v>432</v>
      </c>
      <c r="D23" s="342"/>
      <c r="E23" s="343"/>
      <c r="F23" s="342"/>
      <c r="G23" s="343"/>
      <c r="H23" s="342"/>
      <c r="I23" s="343"/>
      <c r="J23" s="342"/>
      <c r="K23" s="564"/>
      <c r="L23" s="358"/>
      <c r="M23" s="20"/>
      <c r="N23" s="20"/>
      <c r="O23" s="20"/>
      <c r="P23" s="20"/>
      <c r="Q23" s="20"/>
      <c r="R23" s="20"/>
      <c r="S23" s="20"/>
      <c r="T23" s="20"/>
      <c r="U23" s="20"/>
    </row>
    <row r="24" spans="1:21" ht="16.149999999999999" customHeight="1" x14ac:dyDescent="0.35">
      <c r="A24" s="20"/>
      <c r="B24" s="26"/>
      <c r="C24" s="27"/>
      <c r="D24" s="105"/>
      <c r="E24" s="27"/>
      <c r="F24" s="337"/>
      <c r="G24" s="27"/>
      <c r="H24" s="337"/>
      <c r="I24" s="27"/>
      <c r="J24" s="337"/>
      <c r="K24" s="337"/>
      <c r="L24" s="28"/>
      <c r="M24" s="20"/>
      <c r="N24" s="104"/>
      <c r="O24" s="20"/>
      <c r="P24" s="20"/>
      <c r="Q24" s="20"/>
      <c r="R24" s="20"/>
      <c r="S24" s="20"/>
      <c r="T24" s="20"/>
      <c r="U24" s="20"/>
    </row>
    <row r="25" spans="1:21" ht="16.149999999999999" customHeight="1" x14ac:dyDescent="0.35">
      <c r="A25" s="20"/>
      <c r="B25" s="257"/>
      <c r="C25" s="345"/>
      <c r="D25" s="137"/>
      <c r="E25" s="338"/>
      <c r="F25" s="137"/>
      <c r="G25" s="338"/>
      <c r="H25" s="137"/>
      <c r="I25" s="338"/>
      <c r="J25" s="137"/>
      <c r="K25" s="460"/>
      <c r="L25" s="461"/>
      <c r="M25" s="20"/>
      <c r="N25" s="20"/>
      <c r="O25" s="20"/>
      <c r="P25" s="20"/>
      <c r="Q25" s="20"/>
      <c r="R25" s="20"/>
      <c r="S25" s="20"/>
      <c r="T25" s="20"/>
      <c r="U25" s="20"/>
    </row>
    <row r="26" spans="1:21" ht="15.75" customHeight="1" x14ac:dyDescent="0.35">
      <c r="B26" s="387"/>
      <c r="C26" s="466"/>
      <c r="D26" s="467"/>
      <c r="E26" s="466"/>
      <c r="F26" s="468"/>
      <c r="G26" s="466"/>
      <c r="H26" s="468"/>
      <c r="I26" s="466"/>
      <c r="J26" s="468"/>
      <c r="K26" s="466"/>
      <c r="L26" s="483"/>
      <c r="M26" s="20"/>
      <c r="N26" s="20"/>
      <c r="O26" s="20"/>
    </row>
    <row r="27" spans="1:21" ht="15.5" x14ac:dyDescent="0.35">
      <c r="B27" s="388"/>
      <c r="C27" s="472" t="s">
        <v>588</v>
      </c>
      <c r="D27" s="473"/>
      <c r="E27" s="474"/>
      <c r="F27" s="475"/>
      <c r="G27" s="474"/>
      <c r="H27" s="475"/>
      <c r="I27" s="474"/>
      <c r="J27" s="470"/>
      <c r="K27" s="474"/>
      <c r="L27" s="484"/>
      <c r="M27" s="20"/>
      <c r="N27" s="20"/>
      <c r="O27" s="20"/>
    </row>
    <row r="28" spans="1:21" ht="15.5" x14ac:dyDescent="0.35">
      <c r="B28" s="388"/>
      <c r="C28" s="481" t="s">
        <v>589</v>
      </c>
      <c r="D28" s="118"/>
      <c r="E28" s="117"/>
      <c r="F28" s="482"/>
      <c r="G28" s="117"/>
      <c r="H28" s="482"/>
      <c r="I28" s="117"/>
      <c r="J28" s="482"/>
      <c r="K28" s="474"/>
      <c r="L28" s="471"/>
      <c r="M28" s="20"/>
      <c r="N28" s="20"/>
      <c r="O28" s="20"/>
    </row>
    <row r="29" spans="1:21" ht="15.5" x14ac:dyDescent="0.35">
      <c r="B29" s="388"/>
      <c r="C29" s="481"/>
      <c r="D29" s="118"/>
      <c r="E29" s="117"/>
      <c r="F29" s="482"/>
      <c r="G29" s="117"/>
      <c r="H29" s="482"/>
      <c r="I29" s="117"/>
      <c r="J29" s="482"/>
      <c r="K29" s="474"/>
      <c r="L29" s="471"/>
      <c r="M29" s="20"/>
      <c r="N29" s="20"/>
      <c r="O29" s="20"/>
    </row>
    <row r="30" spans="1:21" ht="15.5" x14ac:dyDescent="0.35">
      <c r="B30" s="388"/>
      <c r="C30" s="481"/>
      <c r="D30" s="118"/>
      <c r="E30" s="117"/>
      <c r="F30" s="482"/>
      <c r="G30" s="117"/>
      <c r="H30" s="482"/>
      <c r="I30" s="117"/>
      <c r="J30" s="120" t="str">
        <f>"500 tecken 
("&amp;TEXT(LEN(C31),"0")&amp;" använda)"</f>
        <v>500 tecken 
(0 använda)</v>
      </c>
      <c r="K30" s="474"/>
      <c r="L30" s="471"/>
      <c r="M30" s="20"/>
      <c r="N30" s="20"/>
      <c r="O30" s="20"/>
    </row>
    <row r="31" spans="1:21" s="115" customFormat="1" ht="113.15" customHeight="1" x14ac:dyDescent="0.35">
      <c r="B31" s="116"/>
      <c r="C31" s="710"/>
      <c r="D31" s="711"/>
      <c r="E31" s="711"/>
      <c r="F31" s="711"/>
      <c r="G31" s="711"/>
      <c r="H31" s="711"/>
      <c r="I31" s="711"/>
      <c r="J31" s="711"/>
      <c r="K31" s="712"/>
      <c r="L31" s="471"/>
      <c r="M31" s="20"/>
      <c r="N31" s="20"/>
      <c r="O31" s="20"/>
      <c r="P31" s="3"/>
      <c r="Q31" s="3"/>
      <c r="R31" s="3"/>
      <c r="S31" s="3"/>
      <c r="T31" s="123"/>
    </row>
    <row r="32" spans="1:21" ht="15.5" x14ac:dyDescent="0.35">
      <c r="B32" s="389"/>
      <c r="C32" s="478"/>
      <c r="D32" s="479"/>
      <c r="E32" s="478"/>
      <c r="F32" s="480"/>
      <c r="G32" s="478"/>
      <c r="H32" s="480"/>
      <c r="I32" s="478"/>
      <c r="J32" s="480"/>
      <c r="K32" s="478"/>
      <c r="L32" s="485"/>
      <c r="M32" s="20"/>
      <c r="N32" s="20"/>
      <c r="O32" s="20"/>
    </row>
    <row r="33" spans="1:17" ht="16.149999999999999" customHeight="1" x14ac:dyDescent="0.35">
      <c r="A33" s="20"/>
      <c r="B33" s="26"/>
      <c r="C33" s="346"/>
      <c r="D33" s="132"/>
      <c r="E33" s="341"/>
      <c r="F33" s="132"/>
      <c r="G33" s="341"/>
      <c r="H33" s="132"/>
      <c r="I33" s="341"/>
      <c r="J33" s="132"/>
      <c r="K33" s="132"/>
      <c r="L33" s="354"/>
      <c r="M33" s="20"/>
      <c r="N33" s="706" t="s">
        <v>590</v>
      </c>
      <c r="O33" s="706"/>
      <c r="P33" s="706"/>
      <c r="Q33" s="706"/>
    </row>
    <row r="34" spans="1:17" ht="16.149999999999999" customHeight="1" x14ac:dyDescent="0.35">
      <c r="A34" s="20"/>
      <c r="B34" s="26"/>
      <c r="C34" s="708" t="s">
        <v>591</v>
      </c>
      <c r="D34" s="718"/>
      <c r="E34" s="718"/>
      <c r="F34" s="718"/>
      <c r="G34" s="718"/>
      <c r="H34" s="718"/>
      <c r="I34" s="718"/>
      <c r="J34" s="718"/>
      <c r="K34" s="718"/>
      <c r="L34" s="373"/>
      <c r="M34" s="20"/>
      <c r="N34" s="706"/>
      <c r="O34" s="706"/>
      <c r="P34" s="706"/>
      <c r="Q34" s="706"/>
    </row>
    <row r="35" spans="1:17" ht="16.149999999999999" customHeight="1" x14ac:dyDescent="0.35">
      <c r="A35" s="20"/>
      <c r="B35" s="257"/>
      <c r="C35" s="719"/>
      <c r="D35" s="719"/>
      <c r="E35" s="719"/>
      <c r="F35" s="719"/>
      <c r="G35" s="719"/>
      <c r="H35" s="719"/>
      <c r="I35" s="719"/>
      <c r="J35" s="719"/>
      <c r="K35" s="719"/>
      <c r="L35" s="374"/>
      <c r="M35" s="20"/>
      <c r="N35" s="706"/>
      <c r="O35" s="706"/>
      <c r="P35" s="706"/>
      <c r="Q35" s="706"/>
    </row>
  </sheetData>
  <sheetProtection sheet="1" selectLockedCells="1"/>
  <mergeCells count="6">
    <mergeCell ref="B3:L3"/>
    <mergeCell ref="N4:P4"/>
    <mergeCell ref="C19:K19"/>
    <mergeCell ref="C34:K35"/>
    <mergeCell ref="C31:K31"/>
    <mergeCell ref="N33:Q35"/>
  </mergeCells>
  <hyperlinks>
    <hyperlink ref="N4:P4" location="'Börja här'!A1" display="PALAA TÄSTÄ KANSISIVULLE" xr:uid="{00000000-0004-0000-0C00-000000000000}"/>
  </hyperlinks>
  <pageMargins left="0.39370078740157483" right="0.70866141732283472" top="0.39370078740157483" bottom="0.78740157480314965"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9</xdr:col>
                    <xdr:colOff>190500</xdr:colOff>
                    <xdr:row>32</xdr:row>
                    <xdr:rowOff>190500</xdr:rowOff>
                  </from>
                  <to>
                    <xdr:col>9</xdr:col>
                    <xdr:colOff>571500</xdr:colOff>
                    <xdr:row>33</xdr:row>
                    <xdr:rowOff>222250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45"/>
  <sheetViews>
    <sheetView zoomScaleNormal="100" workbookViewId="0">
      <selection activeCell="N3" sqref="N3:P3"/>
    </sheetView>
  </sheetViews>
  <sheetFormatPr defaultColWidth="8.765625" defaultRowHeight="15.5" x14ac:dyDescent="0.35"/>
  <cols>
    <col min="1" max="1" width="6.53515625" style="505" customWidth="1"/>
    <col min="2" max="2" width="4.23046875" style="505" customWidth="1"/>
    <col min="3" max="12" width="8.765625" style="505"/>
    <col min="13" max="13" width="3.53515625" style="505" customWidth="1"/>
    <col min="14" max="16384" width="8.765625" style="505"/>
  </cols>
  <sheetData>
    <row r="1" spans="1:21" x14ac:dyDescent="0.35">
      <c r="A1" s="506"/>
      <c r="B1" s="506"/>
      <c r="C1" s="506"/>
      <c r="D1" s="506"/>
      <c r="E1" s="506"/>
      <c r="F1" s="506"/>
      <c r="G1" s="506"/>
      <c r="H1" s="506"/>
      <c r="I1" s="506"/>
      <c r="J1" s="506"/>
      <c r="K1" s="506"/>
      <c r="L1" s="506"/>
      <c r="M1" s="506"/>
      <c r="N1" s="506"/>
      <c r="O1" s="506"/>
      <c r="P1" s="506"/>
      <c r="Q1" s="506"/>
      <c r="R1" s="506"/>
      <c r="S1" s="506"/>
      <c r="T1" s="506"/>
      <c r="U1" s="506"/>
    </row>
    <row r="2" spans="1:21" x14ac:dyDescent="0.35">
      <c r="A2" s="506"/>
      <c r="B2" s="506"/>
      <c r="C2" s="506"/>
      <c r="D2" s="506"/>
      <c r="E2" s="506"/>
      <c r="F2" s="506"/>
      <c r="G2" s="506"/>
      <c r="H2" s="506"/>
      <c r="I2" s="506"/>
      <c r="J2" s="506"/>
      <c r="K2" s="506"/>
      <c r="L2" s="506"/>
      <c r="M2" s="506"/>
      <c r="N2" s="506"/>
      <c r="O2" s="506"/>
      <c r="P2" s="506"/>
      <c r="Q2" s="506"/>
      <c r="R2" s="506"/>
      <c r="S2" s="506"/>
      <c r="T2" s="506"/>
      <c r="U2" s="506"/>
    </row>
    <row r="3" spans="1:21" x14ac:dyDescent="0.35">
      <c r="A3" s="506"/>
      <c r="B3" s="509"/>
      <c r="C3" s="510"/>
      <c r="D3" s="510"/>
      <c r="E3" s="510"/>
      <c r="F3" s="510"/>
      <c r="G3" s="510"/>
      <c r="H3" s="510"/>
      <c r="I3" s="510"/>
      <c r="J3" s="510"/>
      <c r="K3" s="510"/>
      <c r="L3" s="511"/>
      <c r="M3" s="506"/>
      <c r="N3" s="636" t="s">
        <v>592</v>
      </c>
      <c r="O3" s="637"/>
      <c r="P3" s="638"/>
      <c r="Q3" s="506"/>
      <c r="R3" s="506"/>
      <c r="S3" s="506"/>
      <c r="T3" s="506"/>
      <c r="U3" s="506"/>
    </row>
    <row r="4" spans="1:21" x14ac:dyDescent="0.35">
      <c r="A4" s="506"/>
      <c r="B4" s="512"/>
      <c r="C4" s="513" t="s">
        <v>511</v>
      </c>
      <c r="D4" s="514"/>
      <c r="E4" s="514"/>
      <c r="F4" s="514"/>
      <c r="G4" s="514"/>
      <c r="H4" s="514"/>
      <c r="I4" s="514"/>
      <c r="J4" s="514"/>
      <c r="K4" s="514"/>
      <c r="L4" s="515"/>
      <c r="M4" s="506"/>
      <c r="N4" s="506"/>
      <c r="O4" s="506"/>
      <c r="P4" s="506"/>
      <c r="Q4" s="506"/>
      <c r="R4" s="506"/>
      <c r="S4" s="506"/>
      <c r="T4" s="506"/>
      <c r="U4" s="506"/>
    </row>
    <row r="5" spans="1:21" x14ac:dyDescent="0.35">
      <c r="A5" s="506"/>
      <c r="B5" s="512"/>
      <c r="C5" s="514"/>
      <c r="D5" s="514"/>
      <c r="E5" s="514"/>
      <c r="F5" s="514"/>
      <c r="G5" s="514"/>
      <c r="H5" s="514"/>
      <c r="I5" s="514"/>
      <c r="J5" s="514"/>
      <c r="K5" s="514"/>
      <c r="L5" s="515"/>
      <c r="M5" s="506"/>
      <c r="N5" s="506"/>
      <c r="O5" s="506"/>
      <c r="P5" s="506"/>
      <c r="Q5" s="506"/>
      <c r="R5" s="506"/>
      <c r="S5" s="506"/>
      <c r="T5" s="506"/>
      <c r="U5" s="506"/>
    </row>
    <row r="6" spans="1:21" x14ac:dyDescent="0.35">
      <c r="A6" s="506"/>
      <c r="B6" s="512"/>
      <c r="C6" s="730" t="s">
        <v>512</v>
      </c>
      <c r="D6" s="577"/>
      <c r="E6" s="577"/>
      <c r="F6" s="577"/>
      <c r="G6" s="577"/>
      <c r="H6" s="577"/>
      <c r="I6" s="577"/>
      <c r="J6" s="577"/>
      <c r="K6" s="577"/>
      <c r="L6" s="515"/>
      <c r="M6" s="506"/>
      <c r="N6" s="506"/>
      <c r="O6" s="506"/>
      <c r="P6" s="506"/>
      <c r="Q6" s="506"/>
      <c r="R6" s="506"/>
      <c r="S6" s="506"/>
      <c r="T6" s="506"/>
      <c r="U6" s="506"/>
    </row>
    <row r="7" spans="1:21" x14ac:dyDescent="0.35">
      <c r="A7" s="506"/>
      <c r="B7" s="512"/>
      <c r="C7" s="577"/>
      <c r="D7" s="577"/>
      <c r="E7" s="577"/>
      <c r="F7" s="577"/>
      <c r="G7" s="577"/>
      <c r="H7" s="577"/>
      <c r="I7" s="577"/>
      <c r="J7" s="577"/>
      <c r="K7" s="577"/>
      <c r="L7" s="515"/>
      <c r="M7" s="722"/>
      <c r="N7" s="723"/>
      <c r="O7" s="723"/>
      <c r="P7" s="723"/>
      <c r="Q7" s="723"/>
      <c r="R7" s="723"/>
      <c r="S7" s="723"/>
      <c r="T7" s="723"/>
      <c r="U7" s="723"/>
    </row>
    <row r="8" spans="1:21" x14ac:dyDescent="0.35">
      <c r="A8" s="506"/>
      <c r="B8" s="512"/>
      <c r="C8" s="513"/>
      <c r="D8" s="514"/>
      <c r="E8" s="514"/>
      <c r="F8" s="514"/>
      <c r="G8" s="514"/>
      <c r="H8" s="514"/>
      <c r="I8" s="514"/>
      <c r="J8" s="514"/>
      <c r="K8" s="514"/>
      <c r="L8" s="515"/>
      <c r="M8" s="722"/>
      <c r="N8" s="723"/>
      <c r="O8" s="723"/>
      <c r="P8" s="723"/>
      <c r="Q8" s="723"/>
      <c r="R8" s="723"/>
      <c r="S8" s="723"/>
      <c r="T8" s="723"/>
      <c r="U8" s="723"/>
    </row>
    <row r="9" spans="1:21" ht="33" customHeight="1" x14ac:dyDescent="0.35">
      <c r="A9" s="506"/>
      <c r="B9" s="512"/>
      <c r="C9" s="514"/>
      <c r="D9" s="724" t="s">
        <v>513</v>
      </c>
      <c r="E9" s="724"/>
      <c r="F9" s="724"/>
      <c r="G9" s="724"/>
      <c r="H9" s="724"/>
      <c r="I9" s="724"/>
      <c r="J9" s="724"/>
      <c r="K9" s="724"/>
      <c r="L9" s="725"/>
      <c r="M9" s="722"/>
      <c r="N9" s="723"/>
      <c r="O9" s="723"/>
      <c r="P9" s="723"/>
      <c r="Q9" s="723"/>
      <c r="R9" s="723"/>
      <c r="S9" s="723"/>
      <c r="T9" s="723"/>
      <c r="U9" s="723"/>
    </row>
    <row r="10" spans="1:21" x14ac:dyDescent="0.35">
      <c r="A10" s="506"/>
      <c r="B10" s="512"/>
      <c r="C10" s="514"/>
      <c r="D10" s="514"/>
      <c r="E10" s="514"/>
      <c r="F10" s="514"/>
      <c r="G10" s="514"/>
      <c r="H10" s="514"/>
      <c r="I10" s="514"/>
      <c r="J10" s="514"/>
      <c r="K10" s="514"/>
      <c r="L10" s="515"/>
      <c r="M10" s="722"/>
      <c r="N10" s="723"/>
      <c r="O10" s="723"/>
      <c r="P10" s="723"/>
      <c r="Q10" s="723"/>
      <c r="R10" s="723"/>
      <c r="S10" s="723"/>
      <c r="T10" s="723"/>
      <c r="U10" s="723"/>
    </row>
    <row r="11" spans="1:21" ht="15" customHeight="1" x14ac:dyDescent="0.35">
      <c r="A11" s="506"/>
      <c r="B11" s="512"/>
      <c r="C11" s="728" t="s">
        <v>560</v>
      </c>
      <c r="D11" s="728"/>
      <c r="E11" s="728"/>
      <c r="F11" s="728"/>
      <c r="G11" s="728"/>
      <c r="H11" s="728"/>
      <c r="I11" s="728"/>
      <c r="J11" s="728"/>
      <c r="K11" s="728"/>
      <c r="L11" s="729"/>
      <c r="M11" s="726"/>
      <c r="N11" s="727"/>
      <c r="O11" s="727"/>
      <c r="P11" s="727"/>
      <c r="Q11" s="727"/>
      <c r="R11" s="727"/>
      <c r="S11" s="727"/>
      <c r="T11" s="727"/>
      <c r="U11" s="506"/>
    </row>
    <row r="12" spans="1:21" x14ac:dyDescent="0.35">
      <c r="A12" s="506"/>
      <c r="B12" s="512"/>
      <c r="C12" s="514"/>
      <c r="D12" s="514" t="s">
        <v>514</v>
      </c>
      <c r="E12" s="514"/>
      <c r="F12" s="514"/>
      <c r="G12" s="514"/>
      <c r="H12" s="514"/>
      <c r="I12" s="514"/>
      <c r="J12" s="514"/>
      <c r="K12" s="514"/>
      <c r="L12" s="515"/>
      <c r="M12" s="726"/>
      <c r="N12" s="727"/>
      <c r="O12" s="727"/>
      <c r="P12" s="727"/>
      <c r="Q12" s="727"/>
      <c r="R12" s="727"/>
      <c r="S12" s="727"/>
      <c r="T12" s="727"/>
      <c r="U12" s="506"/>
    </row>
    <row r="13" spans="1:21" x14ac:dyDescent="0.35">
      <c r="A13" s="506"/>
      <c r="B13" s="512"/>
      <c r="C13" s="514"/>
      <c r="D13" s="514" t="s">
        <v>515</v>
      </c>
      <c r="E13" s="514"/>
      <c r="F13" s="514"/>
      <c r="G13" s="514"/>
      <c r="H13" s="514"/>
      <c r="I13" s="514"/>
      <c r="J13" s="514"/>
      <c r="K13" s="514"/>
      <c r="L13" s="515"/>
      <c r="M13" s="726"/>
      <c r="N13" s="727"/>
      <c r="O13" s="727"/>
      <c r="P13" s="727"/>
      <c r="Q13" s="727"/>
      <c r="R13" s="727"/>
      <c r="S13" s="727"/>
      <c r="T13" s="727"/>
      <c r="U13" s="506"/>
    </row>
    <row r="14" spans="1:21" x14ac:dyDescent="0.35">
      <c r="A14" s="506"/>
      <c r="B14" s="512"/>
      <c r="C14" s="514"/>
      <c r="D14" s="724" t="s">
        <v>516</v>
      </c>
      <c r="E14" s="724"/>
      <c r="F14" s="724"/>
      <c r="G14" s="724"/>
      <c r="H14" s="724"/>
      <c r="I14" s="724"/>
      <c r="J14" s="724"/>
      <c r="K14" s="724"/>
      <c r="L14" s="725"/>
      <c r="M14" s="726"/>
      <c r="N14" s="727"/>
      <c r="O14" s="727"/>
      <c r="P14" s="727"/>
      <c r="Q14" s="727"/>
      <c r="R14" s="727"/>
      <c r="S14" s="727"/>
      <c r="T14" s="727"/>
      <c r="U14" s="506"/>
    </row>
    <row r="15" spans="1:21" x14ac:dyDescent="0.35">
      <c r="A15" s="506"/>
      <c r="B15" s="512"/>
      <c r="C15" s="514"/>
      <c r="D15" s="514" t="s">
        <v>517</v>
      </c>
      <c r="E15" s="514"/>
      <c r="F15" s="514"/>
      <c r="G15" s="514"/>
      <c r="H15" s="514"/>
      <c r="I15" s="514"/>
      <c r="J15" s="514"/>
      <c r="K15" s="514"/>
      <c r="L15" s="515"/>
      <c r="M15" s="506"/>
      <c r="N15" s="506"/>
      <c r="O15" s="506"/>
      <c r="P15" s="506"/>
      <c r="Q15" s="506"/>
      <c r="R15" s="506"/>
      <c r="S15" s="506"/>
      <c r="T15" s="506"/>
      <c r="U15" s="506"/>
    </row>
    <row r="16" spans="1:21" x14ac:dyDescent="0.35">
      <c r="A16" s="506"/>
      <c r="B16" s="512"/>
      <c r="C16" s="514"/>
      <c r="D16" s="514" t="s">
        <v>518</v>
      </c>
      <c r="E16" s="514"/>
      <c r="F16" s="514"/>
      <c r="G16" s="514"/>
      <c r="H16" s="514"/>
      <c r="I16" s="514"/>
      <c r="J16" s="514"/>
      <c r="K16" s="514"/>
      <c r="L16" s="515"/>
      <c r="M16" s="506"/>
      <c r="N16" s="506"/>
      <c r="O16" s="506"/>
      <c r="P16" s="506"/>
      <c r="Q16" s="506"/>
      <c r="R16" s="506"/>
      <c r="S16" s="506"/>
      <c r="T16" s="506"/>
      <c r="U16" s="506"/>
    </row>
    <row r="17" spans="1:21" x14ac:dyDescent="0.35">
      <c r="A17" s="506"/>
      <c r="B17" s="512"/>
      <c r="C17" s="514"/>
      <c r="D17" s="514" t="s">
        <v>519</v>
      </c>
      <c r="E17" s="514"/>
      <c r="F17" s="514"/>
      <c r="G17" s="514"/>
      <c r="H17" s="514"/>
      <c r="I17" s="514"/>
      <c r="J17" s="514"/>
      <c r="K17" s="514"/>
      <c r="L17" s="515"/>
      <c r="M17" s="506"/>
      <c r="N17" s="506"/>
      <c r="O17" s="506"/>
      <c r="P17" s="506"/>
      <c r="Q17" s="506"/>
      <c r="R17" s="506"/>
      <c r="S17" s="506"/>
      <c r="T17" s="506"/>
      <c r="U17" s="506"/>
    </row>
    <row r="18" spans="1:21" x14ac:dyDescent="0.35">
      <c r="A18" s="506"/>
      <c r="B18" s="512"/>
      <c r="C18" s="514"/>
      <c r="D18" s="514"/>
      <c r="E18" s="514"/>
      <c r="F18" s="514"/>
      <c r="G18" s="514"/>
      <c r="H18" s="514"/>
      <c r="I18" s="514"/>
      <c r="J18" s="514"/>
      <c r="K18" s="514"/>
      <c r="L18" s="515"/>
      <c r="M18" s="506"/>
      <c r="N18" s="506"/>
      <c r="O18" s="506"/>
      <c r="P18" s="506"/>
      <c r="Q18" s="506"/>
      <c r="R18" s="506"/>
      <c r="S18" s="506"/>
      <c r="T18" s="506"/>
      <c r="U18" s="506"/>
    </row>
    <row r="19" spans="1:21" ht="15.75" customHeight="1" x14ac:dyDescent="0.35">
      <c r="A19" s="506"/>
      <c r="B19" s="512"/>
      <c r="C19" s="513"/>
      <c r="D19" s="514"/>
      <c r="E19" s="514"/>
      <c r="F19" s="514"/>
      <c r="G19" s="514"/>
      <c r="H19" s="514"/>
      <c r="I19" s="514"/>
      <c r="J19" s="514"/>
      <c r="K19" s="514"/>
      <c r="L19" s="515"/>
      <c r="M19" s="506"/>
      <c r="N19" s="720" t="s">
        <v>521</v>
      </c>
      <c r="O19" s="720"/>
      <c r="P19" s="720"/>
      <c r="Q19" s="720"/>
      <c r="R19" s="506"/>
      <c r="S19" s="506"/>
      <c r="T19" s="506"/>
      <c r="U19" s="506"/>
    </row>
    <row r="20" spans="1:21" ht="15.75" customHeight="1" x14ac:dyDescent="0.35">
      <c r="A20" s="506"/>
      <c r="B20" s="512"/>
      <c r="C20" s="721" t="s">
        <v>520</v>
      </c>
      <c r="D20" s="721"/>
      <c r="E20" s="721"/>
      <c r="F20" s="721"/>
      <c r="G20" s="721"/>
      <c r="H20" s="721"/>
      <c r="I20" s="721"/>
      <c r="J20" s="721"/>
      <c r="K20" s="721"/>
      <c r="L20" s="515"/>
      <c r="M20" s="506"/>
      <c r="N20" s="720"/>
      <c r="O20" s="720"/>
      <c r="P20" s="720"/>
      <c r="Q20" s="720"/>
      <c r="R20" s="506"/>
      <c r="S20" s="506"/>
      <c r="T20" s="506"/>
      <c r="U20" s="506"/>
    </row>
    <row r="21" spans="1:21" x14ac:dyDescent="0.35">
      <c r="A21" s="506"/>
      <c r="B21" s="512"/>
      <c r="C21" s="516"/>
      <c r="D21" s="516"/>
      <c r="E21" s="516"/>
      <c r="F21" s="516"/>
      <c r="G21" s="516"/>
      <c r="H21" s="516"/>
      <c r="I21" s="516"/>
      <c r="J21" s="105" t="str">
        <f>"1000 tecken 
("&amp;TEXT(LEN(C22),"0")&amp;" använda)"</f>
        <v>1000 tecken 
(0 använda)</v>
      </c>
      <c r="K21" s="516"/>
      <c r="L21" s="515"/>
      <c r="M21" s="506"/>
      <c r="N21" s="720"/>
      <c r="O21" s="720"/>
      <c r="P21" s="720"/>
      <c r="Q21" s="720"/>
      <c r="R21" s="506"/>
      <c r="S21" s="506"/>
      <c r="T21" s="506"/>
      <c r="U21" s="506"/>
    </row>
    <row r="22" spans="1:21" ht="246" customHeight="1" x14ac:dyDescent="0.35">
      <c r="A22" s="506"/>
      <c r="B22" s="512"/>
      <c r="C22" s="671"/>
      <c r="D22" s="671"/>
      <c r="E22" s="671"/>
      <c r="F22" s="671"/>
      <c r="G22" s="671"/>
      <c r="H22" s="671"/>
      <c r="I22" s="671"/>
      <c r="J22" s="671"/>
      <c r="K22" s="671"/>
      <c r="L22" s="515"/>
      <c r="M22" s="506"/>
      <c r="N22" s="720"/>
      <c r="O22" s="720"/>
      <c r="P22" s="720"/>
      <c r="Q22" s="720"/>
      <c r="R22" s="506"/>
      <c r="S22" s="506"/>
      <c r="T22" s="507"/>
      <c r="U22" s="506"/>
    </row>
    <row r="23" spans="1:21" x14ac:dyDescent="0.35">
      <c r="A23" s="506"/>
      <c r="B23" s="512"/>
      <c r="C23" s="514"/>
      <c r="D23" s="514"/>
      <c r="E23" s="514"/>
      <c r="F23" s="514"/>
      <c r="G23" s="514"/>
      <c r="H23" s="514"/>
      <c r="I23" s="514"/>
      <c r="J23" s="514"/>
      <c r="K23" s="514"/>
      <c r="L23" s="515"/>
      <c r="M23" s="507"/>
      <c r="N23" s="507"/>
      <c r="O23" s="507"/>
      <c r="P23" s="507"/>
      <c r="Q23" s="507"/>
      <c r="R23" s="507"/>
      <c r="S23" s="507"/>
      <c r="T23" s="507"/>
      <c r="U23" s="506"/>
    </row>
    <row r="24" spans="1:21" ht="29.65" customHeight="1" x14ac:dyDescent="0.35">
      <c r="A24" s="506"/>
      <c r="B24" s="512"/>
      <c r="C24" s="721" t="s">
        <v>522</v>
      </c>
      <c r="D24" s="721"/>
      <c r="E24" s="721"/>
      <c r="F24" s="721"/>
      <c r="G24" s="721"/>
      <c r="H24" s="721"/>
      <c r="I24" s="721"/>
      <c r="J24" s="721"/>
      <c r="K24" s="721"/>
      <c r="L24" s="515"/>
      <c r="M24" s="506"/>
      <c r="N24" s="720" t="s">
        <v>523</v>
      </c>
      <c r="O24" s="720"/>
      <c r="P24" s="720"/>
      <c r="Q24" s="720"/>
      <c r="R24" s="507"/>
      <c r="S24" s="507"/>
      <c r="T24" s="507"/>
      <c r="U24" s="507"/>
    </row>
    <row r="25" spans="1:21" x14ac:dyDescent="0.35">
      <c r="A25" s="506"/>
      <c r="B25" s="512"/>
      <c r="C25" s="518"/>
      <c r="D25" s="518"/>
      <c r="E25" s="518"/>
      <c r="F25" s="518"/>
      <c r="G25" s="518"/>
      <c r="H25" s="518"/>
      <c r="I25" s="518"/>
      <c r="J25" s="105" t="str">
        <f>"1000 tecken 
("&amp;TEXT(LEN(C26),"0")&amp;" använda)"</f>
        <v>1000 tecken 
(0 använda)</v>
      </c>
      <c r="K25" s="518"/>
      <c r="L25" s="515"/>
      <c r="M25" s="506"/>
      <c r="N25" s="720"/>
      <c r="O25" s="720"/>
      <c r="P25" s="720"/>
      <c r="Q25" s="720"/>
      <c r="R25" s="507"/>
      <c r="S25" s="507"/>
      <c r="T25" s="507"/>
      <c r="U25" s="507"/>
    </row>
    <row r="26" spans="1:21" ht="246" customHeight="1" x14ac:dyDescent="0.35">
      <c r="A26" s="506"/>
      <c r="B26" s="512"/>
      <c r="C26" s="671"/>
      <c r="D26" s="671"/>
      <c r="E26" s="671"/>
      <c r="F26" s="671"/>
      <c r="G26" s="671"/>
      <c r="H26" s="671"/>
      <c r="I26" s="671"/>
      <c r="J26" s="671"/>
      <c r="K26" s="671"/>
      <c r="L26" s="515"/>
      <c r="M26" s="506"/>
      <c r="N26" s="720"/>
      <c r="O26" s="720"/>
      <c r="P26" s="720"/>
      <c r="Q26" s="720"/>
      <c r="R26" s="507"/>
      <c r="S26" s="507"/>
      <c r="T26" s="506"/>
      <c r="U26" s="506"/>
    </row>
    <row r="27" spans="1:21" x14ac:dyDescent="0.35">
      <c r="A27" s="506"/>
      <c r="B27" s="512"/>
      <c r="C27" s="517"/>
      <c r="D27" s="514"/>
      <c r="E27" s="514"/>
      <c r="F27" s="514"/>
      <c r="G27" s="514"/>
      <c r="H27" s="514"/>
      <c r="I27" s="514"/>
      <c r="J27" s="514"/>
      <c r="K27" s="514"/>
      <c r="L27" s="515"/>
      <c r="M27" s="508"/>
      <c r="N27" s="508"/>
      <c r="O27" s="508"/>
      <c r="P27" s="508"/>
      <c r="Q27" s="508"/>
      <c r="R27" s="507"/>
      <c r="S27" s="507"/>
      <c r="T27" s="508"/>
      <c r="U27" s="506"/>
    </row>
    <row r="28" spans="1:21" x14ac:dyDescent="0.35">
      <c r="A28" s="506"/>
      <c r="B28" s="512"/>
      <c r="C28" s="513" t="s">
        <v>524</v>
      </c>
      <c r="D28" s="514"/>
      <c r="E28" s="514"/>
      <c r="F28" s="514"/>
      <c r="G28" s="514"/>
      <c r="H28" s="514"/>
      <c r="I28" s="514"/>
      <c r="J28" s="514"/>
      <c r="K28" s="514"/>
      <c r="L28" s="515"/>
      <c r="M28" s="506"/>
      <c r="N28" s="507"/>
      <c r="O28" s="507"/>
      <c r="P28" s="507"/>
      <c r="Q28" s="507"/>
      <c r="R28" s="506"/>
      <c r="S28" s="506"/>
      <c r="T28" s="506"/>
      <c r="U28" s="506"/>
    </row>
    <row r="29" spans="1:21" ht="15.75" customHeight="1" x14ac:dyDescent="0.35">
      <c r="A29" s="506"/>
      <c r="B29" s="512"/>
      <c r="C29" s="513"/>
      <c r="D29" s="514"/>
      <c r="E29" s="514"/>
      <c r="F29" s="514"/>
      <c r="G29" s="514"/>
      <c r="H29" s="514"/>
      <c r="I29" s="514"/>
      <c r="J29" s="514"/>
      <c r="K29" s="514"/>
      <c r="L29" s="515"/>
      <c r="M29" s="506"/>
      <c r="N29" s="507"/>
      <c r="O29" s="507"/>
      <c r="P29" s="507"/>
      <c r="Q29" s="507"/>
      <c r="R29" s="506"/>
      <c r="S29" s="506"/>
      <c r="T29" s="506"/>
      <c r="U29" s="506"/>
    </row>
    <row r="30" spans="1:21" ht="15.75" customHeight="1" x14ac:dyDescent="0.35">
      <c r="A30" s="506"/>
      <c r="B30" s="512"/>
      <c r="C30" s="731" t="s">
        <v>525</v>
      </c>
      <c r="D30" s="731"/>
      <c r="E30" s="731"/>
      <c r="F30" s="731"/>
      <c r="G30" s="731"/>
      <c r="H30" s="731"/>
      <c r="I30" s="731"/>
      <c r="J30" s="731"/>
      <c r="K30" s="731"/>
      <c r="L30" s="732"/>
      <c r="M30" s="506"/>
      <c r="N30" s="507"/>
      <c r="O30" s="507"/>
      <c r="P30" s="507"/>
      <c r="Q30" s="507"/>
      <c r="R30" s="506"/>
      <c r="S30" s="506"/>
      <c r="T30" s="506"/>
      <c r="U30" s="506"/>
    </row>
    <row r="31" spans="1:21" ht="31.5" customHeight="1" x14ac:dyDescent="0.35">
      <c r="A31" s="506"/>
      <c r="B31" s="512"/>
      <c r="C31" s="733" t="s">
        <v>527</v>
      </c>
      <c r="D31" s="733"/>
      <c r="E31" s="733"/>
      <c r="F31" s="733"/>
      <c r="G31" s="733"/>
      <c r="H31" s="733"/>
      <c r="I31" s="733"/>
      <c r="J31" s="733"/>
      <c r="K31" s="514"/>
      <c r="L31" s="519"/>
      <c r="M31" s="506"/>
      <c r="N31" s="507"/>
      <c r="O31" s="507"/>
      <c r="P31" s="507"/>
      <c r="Q31" s="507"/>
      <c r="R31" s="506"/>
      <c r="S31" s="506"/>
      <c r="T31" s="507"/>
      <c r="U31" s="506"/>
    </row>
    <row r="32" spans="1:21" x14ac:dyDescent="0.35">
      <c r="A32" s="506"/>
      <c r="B32" s="512"/>
      <c r="C32" s="520"/>
      <c r="D32" s="520"/>
      <c r="E32" s="520"/>
      <c r="F32" s="520"/>
      <c r="G32" s="520"/>
      <c r="H32" s="520"/>
      <c r="I32" s="520"/>
      <c r="J32" s="105" t="str">
        <f>"1000 tecken 
("&amp;TEXT(LEN(C33),"0")&amp;" använda)"</f>
        <v>1000 tecken 
(0 använda)</v>
      </c>
      <c r="K32" s="514"/>
      <c r="L32" s="519"/>
      <c r="M32" s="506"/>
      <c r="N32" s="507"/>
      <c r="O32" s="507"/>
      <c r="P32" s="507"/>
      <c r="Q32" s="507"/>
      <c r="R32" s="506"/>
      <c r="S32" s="506"/>
      <c r="T32" s="507"/>
      <c r="U32" s="506"/>
    </row>
    <row r="33" spans="1:21" ht="246" customHeight="1" x14ac:dyDescent="0.35">
      <c r="A33" s="506"/>
      <c r="B33" s="512"/>
      <c r="C33" s="671"/>
      <c r="D33" s="671"/>
      <c r="E33" s="671"/>
      <c r="F33" s="671"/>
      <c r="G33" s="671"/>
      <c r="H33" s="671"/>
      <c r="I33" s="671"/>
      <c r="J33" s="671"/>
      <c r="K33" s="671"/>
      <c r="L33" s="515"/>
      <c r="M33" s="507"/>
      <c r="N33" s="720" t="s">
        <v>526</v>
      </c>
      <c r="O33" s="720"/>
      <c r="P33" s="720"/>
      <c r="Q33" s="720"/>
      <c r="R33" s="506"/>
      <c r="S33" s="506"/>
      <c r="T33" s="507"/>
      <c r="U33" s="506"/>
    </row>
    <row r="34" spans="1:21" x14ac:dyDescent="0.35">
      <c r="A34" s="506"/>
      <c r="B34" s="512"/>
      <c r="C34" s="514"/>
      <c r="D34" s="514"/>
      <c r="E34" s="514"/>
      <c r="F34" s="514"/>
      <c r="G34" s="514"/>
      <c r="H34" s="514"/>
      <c r="I34" s="514"/>
      <c r="J34" s="514"/>
      <c r="K34" s="514"/>
      <c r="L34" s="515"/>
      <c r="M34" s="507"/>
      <c r="N34" s="720"/>
      <c r="O34" s="720"/>
      <c r="P34" s="720"/>
      <c r="Q34" s="720"/>
      <c r="R34" s="506"/>
      <c r="S34" s="506"/>
      <c r="T34" s="507"/>
      <c r="U34" s="506"/>
    </row>
    <row r="35" spans="1:21" x14ac:dyDescent="0.35">
      <c r="A35" s="506"/>
      <c r="B35" s="521"/>
      <c r="C35" s="522"/>
      <c r="D35" s="522"/>
      <c r="E35" s="522"/>
      <c r="F35" s="522"/>
      <c r="G35" s="522"/>
      <c r="H35" s="522"/>
      <c r="I35" s="522"/>
      <c r="J35" s="522"/>
      <c r="K35" s="522"/>
      <c r="L35" s="523"/>
      <c r="M35" s="507"/>
      <c r="N35" s="720"/>
      <c r="O35" s="720"/>
      <c r="P35" s="720"/>
      <c r="Q35" s="720"/>
      <c r="R35" s="506"/>
      <c r="S35" s="506"/>
      <c r="T35" s="507"/>
      <c r="U35" s="506"/>
    </row>
    <row r="36" spans="1:21" x14ac:dyDescent="0.35">
      <c r="A36" s="506"/>
      <c r="B36" s="506"/>
      <c r="C36" s="506"/>
      <c r="D36" s="506"/>
      <c r="E36" s="506"/>
      <c r="F36" s="506"/>
      <c r="G36" s="506"/>
      <c r="H36" s="506"/>
      <c r="I36" s="506"/>
      <c r="J36" s="506"/>
      <c r="K36" s="506"/>
      <c r="L36" s="506"/>
      <c r="M36" s="506"/>
      <c r="N36" s="720"/>
      <c r="O36" s="720"/>
      <c r="P36" s="720"/>
      <c r="Q36" s="720"/>
      <c r="R36" s="506"/>
      <c r="S36" s="506"/>
      <c r="T36" s="506"/>
      <c r="U36" s="506"/>
    </row>
    <row r="37" spans="1:21" x14ac:dyDescent="0.35">
      <c r="A37" s="506"/>
      <c r="B37" s="506"/>
      <c r="C37" s="506"/>
      <c r="D37" s="506"/>
      <c r="E37" s="506"/>
      <c r="F37" s="506"/>
      <c r="G37" s="506"/>
      <c r="H37" s="506"/>
      <c r="I37" s="506"/>
      <c r="J37" s="506"/>
      <c r="K37" s="506"/>
      <c r="L37" s="506"/>
      <c r="M37" s="507"/>
      <c r="N37" s="720"/>
      <c r="O37" s="720"/>
      <c r="P37" s="720"/>
      <c r="Q37" s="720"/>
      <c r="R37" s="506"/>
      <c r="S37" s="506"/>
      <c r="T37" s="507"/>
      <c r="U37" s="506"/>
    </row>
    <row r="38" spans="1:21" x14ac:dyDescent="0.35">
      <c r="A38" s="506"/>
      <c r="B38" s="506"/>
      <c r="C38" s="506"/>
      <c r="D38" s="506"/>
      <c r="E38" s="506"/>
      <c r="F38" s="506"/>
      <c r="G38" s="506"/>
      <c r="H38" s="506"/>
      <c r="I38" s="506"/>
      <c r="J38" s="506"/>
      <c r="K38" s="506"/>
      <c r="L38" s="506"/>
      <c r="M38" s="507"/>
      <c r="N38" s="720"/>
      <c r="O38" s="720"/>
      <c r="P38" s="720"/>
      <c r="Q38" s="720"/>
      <c r="R38" s="506"/>
      <c r="S38" s="506"/>
      <c r="T38" s="507"/>
      <c r="U38" s="506"/>
    </row>
    <row r="39" spans="1:21" x14ac:dyDescent="0.35">
      <c r="A39" s="506"/>
      <c r="B39" s="506"/>
      <c r="C39" s="506"/>
      <c r="D39" s="506"/>
      <c r="E39" s="506"/>
      <c r="F39" s="506"/>
      <c r="G39" s="506"/>
      <c r="H39" s="506"/>
      <c r="I39" s="506"/>
      <c r="J39" s="506"/>
      <c r="K39" s="506"/>
      <c r="L39" s="506"/>
      <c r="M39" s="506"/>
      <c r="N39" s="720"/>
      <c r="O39" s="720"/>
      <c r="P39" s="720"/>
      <c r="Q39" s="720"/>
      <c r="R39" s="506"/>
      <c r="S39" s="506"/>
      <c r="T39" s="506"/>
      <c r="U39" s="506"/>
    </row>
    <row r="40" spans="1:21" x14ac:dyDescent="0.35">
      <c r="A40" s="506"/>
      <c r="B40" s="506"/>
      <c r="C40" s="506"/>
      <c r="D40" s="506"/>
      <c r="E40" s="506"/>
      <c r="F40" s="506"/>
      <c r="G40" s="506"/>
      <c r="H40" s="506"/>
      <c r="I40" s="506"/>
      <c r="J40" s="506"/>
      <c r="K40" s="506"/>
      <c r="L40" s="506"/>
      <c r="M40" s="506"/>
      <c r="N40" s="506"/>
      <c r="O40" s="506"/>
      <c r="P40" s="506"/>
      <c r="Q40" s="506"/>
      <c r="R40" s="506"/>
      <c r="S40" s="506"/>
      <c r="T40" s="506"/>
      <c r="U40" s="506"/>
    </row>
    <row r="41" spans="1:21" x14ac:dyDescent="0.35">
      <c r="A41" s="506"/>
      <c r="M41" s="506"/>
      <c r="N41" s="506"/>
      <c r="O41" s="506"/>
      <c r="P41" s="506"/>
      <c r="Q41" s="506"/>
      <c r="R41" s="506"/>
      <c r="S41" s="506"/>
      <c r="T41" s="506"/>
      <c r="U41" s="506"/>
    </row>
    <row r="42" spans="1:21" x14ac:dyDescent="0.35">
      <c r="A42" s="506"/>
      <c r="M42" s="506"/>
      <c r="N42" s="506"/>
      <c r="O42" s="506"/>
      <c r="P42" s="506"/>
      <c r="Q42" s="506"/>
      <c r="R42" s="506"/>
      <c r="S42" s="506"/>
      <c r="T42" s="506"/>
      <c r="U42" s="506"/>
    </row>
    <row r="43" spans="1:21" x14ac:dyDescent="0.35">
      <c r="A43" s="506"/>
      <c r="M43" s="506"/>
      <c r="N43" s="506"/>
      <c r="O43" s="506"/>
      <c r="P43" s="506"/>
      <c r="Q43" s="506"/>
      <c r="R43" s="506"/>
      <c r="S43" s="506"/>
      <c r="T43" s="506"/>
      <c r="U43" s="506"/>
    </row>
    <row r="44" spans="1:21" x14ac:dyDescent="0.35">
      <c r="A44" s="506"/>
      <c r="M44" s="506"/>
      <c r="N44" s="506"/>
      <c r="O44" s="506"/>
      <c r="P44" s="506"/>
      <c r="Q44" s="506"/>
      <c r="R44" s="506"/>
      <c r="S44" s="506"/>
      <c r="T44" s="506"/>
      <c r="U44" s="506"/>
    </row>
    <row r="45" spans="1:21" x14ac:dyDescent="0.35">
      <c r="A45" s="506"/>
      <c r="M45" s="506"/>
      <c r="N45" s="506"/>
      <c r="O45" s="506"/>
      <c r="P45" s="506"/>
      <c r="Q45" s="506"/>
      <c r="R45" s="506"/>
      <c r="S45" s="506"/>
      <c r="T45" s="506"/>
      <c r="U45" s="506"/>
    </row>
  </sheetData>
  <sheetProtection sheet="1" selectLockedCells="1"/>
  <mergeCells count="17">
    <mergeCell ref="N33:Q39"/>
    <mergeCell ref="C33:K33"/>
    <mergeCell ref="C30:L30"/>
    <mergeCell ref="C31:J31"/>
    <mergeCell ref="N3:P3"/>
    <mergeCell ref="N19:Q22"/>
    <mergeCell ref="N24:Q26"/>
    <mergeCell ref="C24:K24"/>
    <mergeCell ref="C26:K26"/>
    <mergeCell ref="M7:U10"/>
    <mergeCell ref="D9:L9"/>
    <mergeCell ref="M11:T14"/>
    <mergeCell ref="D14:L14"/>
    <mergeCell ref="C11:L11"/>
    <mergeCell ref="C20:K20"/>
    <mergeCell ref="C22:K22"/>
    <mergeCell ref="C6:K7"/>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2:K22 C26:K26 C33:K33" xr:uid="{00000000-0002-0000-0D00-000000000000}">
      <formula1>1000</formula1>
    </dataValidation>
  </dataValidations>
  <hyperlinks>
    <hyperlink ref="N3:P3" location="'Börja här'!A1" display="PALAA TÄSTÄ KANSISIVULLE" xr:uid="{00000000-0004-0000-0D00-000000000000}"/>
  </hyperlinks>
  <pageMargins left="0.7" right="0.7" top="0.75" bottom="0.75" header="0.3" footer="0.3"/>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5416" r:id="rId4" name="Check Box 8">
              <controlPr defaultSize="0" autoFill="0" autoLine="0" autoPict="0">
                <anchor moveWithCells="1">
                  <from>
                    <xdr:col>2</xdr:col>
                    <xdr:colOff>419100</xdr:colOff>
                    <xdr:row>8</xdr:row>
                    <xdr:rowOff>0</xdr:rowOff>
                  </from>
                  <to>
                    <xdr:col>3</xdr:col>
                    <xdr:colOff>0</xdr:colOff>
                    <xdr:row>8</xdr:row>
                    <xdr:rowOff>298450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78C2F-679E-489E-BA0F-925D4C261541}">
  <sheetPr codeName="Taul13"/>
  <dimension ref="A1:AA201"/>
  <sheetViews>
    <sheetView showGridLines="0" zoomScaleNormal="100" workbookViewId="0">
      <selection activeCell="C188" sqref="C188:J188"/>
    </sheetView>
  </sheetViews>
  <sheetFormatPr defaultColWidth="9.23046875" defaultRowHeight="15.5" x14ac:dyDescent="0.35"/>
  <cols>
    <col min="1" max="1" width="3.765625" style="20" customWidth="1"/>
    <col min="2" max="2" width="3.23046875" style="20" customWidth="1"/>
    <col min="3" max="10" width="9.23046875" style="20"/>
    <col min="11" max="11" width="2.765625" style="20" customWidth="1"/>
    <col min="12" max="12" width="3.07421875" style="20" customWidth="1"/>
    <col min="13" max="16384" width="9.23046875" style="20"/>
  </cols>
  <sheetData>
    <row r="1" spans="1:27" ht="16.149999999999999" customHeight="1" x14ac:dyDescent="0.35">
      <c r="A1" s="3" t="s">
        <v>375</v>
      </c>
      <c r="B1" s="3"/>
    </row>
    <row r="2" spans="1:27" ht="16.149999999999999" customHeight="1" x14ac:dyDescent="0.35">
      <c r="A2" s="3"/>
      <c r="B2" s="3"/>
      <c r="O2" s="734" t="s">
        <v>593</v>
      </c>
      <c r="P2" s="735"/>
      <c r="Q2" s="736"/>
    </row>
    <row r="3" spans="1:27" ht="34.5" customHeight="1" x14ac:dyDescent="0.35">
      <c r="B3" s="399"/>
      <c r="C3" s="737" t="s">
        <v>465</v>
      </c>
      <c r="D3" s="737"/>
      <c r="E3" s="737"/>
      <c r="F3" s="737"/>
      <c r="G3" s="737"/>
      <c r="H3" s="737"/>
      <c r="I3" s="737"/>
      <c r="J3" s="737"/>
      <c r="K3" s="738"/>
    </row>
    <row r="4" spans="1:27" ht="35.25" customHeight="1" x14ac:dyDescent="0.35">
      <c r="B4" s="143"/>
      <c r="C4" s="401"/>
      <c r="D4" s="52"/>
      <c r="E4" s="52"/>
      <c r="F4" s="52"/>
      <c r="G4" s="52"/>
      <c r="H4" s="52"/>
      <c r="I4" s="52"/>
      <c r="J4" s="52"/>
      <c r="K4" s="49"/>
      <c r="M4" s="658" t="s">
        <v>540</v>
      </c>
      <c r="N4" s="658"/>
      <c r="O4" s="658"/>
      <c r="P4" s="658"/>
      <c r="Q4" s="658"/>
      <c r="R4" s="658"/>
    </row>
    <row r="5" spans="1:27" ht="16.149999999999999" customHeight="1" x14ac:dyDescent="0.35">
      <c r="B5" s="143"/>
      <c r="C5" s="52"/>
      <c r="D5" s="52"/>
      <c r="E5" s="52"/>
      <c r="F5" s="52"/>
      <c r="G5" s="52"/>
      <c r="H5" s="52"/>
      <c r="I5" s="52"/>
      <c r="J5" s="52"/>
      <c r="K5" s="49"/>
    </row>
    <row r="6" spans="1:27" ht="16.149999999999999" customHeight="1" x14ac:dyDescent="0.35">
      <c r="B6" s="143"/>
      <c r="C6" s="52" t="s">
        <v>466</v>
      </c>
      <c r="D6" s="52"/>
      <c r="E6" s="52"/>
      <c r="F6" s="52"/>
      <c r="G6" s="153"/>
      <c r="H6" s="52"/>
      <c r="I6" s="52"/>
      <c r="J6" s="52"/>
      <c r="K6" s="49"/>
      <c r="M6" s="739" t="s">
        <v>529</v>
      </c>
      <c r="N6" s="739"/>
      <c r="O6" s="739"/>
      <c r="P6" s="739"/>
      <c r="Q6" s="739"/>
      <c r="R6" s="739"/>
      <c r="S6" s="154"/>
      <c r="T6" s="154"/>
      <c r="U6" s="154"/>
      <c r="V6" s="140"/>
      <c r="W6" s="140"/>
      <c r="X6" s="140"/>
      <c r="Y6" s="140"/>
      <c r="Z6" s="140"/>
      <c r="AA6" s="140"/>
    </row>
    <row r="7" spans="1:27" s="129" customFormat="1" ht="16.149999999999999" customHeight="1" x14ac:dyDescent="0.35">
      <c r="B7" s="400"/>
      <c r="C7" s="526" t="s">
        <v>2</v>
      </c>
      <c r="D7" s="526"/>
      <c r="E7" s="106"/>
      <c r="F7" s="526" t="s">
        <v>3</v>
      </c>
      <c r="G7" s="91"/>
      <c r="H7" s="91"/>
      <c r="I7" s="91"/>
      <c r="J7" s="91"/>
      <c r="K7" s="92"/>
      <c r="L7" s="20"/>
      <c r="M7" s="739"/>
      <c r="N7" s="739"/>
      <c r="O7" s="739"/>
      <c r="P7" s="739"/>
      <c r="Q7" s="739"/>
      <c r="R7" s="739"/>
    </row>
    <row r="8" spans="1:27" s="129" customFormat="1" ht="16.149999999999999" customHeight="1" x14ac:dyDescent="0.35">
      <c r="B8" s="400"/>
      <c r="C8" s="526"/>
      <c r="D8" s="526"/>
      <c r="E8" s="106"/>
      <c r="F8" s="526"/>
      <c r="G8" s="91"/>
      <c r="H8" s="91"/>
      <c r="I8" s="91"/>
      <c r="J8" s="91"/>
      <c r="K8" s="92"/>
      <c r="L8" s="20"/>
      <c r="M8" s="739"/>
      <c r="N8" s="739"/>
      <c r="O8" s="739"/>
      <c r="P8" s="739"/>
      <c r="Q8" s="739"/>
      <c r="R8" s="739"/>
    </row>
    <row r="9" spans="1:27" s="129" customFormat="1" ht="16.149999999999999" customHeight="1" x14ac:dyDescent="0.35">
      <c r="B9" s="400"/>
      <c r="C9" s="52" t="s">
        <v>101</v>
      </c>
      <c r="D9" s="52"/>
      <c r="E9" s="52"/>
      <c r="F9" s="52"/>
      <c r="G9" s="52"/>
      <c r="H9" s="91"/>
      <c r="I9" s="91"/>
      <c r="J9" s="91"/>
      <c r="K9" s="92"/>
      <c r="L9" s="20"/>
      <c r="M9" s="739"/>
      <c r="N9" s="739"/>
      <c r="O9" s="739"/>
      <c r="P9" s="739"/>
      <c r="Q9" s="739"/>
      <c r="R9" s="739"/>
    </row>
    <row r="10" spans="1:27" s="129" customFormat="1" ht="16.149999999999999" customHeight="1" x14ac:dyDescent="0.35">
      <c r="B10" s="400"/>
      <c r="C10" s="526" t="s">
        <v>594</v>
      </c>
      <c r="D10" s="526"/>
      <c r="E10" s="106"/>
      <c r="F10" s="526" t="s">
        <v>595</v>
      </c>
      <c r="G10" s="91"/>
      <c r="H10" s="91"/>
      <c r="I10" s="91"/>
      <c r="J10" s="91"/>
      <c r="K10" s="92"/>
      <c r="L10" s="20"/>
      <c r="M10" s="739"/>
      <c r="N10" s="739"/>
      <c r="O10" s="739"/>
      <c r="P10" s="739"/>
      <c r="Q10" s="739"/>
      <c r="R10" s="739"/>
    </row>
    <row r="11" spans="1:27" s="129" customFormat="1" ht="16.149999999999999" customHeight="1" x14ac:dyDescent="0.35">
      <c r="B11" s="400"/>
      <c r="C11" s="526"/>
      <c r="D11" s="526"/>
      <c r="E11" s="106"/>
      <c r="F11" s="526"/>
      <c r="G11" s="91"/>
      <c r="H11" s="91"/>
      <c r="I11" s="91"/>
      <c r="J11" s="91"/>
      <c r="K11" s="92"/>
      <c r="L11" s="20"/>
      <c r="M11" s="739"/>
      <c r="N11" s="739"/>
      <c r="O11" s="739"/>
      <c r="P11" s="739"/>
      <c r="Q11" s="739"/>
      <c r="R11" s="739"/>
    </row>
    <row r="12" spans="1:27" s="129" customFormat="1" ht="16.149999999999999" customHeight="1" x14ac:dyDescent="0.35">
      <c r="B12" s="400"/>
      <c r="C12" s="52" t="s">
        <v>102</v>
      </c>
      <c r="D12" s="52"/>
      <c r="E12" s="52"/>
      <c r="F12" s="52"/>
      <c r="G12" s="52"/>
      <c r="H12" s="91"/>
      <c r="I12" s="91"/>
      <c r="J12" s="91"/>
      <c r="K12" s="92"/>
      <c r="L12" s="20"/>
      <c r="M12" s="739"/>
      <c r="N12" s="739"/>
      <c r="O12" s="739"/>
      <c r="P12" s="739"/>
      <c r="Q12" s="739"/>
      <c r="R12" s="739"/>
    </row>
    <row r="13" spans="1:27" s="129" customFormat="1" ht="16.149999999999999" customHeight="1" x14ac:dyDescent="0.35">
      <c r="B13" s="400"/>
      <c r="C13" s="526" t="s">
        <v>596</v>
      </c>
      <c r="D13" s="526"/>
      <c r="E13" s="106"/>
      <c r="F13" s="526" t="s">
        <v>597</v>
      </c>
      <c r="G13" s="91"/>
      <c r="H13" s="91"/>
      <c r="I13" s="91"/>
      <c r="J13" s="91"/>
      <c r="K13" s="92"/>
      <c r="L13" s="20"/>
      <c r="M13" s="739"/>
      <c r="N13" s="739"/>
      <c r="O13" s="739"/>
      <c r="P13" s="739"/>
      <c r="Q13" s="739"/>
      <c r="R13" s="739"/>
    </row>
    <row r="14" spans="1:27" ht="16.149999999999999" customHeight="1" x14ac:dyDescent="0.35">
      <c r="B14" s="143"/>
      <c r="C14" s="52"/>
      <c r="D14" s="52"/>
      <c r="E14" s="52"/>
      <c r="F14" s="52"/>
      <c r="G14" s="52"/>
      <c r="H14" s="52"/>
      <c r="I14" s="52"/>
      <c r="J14" s="52"/>
      <c r="K14" s="49"/>
      <c r="M14" s="690"/>
      <c r="N14" s="690"/>
      <c r="O14" s="690"/>
      <c r="P14" s="690"/>
      <c r="Q14" s="690"/>
      <c r="R14" s="690"/>
    </row>
    <row r="15" spans="1:27" ht="16.149999999999999" customHeight="1" x14ac:dyDescent="0.35">
      <c r="B15" s="143"/>
      <c r="C15" s="52"/>
      <c r="D15" s="52"/>
      <c r="E15" s="52"/>
      <c r="F15" s="52"/>
      <c r="G15" s="52"/>
      <c r="H15" s="52"/>
      <c r="I15" s="52"/>
      <c r="J15" s="52"/>
      <c r="K15" s="49"/>
      <c r="M15" s="658" t="s">
        <v>105</v>
      </c>
      <c r="N15" s="658"/>
      <c r="O15" s="658"/>
      <c r="P15" s="658"/>
      <c r="Q15" s="658"/>
      <c r="R15" s="658"/>
    </row>
    <row r="16" spans="1:27" ht="15.75" customHeight="1" x14ac:dyDescent="0.35">
      <c r="B16" s="143"/>
      <c r="C16" s="52" t="s">
        <v>23</v>
      </c>
      <c r="D16" s="52"/>
      <c r="E16" s="597"/>
      <c r="F16" s="598"/>
      <c r="G16" s="598"/>
      <c r="H16" s="598"/>
      <c r="I16" s="598"/>
      <c r="J16" s="599"/>
      <c r="K16" s="49"/>
      <c r="M16" s="658"/>
      <c r="N16" s="658"/>
      <c r="O16" s="658"/>
      <c r="P16" s="658"/>
      <c r="Q16" s="658"/>
      <c r="R16" s="658"/>
    </row>
    <row r="17" spans="2:18" ht="16.149999999999999" customHeight="1" x14ac:dyDescent="0.35">
      <c r="B17" s="143"/>
      <c r="C17" s="52"/>
      <c r="D17" s="52"/>
      <c r="E17" s="52"/>
      <c r="F17" s="52"/>
      <c r="G17" s="52"/>
      <c r="H17" s="52"/>
      <c r="I17" s="52"/>
      <c r="J17" s="52"/>
      <c r="K17" s="49"/>
    </row>
    <row r="18" spans="2:18" ht="16.149999999999999" customHeight="1" x14ac:dyDescent="0.35">
      <c r="B18" s="143"/>
      <c r="C18" s="52" t="s">
        <v>24</v>
      </c>
      <c r="D18" s="52"/>
      <c r="E18" s="597"/>
      <c r="F18" s="598"/>
      <c r="G18" s="598"/>
      <c r="H18" s="598"/>
      <c r="I18" s="598"/>
      <c r="J18" s="599"/>
      <c r="K18" s="49"/>
      <c r="M18" s="583" t="s">
        <v>41</v>
      </c>
      <c r="N18" s="583"/>
      <c r="O18" s="583"/>
      <c r="P18" s="583"/>
      <c r="Q18" s="583"/>
      <c r="R18" s="583"/>
    </row>
    <row r="19" spans="2:18" ht="16.149999999999999" customHeight="1" x14ac:dyDescent="0.35">
      <c r="B19" s="143"/>
      <c r="C19" s="52"/>
      <c r="D19" s="52"/>
      <c r="E19" s="52"/>
      <c r="F19" s="52"/>
      <c r="G19" s="52"/>
      <c r="H19" s="52"/>
      <c r="I19" s="52"/>
      <c r="J19" s="52"/>
      <c r="K19" s="49"/>
      <c r="M19" s="583"/>
      <c r="N19" s="583"/>
      <c r="O19" s="583"/>
      <c r="P19" s="583"/>
      <c r="Q19" s="583"/>
      <c r="R19" s="583"/>
    </row>
    <row r="20" spans="2:18" ht="16.149999999999999" customHeight="1" x14ac:dyDescent="0.35">
      <c r="B20" s="143"/>
      <c r="C20" s="52" t="s">
        <v>926</v>
      </c>
      <c r="D20" s="52"/>
      <c r="E20" s="52"/>
      <c r="F20" s="52"/>
      <c r="G20" s="52"/>
      <c r="H20" s="52"/>
      <c r="I20" s="52"/>
      <c r="J20" s="52"/>
      <c r="K20" s="49"/>
    </row>
    <row r="21" spans="2:18" ht="16.149999999999999" customHeight="1" x14ac:dyDescent="0.35">
      <c r="B21" s="143"/>
      <c r="C21" s="740"/>
      <c r="D21" s="741"/>
      <c r="E21" s="741"/>
      <c r="F21" s="742"/>
      <c r="G21" s="52"/>
      <c r="H21" s="52"/>
      <c r="I21" s="52"/>
      <c r="J21" s="52"/>
      <c r="K21" s="49"/>
      <c r="M21" s="583" t="s">
        <v>462</v>
      </c>
      <c r="N21" s="583"/>
      <c r="O21" s="583"/>
      <c r="P21" s="583"/>
      <c r="Q21" s="583"/>
      <c r="R21" s="583"/>
    </row>
    <row r="22" spans="2:18" ht="16.149999999999999" customHeight="1" x14ac:dyDescent="0.35">
      <c r="B22" s="143"/>
      <c r="C22" s="52"/>
      <c r="D22" s="52"/>
      <c r="E22" s="52"/>
      <c r="F22" s="52"/>
      <c r="G22" s="52"/>
      <c r="H22" s="52"/>
      <c r="I22" s="52"/>
      <c r="J22" s="52"/>
      <c r="K22" s="49"/>
    </row>
    <row r="23" spans="2:18" ht="16.149999999999999" customHeight="1" x14ac:dyDescent="0.35">
      <c r="B23" s="143"/>
      <c r="C23" s="52"/>
      <c r="D23" s="52"/>
      <c r="E23" s="52"/>
      <c r="F23" s="52"/>
      <c r="G23" s="52"/>
      <c r="H23" s="52"/>
      <c r="I23" s="52"/>
      <c r="J23" s="52"/>
      <c r="K23" s="49"/>
    </row>
    <row r="24" spans="2:18" ht="24.75" customHeight="1" x14ac:dyDescent="0.35">
      <c r="B24" s="143"/>
      <c r="C24" s="52" t="s">
        <v>103</v>
      </c>
      <c r="D24" s="52"/>
      <c r="E24" s="52"/>
      <c r="F24" s="52"/>
      <c r="G24" s="52"/>
      <c r="H24" s="52"/>
      <c r="I24" s="52" t="str">
        <f>"500 tecken 
("&amp;TEXT(LEN(C25),"0")&amp;" använda)"</f>
        <v>500 tecken 
(0 använda)</v>
      </c>
      <c r="J24" s="52"/>
      <c r="K24" s="49"/>
    </row>
    <row r="25" spans="2:18" ht="95.25" customHeight="1" x14ac:dyDescent="0.35">
      <c r="B25" s="143"/>
      <c r="C25" s="743"/>
      <c r="D25" s="744"/>
      <c r="E25" s="744"/>
      <c r="F25" s="744"/>
      <c r="G25" s="744"/>
      <c r="H25" s="744"/>
      <c r="I25" s="744"/>
      <c r="J25" s="745"/>
      <c r="K25" s="28"/>
      <c r="M25" s="583" t="s">
        <v>463</v>
      </c>
      <c r="N25" s="583"/>
      <c r="O25" s="583"/>
      <c r="P25" s="583"/>
      <c r="Q25" s="583"/>
      <c r="R25" s="583"/>
    </row>
    <row r="26" spans="2:18" ht="16.149999999999999" customHeight="1" x14ac:dyDescent="0.35">
      <c r="B26" s="143"/>
      <c r="C26" s="52"/>
      <c r="D26" s="52"/>
      <c r="E26" s="52"/>
      <c r="F26" s="52"/>
      <c r="G26" s="52"/>
      <c r="H26" s="52"/>
      <c r="I26" s="52"/>
      <c r="J26" s="52"/>
      <c r="K26" s="49"/>
    </row>
    <row r="27" spans="2:18" ht="16.149999999999999" customHeight="1" x14ac:dyDescent="0.35">
      <c r="B27" s="143"/>
      <c r="C27" s="52" t="s">
        <v>25</v>
      </c>
      <c r="D27" s="52"/>
      <c r="E27" s="52"/>
      <c r="F27" s="52"/>
      <c r="G27" s="52"/>
      <c r="H27" s="52"/>
      <c r="I27" s="52" t="str">
        <f>"500 tecken 
("&amp;TEXT(LEN(C28),"0")&amp;" använda)"</f>
        <v>500 tecken 
(0 använda)</v>
      </c>
      <c r="J27" s="52"/>
      <c r="K27" s="49"/>
    </row>
    <row r="28" spans="2:18" ht="95.25" customHeight="1" x14ac:dyDescent="0.35">
      <c r="B28" s="143"/>
      <c r="C28" s="743"/>
      <c r="D28" s="744"/>
      <c r="E28" s="744"/>
      <c r="F28" s="744"/>
      <c r="G28" s="744"/>
      <c r="H28" s="744"/>
      <c r="I28" s="744"/>
      <c r="J28" s="745"/>
      <c r="K28" s="28"/>
      <c r="M28" s="583" t="s">
        <v>42</v>
      </c>
      <c r="N28" s="583"/>
      <c r="O28" s="583"/>
      <c r="P28" s="583"/>
      <c r="Q28" s="583"/>
      <c r="R28" s="583"/>
    </row>
    <row r="29" spans="2:18" ht="16.149999999999999" customHeight="1" x14ac:dyDescent="0.35">
      <c r="B29" s="143"/>
      <c r="C29" s="52"/>
      <c r="D29" s="52"/>
      <c r="E29" s="52"/>
      <c r="F29" s="52"/>
      <c r="G29" s="52"/>
      <c r="H29" s="52"/>
      <c r="I29" s="52"/>
      <c r="J29" s="52"/>
      <c r="K29" s="49"/>
    </row>
    <row r="30" spans="2:18" ht="16.149999999999999" customHeight="1" x14ac:dyDescent="0.35">
      <c r="B30" s="143"/>
      <c r="C30" s="527"/>
      <c r="D30" s="527"/>
      <c r="E30" s="156"/>
      <c r="F30" s="527"/>
      <c r="G30" s="27"/>
      <c r="H30" s="27"/>
      <c r="I30" s="27"/>
      <c r="J30" s="27"/>
      <c r="K30" s="28"/>
    </row>
    <row r="31" spans="2:18" ht="16.149999999999999" customHeight="1" x14ac:dyDescent="0.35">
      <c r="B31" s="143"/>
      <c r="C31" s="52" t="s">
        <v>563</v>
      </c>
      <c r="D31" s="52"/>
      <c r="E31" s="52"/>
      <c r="F31" s="52"/>
      <c r="G31" s="52"/>
      <c r="H31" s="52"/>
      <c r="I31" s="52"/>
      <c r="J31" s="52"/>
      <c r="K31" s="49"/>
      <c r="M31" s="140"/>
      <c r="N31" s="140"/>
      <c r="O31" s="140"/>
      <c r="P31" s="140"/>
      <c r="Q31" s="140"/>
    </row>
    <row r="32" spans="2:18" ht="16.149999999999999" customHeight="1" x14ac:dyDescent="0.35">
      <c r="B32" s="143"/>
      <c r="C32" s="52" t="s">
        <v>104</v>
      </c>
      <c r="D32" s="52"/>
      <c r="E32" s="52"/>
      <c r="F32" s="52"/>
      <c r="G32" s="52"/>
      <c r="H32" s="52"/>
      <c r="I32" s="52"/>
      <c r="J32" s="52"/>
      <c r="K32" s="49"/>
      <c r="M32" s="635" t="s">
        <v>938</v>
      </c>
      <c r="N32" s="635"/>
      <c r="O32" s="635"/>
      <c r="P32" s="635"/>
      <c r="Q32" s="635"/>
      <c r="R32" s="635"/>
    </row>
    <row r="33" spans="2:27" ht="16.149999999999999" customHeight="1" x14ac:dyDescent="0.35">
      <c r="B33" s="143"/>
      <c r="C33" s="52" t="s">
        <v>34</v>
      </c>
      <c r="D33" s="52"/>
      <c r="E33" s="52"/>
      <c r="F33" s="52"/>
      <c r="G33" s="52"/>
      <c r="H33" s="52"/>
      <c r="I33" s="52"/>
      <c r="J33" s="52"/>
      <c r="K33" s="49"/>
      <c r="M33" s="635"/>
      <c r="N33" s="635"/>
      <c r="O33" s="635"/>
      <c r="P33" s="635"/>
      <c r="Q33" s="635"/>
      <c r="R33" s="635"/>
    </row>
    <row r="34" spans="2:27" ht="16.149999999999999" customHeight="1" x14ac:dyDescent="0.35">
      <c r="B34" s="143"/>
      <c r="C34" s="52" t="s">
        <v>35</v>
      </c>
      <c r="D34" s="52"/>
      <c r="E34" s="52"/>
      <c r="F34" s="52"/>
      <c r="G34" s="52"/>
      <c r="H34" s="52"/>
      <c r="I34" s="52"/>
      <c r="J34" s="52"/>
      <c r="K34" s="49"/>
      <c r="M34" s="635"/>
      <c r="N34" s="635"/>
      <c r="O34" s="635"/>
      <c r="P34" s="635"/>
      <c r="Q34" s="635"/>
      <c r="R34" s="635"/>
    </row>
    <row r="35" spans="2:27" ht="16.149999999999999" customHeight="1" x14ac:dyDescent="0.35">
      <c r="B35" s="143"/>
      <c r="C35" s="52" t="s">
        <v>39</v>
      </c>
      <c r="D35" s="52"/>
      <c r="E35" s="52"/>
      <c r="F35" s="52"/>
      <c r="G35" s="52"/>
      <c r="H35" s="52"/>
      <c r="I35" s="52"/>
      <c r="J35" s="52"/>
      <c r="K35" s="49"/>
      <c r="M35" s="635"/>
      <c r="N35" s="635"/>
      <c r="O35" s="635"/>
      <c r="P35" s="635"/>
      <c r="Q35" s="635"/>
      <c r="R35" s="635"/>
    </row>
    <row r="36" spans="2:27" ht="16.149999999999999" customHeight="1" x14ac:dyDescent="0.35">
      <c r="B36" s="143"/>
      <c r="C36" s="52" t="s">
        <v>36</v>
      </c>
      <c r="D36" s="52"/>
      <c r="E36" s="52"/>
      <c r="F36" s="52"/>
      <c r="G36" s="52"/>
      <c r="H36" s="52"/>
      <c r="I36" s="52"/>
      <c r="J36" s="52"/>
      <c r="K36" s="49"/>
    </row>
    <row r="37" spans="2:27" ht="16.149999999999999" customHeight="1" x14ac:dyDescent="0.35">
      <c r="B37" s="143"/>
      <c r="C37" s="52" t="s">
        <v>37</v>
      </c>
      <c r="D37" s="52"/>
      <c r="E37" s="52"/>
      <c r="F37" s="52"/>
      <c r="G37" s="52"/>
      <c r="H37" s="52"/>
      <c r="I37" s="52"/>
      <c r="J37" s="52"/>
      <c r="K37" s="49"/>
    </row>
    <row r="38" spans="2:27" ht="16.149999999999999" customHeight="1" x14ac:dyDescent="0.35">
      <c r="B38" s="143"/>
      <c r="C38" s="52" t="s">
        <v>38</v>
      </c>
      <c r="D38" s="52"/>
      <c r="E38" s="52"/>
      <c r="F38" s="52"/>
      <c r="G38" s="52"/>
      <c r="H38" s="52" t="s">
        <v>40</v>
      </c>
      <c r="I38" s="746"/>
      <c r="J38" s="746"/>
      <c r="K38" s="49"/>
    </row>
    <row r="39" spans="2:27" ht="16.149999999999999" customHeight="1" x14ac:dyDescent="0.35">
      <c r="B39" s="143"/>
      <c r="C39" s="52" t="s">
        <v>598</v>
      </c>
      <c r="D39" s="52"/>
      <c r="E39" s="52"/>
      <c r="F39" s="52"/>
      <c r="G39" s="52"/>
      <c r="H39" s="52" t="s">
        <v>599</v>
      </c>
      <c r="I39" s="746"/>
      <c r="J39" s="746"/>
      <c r="K39" s="49"/>
    </row>
    <row r="40" spans="2:27" ht="16.149999999999999" customHeight="1" x14ac:dyDescent="0.35">
      <c r="B40" s="143"/>
      <c r="C40" s="52" t="s">
        <v>600</v>
      </c>
      <c r="D40" s="52"/>
      <c r="E40" s="52"/>
      <c r="F40" s="52"/>
      <c r="G40" s="52"/>
      <c r="H40" s="52" t="s">
        <v>601</v>
      </c>
      <c r="I40" s="746"/>
      <c r="J40" s="746"/>
      <c r="K40" s="49"/>
    </row>
    <row r="41" spans="2:27" ht="16.149999999999999" customHeight="1" x14ac:dyDescent="0.35">
      <c r="B41" s="243"/>
      <c r="C41" s="64"/>
      <c r="D41" s="64"/>
      <c r="E41" s="64"/>
      <c r="F41" s="64"/>
      <c r="G41" s="64"/>
      <c r="H41" s="64"/>
      <c r="I41" s="64"/>
      <c r="J41" s="64"/>
      <c r="K41" s="89"/>
    </row>
    <row r="42" spans="2:27" ht="16.149999999999999" customHeight="1" x14ac:dyDescent="0.35"/>
    <row r="43" spans="2:27" ht="34.5" customHeight="1" x14ac:dyDescent="0.35">
      <c r="B43" s="399"/>
      <c r="C43" s="737" t="s">
        <v>467</v>
      </c>
      <c r="D43" s="737"/>
      <c r="E43" s="737"/>
      <c r="F43" s="737"/>
      <c r="G43" s="737"/>
      <c r="H43" s="737"/>
      <c r="I43" s="737"/>
      <c r="J43" s="737"/>
      <c r="K43" s="738"/>
      <c r="O43" s="734" t="s">
        <v>602</v>
      </c>
      <c r="P43" s="735"/>
      <c r="Q43" s="736"/>
    </row>
    <row r="44" spans="2:27" ht="54" customHeight="1" x14ac:dyDescent="0.35">
      <c r="B44" s="143"/>
      <c r="C44" s="401"/>
      <c r="D44" s="52"/>
      <c r="E44" s="52"/>
      <c r="F44" s="52"/>
      <c r="G44" s="52"/>
      <c r="H44" s="52"/>
      <c r="I44" s="52"/>
      <c r="J44" s="52"/>
      <c r="K44" s="49"/>
    </row>
    <row r="45" spans="2:27" ht="16.149999999999999" customHeight="1" x14ac:dyDescent="0.35">
      <c r="B45" s="143"/>
      <c r="C45" s="52"/>
      <c r="D45" s="52"/>
      <c r="E45" s="52"/>
      <c r="F45" s="52"/>
      <c r="G45" s="52"/>
      <c r="H45" s="52"/>
      <c r="I45" s="52"/>
      <c r="J45" s="52"/>
      <c r="K45" s="49"/>
    </row>
    <row r="46" spans="2:27" ht="16.149999999999999" customHeight="1" x14ac:dyDescent="0.35">
      <c r="B46" s="143"/>
      <c r="C46" s="52" t="s">
        <v>468</v>
      </c>
      <c r="D46" s="52"/>
      <c r="E46" s="52"/>
      <c r="F46" s="52"/>
      <c r="G46" s="153"/>
      <c r="H46" s="52"/>
      <c r="I46" s="52"/>
      <c r="J46" s="52"/>
      <c r="K46" s="49"/>
      <c r="M46" s="739" t="s">
        <v>530</v>
      </c>
      <c r="N46" s="739"/>
      <c r="O46" s="739"/>
      <c r="P46" s="739"/>
      <c r="Q46" s="739"/>
      <c r="R46" s="739"/>
      <c r="S46" s="154"/>
      <c r="T46" s="154"/>
      <c r="U46" s="154"/>
      <c r="V46" s="140"/>
      <c r="W46" s="140"/>
      <c r="X46" s="140"/>
      <c r="Y46" s="140"/>
      <c r="Z46" s="140"/>
      <c r="AA46" s="140"/>
    </row>
    <row r="47" spans="2:27" s="129" customFormat="1" ht="16.149999999999999" customHeight="1" x14ac:dyDescent="0.35">
      <c r="B47" s="400"/>
      <c r="C47" s="526" t="s">
        <v>603</v>
      </c>
      <c r="D47" s="526"/>
      <c r="E47" s="106"/>
      <c r="F47" s="526" t="s">
        <v>604</v>
      </c>
      <c r="G47" s="91"/>
      <c r="H47" s="91"/>
      <c r="I47" s="91"/>
      <c r="J47" s="91"/>
      <c r="K47" s="92"/>
      <c r="L47" s="20"/>
      <c r="M47" s="739"/>
      <c r="N47" s="739"/>
      <c r="O47" s="739"/>
      <c r="P47" s="739"/>
      <c r="Q47" s="739"/>
      <c r="R47" s="739"/>
    </row>
    <row r="48" spans="2:27" s="129" customFormat="1" ht="16.149999999999999" customHeight="1" x14ac:dyDescent="0.35">
      <c r="B48" s="400"/>
      <c r="C48" s="526"/>
      <c r="D48" s="526"/>
      <c r="E48" s="106"/>
      <c r="F48" s="526"/>
      <c r="G48" s="91"/>
      <c r="H48" s="91"/>
      <c r="I48" s="91"/>
      <c r="J48" s="91"/>
      <c r="K48" s="92"/>
      <c r="L48" s="20"/>
      <c r="M48" s="739"/>
      <c r="N48" s="739"/>
      <c r="O48" s="739"/>
      <c r="P48" s="739"/>
      <c r="Q48" s="739"/>
      <c r="R48" s="739"/>
    </row>
    <row r="49" spans="2:18" s="129" customFormat="1" ht="16.149999999999999" customHeight="1" x14ac:dyDescent="0.35">
      <c r="B49" s="400"/>
      <c r="C49" s="52" t="s">
        <v>605</v>
      </c>
      <c r="D49" s="52"/>
      <c r="E49" s="52"/>
      <c r="F49" s="52"/>
      <c r="G49" s="52"/>
      <c r="H49" s="91"/>
      <c r="I49" s="91"/>
      <c r="J49" s="91"/>
      <c r="K49" s="92"/>
      <c r="L49" s="20"/>
      <c r="M49" s="739"/>
      <c r="N49" s="739"/>
      <c r="O49" s="739"/>
      <c r="P49" s="739"/>
      <c r="Q49" s="739"/>
      <c r="R49" s="739"/>
    </row>
    <row r="50" spans="2:18" s="129" customFormat="1" ht="16.149999999999999" customHeight="1" x14ac:dyDescent="0.35">
      <c r="B50" s="400"/>
      <c r="C50" s="526" t="s">
        <v>606</v>
      </c>
      <c r="D50" s="526"/>
      <c r="E50" s="106"/>
      <c r="F50" s="526" t="s">
        <v>607</v>
      </c>
      <c r="G50" s="91"/>
      <c r="H50" s="91"/>
      <c r="I50" s="91"/>
      <c r="J50" s="91"/>
      <c r="K50" s="92"/>
      <c r="L50" s="20"/>
      <c r="M50" s="739"/>
      <c r="N50" s="739"/>
      <c r="O50" s="739"/>
      <c r="P50" s="739"/>
      <c r="Q50" s="739"/>
      <c r="R50" s="739"/>
    </row>
    <row r="51" spans="2:18" s="129" customFormat="1" ht="16.149999999999999" customHeight="1" x14ac:dyDescent="0.35">
      <c r="B51" s="400"/>
      <c r="C51" s="526"/>
      <c r="D51" s="526"/>
      <c r="E51" s="106"/>
      <c r="F51" s="526"/>
      <c r="G51" s="91"/>
      <c r="H51" s="91"/>
      <c r="I51" s="91"/>
      <c r="J51" s="91"/>
      <c r="K51" s="92"/>
      <c r="L51" s="20"/>
      <c r="M51" s="739"/>
      <c r="N51" s="739"/>
      <c r="O51" s="739"/>
      <c r="P51" s="739"/>
      <c r="Q51" s="739"/>
      <c r="R51" s="739"/>
    </row>
    <row r="52" spans="2:18" s="129" customFormat="1" ht="16.149999999999999" customHeight="1" x14ac:dyDescent="0.35">
      <c r="B52" s="400"/>
      <c r="C52" s="52" t="s">
        <v>608</v>
      </c>
      <c r="D52" s="52"/>
      <c r="E52" s="52"/>
      <c r="F52" s="52"/>
      <c r="G52" s="52"/>
      <c r="H52" s="91"/>
      <c r="I52" s="91"/>
      <c r="J52" s="91"/>
      <c r="K52" s="92"/>
      <c r="L52" s="20"/>
      <c r="M52" s="739"/>
      <c r="N52" s="739"/>
      <c r="O52" s="739"/>
      <c r="P52" s="739"/>
      <c r="Q52" s="739"/>
      <c r="R52" s="739"/>
    </row>
    <row r="53" spans="2:18" s="129" customFormat="1" ht="27" customHeight="1" x14ac:dyDescent="0.35">
      <c r="B53" s="400"/>
      <c r="C53" s="526" t="s">
        <v>609</v>
      </c>
      <c r="D53" s="526"/>
      <c r="E53" s="106"/>
      <c r="F53" s="526" t="s">
        <v>610</v>
      </c>
      <c r="G53" s="91"/>
      <c r="H53" s="91"/>
      <c r="I53" s="91"/>
      <c r="J53" s="91"/>
      <c r="K53" s="92"/>
      <c r="L53" s="20"/>
      <c r="M53" s="739"/>
      <c r="N53" s="739"/>
      <c r="O53" s="739"/>
      <c r="P53" s="739"/>
      <c r="Q53" s="739"/>
      <c r="R53" s="739"/>
    </row>
    <row r="54" spans="2:18" ht="16.149999999999999" customHeight="1" x14ac:dyDescent="0.35">
      <c r="B54" s="143"/>
      <c r="C54" s="52"/>
      <c r="D54" s="52"/>
      <c r="E54" s="52"/>
      <c r="F54" s="52"/>
      <c r="G54" s="52"/>
      <c r="H54" s="52"/>
      <c r="I54" s="52"/>
      <c r="J54" s="52"/>
      <c r="K54" s="49"/>
      <c r="M54" s="104"/>
    </row>
    <row r="55" spans="2:18" ht="16.149999999999999" customHeight="1" x14ac:dyDescent="0.35">
      <c r="B55" s="143"/>
      <c r="C55" s="52"/>
      <c r="D55" s="52"/>
      <c r="E55" s="52"/>
      <c r="F55" s="52"/>
      <c r="G55" s="52"/>
      <c r="H55" s="52"/>
      <c r="I55" s="52"/>
      <c r="J55" s="52"/>
      <c r="K55" s="49"/>
      <c r="M55" s="658" t="s">
        <v>611</v>
      </c>
      <c r="N55" s="658"/>
      <c r="O55" s="658"/>
      <c r="P55" s="658"/>
      <c r="Q55" s="658"/>
      <c r="R55" s="658"/>
    </row>
    <row r="56" spans="2:18" ht="16.149999999999999" customHeight="1" x14ac:dyDescent="0.35">
      <c r="B56" s="143"/>
      <c r="C56" s="52" t="s">
        <v>612</v>
      </c>
      <c r="D56" s="52"/>
      <c r="E56" s="597"/>
      <c r="F56" s="598"/>
      <c r="G56" s="598"/>
      <c r="H56" s="598"/>
      <c r="I56" s="598"/>
      <c r="J56" s="599"/>
      <c r="K56" s="49"/>
      <c r="M56" s="658"/>
      <c r="N56" s="658"/>
      <c r="O56" s="658"/>
      <c r="P56" s="658"/>
      <c r="Q56" s="658"/>
      <c r="R56" s="658"/>
    </row>
    <row r="57" spans="2:18" ht="16.149999999999999" customHeight="1" x14ac:dyDescent="0.35">
      <c r="B57" s="143"/>
      <c r="C57" s="52"/>
      <c r="D57" s="52"/>
      <c r="E57" s="52"/>
      <c r="F57" s="52"/>
      <c r="G57" s="52"/>
      <c r="H57" s="52"/>
      <c r="I57" s="52"/>
      <c r="J57" s="52"/>
      <c r="K57" s="49"/>
    </row>
    <row r="58" spans="2:18" ht="16.149999999999999" customHeight="1" x14ac:dyDescent="0.35">
      <c r="B58" s="143"/>
      <c r="C58" s="52" t="s">
        <v>613</v>
      </c>
      <c r="D58" s="52"/>
      <c r="E58" s="597"/>
      <c r="F58" s="598"/>
      <c r="G58" s="598"/>
      <c r="H58" s="598"/>
      <c r="I58" s="598"/>
      <c r="J58" s="599"/>
      <c r="K58" s="49"/>
      <c r="M58" s="658" t="s">
        <v>614</v>
      </c>
      <c r="N58" s="658"/>
      <c r="O58" s="658"/>
      <c r="P58" s="658"/>
      <c r="Q58" s="658"/>
      <c r="R58" s="658"/>
    </row>
    <row r="59" spans="2:18" ht="16.149999999999999" customHeight="1" x14ac:dyDescent="0.35">
      <c r="B59" s="143"/>
      <c r="C59" s="52"/>
      <c r="D59" s="52"/>
      <c r="E59" s="52"/>
      <c r="F59" s="52"/>
      <c r="G59" s="52"/>
      <c r="H59" s="52"/>
      <c r="I59" s="52"/>
      <c r="J59" s="52"/>
      <c r="K59" s="49"/>
      <c r="M59" s="658"/>
      <c r="N59" s="658"/>
      <c r="O59" s="658"/>
      <c r="P59" s="658"/>
      <c r="Q59" s="658"/>
      <c r="R59" s="658"/>
    </row>
    <row r="60" spans="2:18" ht="16.149999999999999" customHeight="1" x14ac:dyDescent="0.35">
      <c r="B60" s="143"/>
      <c r="C60" s="52" t="s">
        <v>615</v>
      </c>
      <c r="D60" s="52"/>
      <c r="E60" s="52"/>
      <c r="F60" s="52"/>
      <c r="G60" s="52"/>
      <c r="H60" s="52"/>
      <c r="I60" s="52"/>
      <c r="J60" s="52"/>
      <c r="K60" s="49"/>
    </row>
    <row r="61" spans="2:18" ht="16.149999999999999" customHeight="1" x14ac:dyDescent="0.35">
      <c r="B61" s="143"/>
      <c r="C61" s="740"/>
      <c r="D61" s="741"/>
      <c r="E61" s="741"/>
      <c r="F61" s="742"/>
      <c r="G61" s="52"/>
      <c r="H61" s="52"/>
      <c r="I61" s="52"/>
      <c r="J61" s="52"/>
      <c r="K61" s="49"/>
      <c r="M61" s="496" t="s">
        <v>616</v>
      </c>
      <c r="N61" s="33"/>
      <c r="O61" s="33"/>
      <c r="P61" s="33"/>
      <c r="Q61" s="33"/>
      <c r="R61" s="33"/>
    </row>
    <row r="62" spans="2:18" ht="16.149999999999999" customHeight="1" x14ac:dyDescent="0.35">
      <c r="B62" s="143"/>
      <c r="C62" s="52"/>
      <c r="D62" s="52"/>
      <c r="E62" s="52"/>
      <c r="F62" s="52"/>
      <c r="G62" s="52"/>
      <c r="H62" s="52"/>
      <c r="I62" s="52"/>
      <c r="J62" s="52"/>
      <c r="K62" s="49"/>
    </row>
    <row r="63" spans="2:18" ht="16.149999999999999" customHeight="1" x14ac:dyDescent="0.35">
      <c r="B63" s="143"/>
      <c r="C63" s="52"/>
      <c r="D63" s="52"/>
      <c r="E63" s="52"/>
      <c r="F63" s="52"/>
      <c r="G63" s="52"/>
      <c r="H63" s="52"/>
      <c r="I63" s="52"/>
      <c r="J63" s="52"/>
      <c r="K63" s="49"/>
    </row>
    <row r="64" spans="2:18" ht="24.75" customHeight="1" x14ac:dyDescent="0.35">
      <c r="B64" s="143"/>
      <c r="C64" s="52" t="s">
        <v>617</v>
      </c>
      <c r="D64" s="52"/>
      <c r="E64" s="52"/>
      <c r="F64" s="52"/>
      <c r="G64" s="52"/>
      <c r="H64" s="52"/>
      <c r="I64" s="52" t="str">
        <f>"500 tecken 
("&amp;TEXT(LEN(C65),"0")&amp;" använda)"</f>
        <v>500 tecken 
(0 använda)</v>
      </c>
      <c r="J64" s="52"/>
      <c r="K64" s="49"/>
    </row>
    <row r="65" spans="2:18" ht="95.25" customHeight="1" x14ac:dyDescent="0.35">
      <c r="B65" s="143"/>
      <c r="C65" s="743"/>
      <c r="D65" s="744"/>
      <c r="E65" s="744"/>
      <c r="F65" s="744"/>
      <c r="G65" s="744"/>
      <c r="H65" s="744"/>
      <c r="I65" s="744"/>
      <c r="J65" s="745"/>
      <c r="K65" s="28"/>
      <c r="M65" s="583" t="s">
        <v>618</v>
      </c>
      <c r="N65" s="583"/>
      <c r="O65" s="583"/>
      <c r="P65" s="583"/>
      <c r="Q65" s="583"/>
      <c r="R65" s="583"/>
    </row>
    <row r="66" spans="2:18" ht="16.149999999999999" customHeight="1" x14ac:dyDescent="0.35">
      <c r="B66" s="143"/>
      <c r="C66" s="52"/>
      <c r="D66" s="52"/>
      <c r="E66" s="52"/>
      <c r="F66" s="52"/>
      <c r="G66" s="52"/>
      <c r="H66" s="52"/>
      <c r="I66" s="52"/>
      <c r="J66" s="52"/>
      <c r="K66" s="49"/>
    </row>
    <row r="67" spans="2:18" ht="16.149999999999999" customHeight="1" x14ac:dyDescent="0.35">
      <c r="B67" s="143"/>
      <c r="C67" s="52" t="s">
        <v>619</v>
      </c>
      <c r="D67" s="52"/>
      <c r="E67" s="52"/>
      <c r="F67" s="52"/>
      <c r="G67" s="52"/>
      <c r="H67" s="52"/>
      <c r="I67" s="52" t="str">
        <f>"500 tecken 
("&amp;TEXT(LEN(C68),"0")&amp;" använda)"</f>
        <v>500 tecken 
(0 använda)</v>
      </c>
      <c r="J67" s="52"/>
      <c r="K67" s="49"/>
    </row>
    <row r="68" spans="2:18" ht="95.25" customHeight="1" x14ac:dyDescent="0.35">
      <c r="B68" s="143"/>
      <c r="C68" s="743"/>
      <c r="D68" s="744"/>
      <c r="E68" s="744"/>
      <c r="F68" s="744"/>
      <c r="G68" s="744"/>
      <c r="H68" s="744"/>
      <c r="I68" s="744"/>
      <c r="J68" s="745"/>
      <c r="K68" s="28"/>
      <c r="M68" s="583" t="s">
        <v>620</v>
      </c>
      <c r="N68" s="583"/>
      <c r="O68" s="583"/>
      <c r="P68" s="583"/>
      <c r="Q68" s="583"/>
      <c r="R68" s="583"/>
    </row>
    <row r="69" spans="2:18" ht="16.149999999999999" customHeight="1" x14ac:dyDescent="0.35">
      <c r="B69" s="143"/>
      <c r="C69" s="52"/>
      <c r="D69" s="52"/>
      <c r="E69" s="52"/>
      <c r="F69" s="52"/>
      <c r="G69" s="52"/>
      <c r="H69" s="52"/>
      <c r="I69" s="52"/>
      <c r="J69" s="52"/>
      <c r="K69" s="49"/>
    </row>
    <row r="70" spans="2:18" ht="16.149999999999999" customHeight="1" x14ac:dyDescent="0.35">
      <c r="B70" s="143"/>
      <c r="C70" s="527"/>
      <c r="D70" s="527"/>
      <c r="E70" s="156"/>
      <c r="F70" s="527"/>
      <c r="G70" s="27"/>
      <c r="H70" s="27"/>
      <c r="I70" s="27"/>
      <c r="J70" s="27"/>
      <c r="K70" s="28"/>
    </row>
    <row r="71" spans="2:18" ht="16.149999999999999" customHeight="1" x14ac:dyDescent="0.35">
      <c r="B71" s="143"/>
      <c r="C71" s="52" t="s">
        <v>621</v>
      </c>
      <c r="D71" s="52"/>
      <c r="E71" s="52"/>
      <c r="F71" s="52"/>
      <c r="G71" s="52"/>
      <c r="H71" s="52"/>
      <c r="I71" s="52"/>
      <c r="J71" s="52"/>
      <c r="K71" s="49"/>
      <c r="M71" s="140"/>
      <c r="N71" s="140"/>
      <c r="O71" s="140"/>
      <c r="P71" s="140"/>
      <c r="Q71" s="140"/>
    </row>
    <row r="72" spans="2:18" ht="16.149999999999999" customHeight="1" x14ac:dyDescent="0.35">
      <c r="B72" s="143"/>
      <c r="C72" s="52" t="s">
        <v>622</v>
      </c>
      <c r="D72" s="52"/>
      <c r="E72" s="52"/>
      <c r="F72" s="52"/>
      <c r="G72" s="52"/>
      <c r="H72" s="52"/>
      <c r="I72" s="52"/>
      <c r="J72" s="52"/>
      <c r="K72" s="49"/>
      <c r="M72" s="635" t="s">
        <v>938</v>
      </c>
      <c r="N72" s="635"/>
      <c r="O72" s="635"/>
      <c r="P72" s="635"/>
      <c r="Q72" s="635"/>
      <c r="R72" s="635"/>
    </row>
    <row r="73" spans="2:18" ht="16.149999999999999" customHeight="1" x14ac:dyDescent="0.35">
      <c r="B73" s="143"/>
      <c r="C73" s="52" t="s">
        <v>623</v>
      </c>
      <c r="D73" s="52"/>
      <c r="E73" s="52"/>
      <c r="F73" s="52"/>
      <c r="G73" s="52"/>
      <c r="H73" s="52"/>
      <c r="I73" s="52"/>
      <c r="J73" s="52"/>
      <c r="K73" s="49"/>
      <c r="M73" s="635"/>
      <c r="N73" s="635"/>
      <c r="O73" s="635"/>
      <c r="P73" s="635"/>
      <c r="Q73" s="635"/>
      <c r="R73" s="635"/>
    </row>
    <row r="74" spans="2:18" ht="16.149999999999999" customHeight="1" x14ac:dyDescent="0.35">
      <c r="B74" s="143"/>
      <c r="C74" s="52" t="s">
        <v>624</v>
      </c>
      <c r="D74" s="52"/>
      <c r="E74" s="52"/>
      <c r="F74" s="52"/>
      <c r="G74" s="52"/>
      <c r="H74" s="52"/>
      <c r="I74" s="52"/>
      <c r="J74" s="52"/>
      <c r="K74" s="49"/>
      <c r="M74" s="635"/>
      <c r="N74" s="635"/>
      <c r="O74" s="635"/>
      <c r="P74" s="635"/>
      <c r="Q74" s="635"/>
      <c r="R74" s="635"/>
    </row>
    <row r="75" spans="2:18" ht="16.149999999999999" customHeight="1" x14ac:dyDescent="0.35">
      <c r="B75" s="143"/>
      <c r="C75" s="52" t="s">
        <v>625</v>
      </c>
      <c r="D75" s="52"/>
      <c r="E75" s="52"/>
      <c r="F75" s="52"/>
      <c r="G75" s="52"/>
      <c r="H75" s="52"/>
      <c r="I75" s="52"/>
      <c r="J75" s="52"/>
      <c r="K75" s="49"/>
      <c r="M75" s="635"/>
      <c r="N75" s="635"/>
      <c r="O75" s="635"/>
      <c r="P75" s="635"/>
      <c r="Q75" s="635"/>
      <c r="R75" s="635"/>
    </row>
    <row r="76" spans="2:18" ht="16.149999999999999" customHeight="1" x14ac:dyDescent="0.35">
      <c r="B76" s="143"/>
      <c r="C76" s="52" t="s">
        <v>626</v>
      </c>
      <c r="D76" s="52"/>
      <c r="E76" s="52"/>
      <c r="F76" s="52"/>
      <c r="G76" s="52"/>
      <c r="H76" s="52"/>
      <c r="I76" s="52"/>
      <c r="J76" s="52"/>
      <c r="K76" s="49"/>
    </row>
    <row r="77" spans="2:18" ht="16.149999999999999" customHeight="1" x14ac:dyDescent="0.35">
      <c r="B77" s="143"/>
      <c r="C77" s="52" t="s">
        <v>627</v>
      </c>
      <c r="D77" s="52"/>
      <c r="E77" s="52"/>
      <c r="F77" s="52"/>
      <c r="G77" s="52"/>
      <c r="H77" s="52"/>
      <c r="I77" s="52"/>
      <c r="J77" s="52"/>
      <c r="K77" s="49"/>
    </row>
    <row r="78" spans="2:18" ht="16.149999999999999" customHeight="1" x14ac:dyDescent="0.35">
      <c r="B78" s="143"/>
      <c r="C78" s="52" t="s">
        <v>628</v>
      </c>
      <c r="D78" s="52"/>
      <c r="E78" s="52"/>
      <c r="F78" s="52"/>
      <c r="G78" s="52"/>
      <c r="H78" s="52" t="s">
        <v>629</v>
      </c>
      <c r="I78" s="746"/>
      <c r="J78" s="746"/>
      <c r="K78" s="49"/>
    </row>
    <row r="79" spans="2:18" ht="16.149999999999999" customHeight="1" x14ac:dyDescent="0.35">
      <c r="B79" s="143"/>
      <c r="C79" s="52" t="s">
        <v>630</v>
      </c>
      <c r="D79" s="52"/>
      <c r="E79" s="52"/>
      <c r="F79" s="52"/>
      <c r="G79" s="52"/>
      <c r="H79" s="52" t="s">
        <v>631</v>
      </c>
      <c r="I79" s="746"/>
      <c r="J79" s="746"/>
      <c r="K79" s="49"/>
    </row>
    <row r="80" spans="2:18" ht="16.149999999999999" customHeight="1" x14ac:dyDescent="0.35">
      <c r="B80" s="143"/>
      <c r="C80" s="52" t="s">
        <v>632</v>
      </c>
      <c r="D80" s="52"/>
      <c r="E80" s="52"/>
      <c r="F80" s="52"/>
      <c r="G80" s="52"/>
      <c r="H80" s="52" t="s">
        <v>633</v>
      </c>
      <c r="I80" s="746"/>
      <c r="J80" s="746"/>
      <c r="K80" s="49"/>
    </row>
    <row r="81" spans="2:27" ht="16.149999999999999" customHeight="1" x14ac:dyDescent="0.35">
      <c r="B81" s="243"/>
      <c r="C81" s="64"/>
      <c r="D81" s="64"/>
      <c r="E81" s="64"/>
      <c r="F81" s="64"/>
      <c r="G81" s="64"/>
      <c r="H81" s="64"/>
      <c r="I81" s="64"/>
      <c r="J81" s="64"/>
      <c r="K81" s="89"/>
    </row>
    <row r="82" spans="2:27" ht="16.149999999999999" customHeight="1" x14ac:dyDescent="0.35"/>
    <row r="83" spans="2:27" ht="34.5" customHeight="1" x14ac:dyDescent="0.35">
      <c r="B83" s="399"/>
      <c r="C83" s="737" t="s">
        <v>469</v>
      </c>
      <c r="D83" s="737"/>
      <c r="E83" s="737"/>
      <c r="F83" s="737"/>
      <c r="G83" s="737"/>
      <c r="H83" s="737"/>
      <c r="I83" s="737"/>
      <c r="J83" s="737"/>
      <c r="K83" s="738"/>
      <c r="O83" s="734" t="s">
        <v>634</v>
      </c>
      <c r="P83" s="735"/>
      <c r="Q83" s="736"/>
    </row>
    <row r="84" spans="2:27" ht="54" customHeight="1" x14ac:dyDescent="0.35">
      <c r="B84" s="143"/>
      <c r="C84" s="401"/>
      <c r="D84" s="52"/>
      <c r="E84" s="52"/>
      <c r="F84" s="52"/>
      <c r="G84" s="52"/>
      <c r="H84" s="52"/>
      <c r="I84" s="52"/>
      <c r="J84" s="52"/>
      <c r="K84" s="49"/>
    </row>
    <row r="85" spans="2:27" ht="16.149999999999999" customHeight="1" x14ac:dyDescent="0.35">
      <c r="B85" s="143"/>
      <c r="C85" s="52"/>
      <c r="D85" s="52"/>
      <c r="E85" s="52"/>
      <c r="F85" s="52"/>
      <c r="G85" s="52"/>
      <c r="H85" s="52"/>
      <c r="I85" s="52"/>
      <c r="J85" s="52"/>
      <c r="K85" s="49"/>
    </row>
    <row r="86" spans="2:27" ht="16.149999999999999" customHeight="1" x14ac:dyDescent="0.35">
      <c r="B86" s="143"/>
      <c r="C86" s="52" t="s">
        <v>635</v>
      </c>
      <c r="D86" s="52"/>
      <c r="E86" s="52"/>
      <c r="F86" s="52"/>
      <c r="G86" s="153"/>
      <c r="H86" s="52"/>
      <c r="I86" s="52"/>
      <c r="J86" s="52"/>
      <c r="K86" s="49"/>
      <c r="M86" s="739" t="s">
        <v>531</v>
      </c>
      <c r="N86" s="739"/>
      <c r="O86" s="739"/>
      <c r="P86" s="739"/>
      <c r="Q86" s="739"/>
      <c r="R86" s="739"/>
      <c r="S86" s="154"/>
      <c r="T86" s="154"/>
      <c r="U86" s="154"/>
      <c r="V86" s="140"/>
      <c r="W86" s="140"/>
      <c r="X86" s="140"/>
      <c r="Y86" s="140"/>
      <c r="Z86" s="140"/>
      <c r="AA86" s="140"/>
    </row>
    <row r="87" spans="2:27" s="129" customFormat="1" ht="16.149999999999999" customHeight="1" x14ac:dyDescent="0.35">
      <c r="B87" s="400"/>
      <c r="C87" s="526" t="s">
        <v>636</v>
      </c>
      <c r="D87" s="526"/>
      <c r="E87" s="106"/>
      <c r="F87" s="526" t="s">
        <v>637</v>
      </c>
      <c r="G87" s="91"/>
      <c r="H87" s="91"/>
      <c r="I87" s="91"/>
      <c r="J87" s="91"/>
      <c r="K87" s="92"/>
      <c r="L87" s="20"/>
      <c r="M87" s="739"/>
      <c r="N87" s="739"/>
      <c r="O87" s="739"/>
      <c r="P87" s="739"/>
      <c r="Q87" s="739"/>
      <c r="R87" s="739"/>
    </row>
    <row r="88" spans="2:27" s="129" customFormat="1" ht="16.149999999999999" customHeight="1" x14ac:dyDescent="0.35">
      <c r="B88" s="400"/>
      <c r="C88" s="526"/>
      <c r="D88" s="526"/>
      <c r="E88" s="106"/>
      <c r="F88" s="526"/>
      <c r="G88" s="91"/>
      <c r="H88" s="91"/>
      <c r="I88" s="91"/>
      <c r="J88" s="91"/>
      <c r="K88" s="92"/>
      <c r="L88" s="20"/>
      <c r="M88" s="739"/>
      <c r="N88" s="739"/>
      <c r="O88" s="739"/>
      <c r="P88" s="739"/>
      <c r="Q88" s="739"/>
      <c r="R88" s="739"/>
    </row>
    <row r="89" spans="2:27" s="129" customFormat="1" ht="16.149999999999999" customHeight="1" x14ac:dyDescent="0.35">
      <c r="B89" s="400"/>
      <c r="C89" s="52" t="s">
        <v>638</v>
      </c>
      <c r="D89" s="52"/>
      <c r="E89" s="52"/>
      <c r="F89" s="52"/>
      <c r="G89" s="52"/>
      <c r="H89" s="91"/>
      <c r="I89" s="91"/>
      <c r="J89" s="91"/>
      <c r="K89" s="92"/>
      <c r="L89" s="20"/>
      <c r="M89" s="739"/>
      <c r="N89" s="739"/>
      <c r="O89" s="739"/>
      <c r="P89" s="739"/>
      <c r="Q89" s="739"/>
      <c r="R89" s="739"/>
    </row>
    <row r="90" spans="2:27" s="129" customFormat="1" ht="16.149999999999999" customHeight="1" x14ac:dyDescent="0.35">
      <c r="B90" s="400"/>
      <c r="C90" s="526" t="s">
        <v>639</v>
      </c>
      <c r="D90" s="526"/>
      <c r="E90" s="106"/>
      <c r="F90" s="526" t="s">
        <v>640</v>
      </c>
      <c r="G90" s="91"/>
      <c r="H90" s="91"/>
      <c r="I90" s="91"/>
      <c r="J90" s="91"/>
      <c r="K90" s="92"/>
      <c r="L90" s="20"/>
      <c r="M90" s="739"/>
      <c r="N90" s="739"/>
      <c r="O90" s="739"/>
      <c r="P90" s="739"/>
      <c r="Q90" s="739"/>
      <c r="R90" s="739"/>
    </row>
    <row r="91" spans="2:27" s="129" customFormat="1" ht="16.149999999999999" customHeight="1" x14ac:dyDescent="0.35">
      <c r="B91" s="400"/>
      <c r="C91" s="526"/>
      <c r="D91" s="526"/>
      <c r="E91" s="106"/>
      <c r="F91" s="526"/>
      <c r="G91" s="91"/>
      <c r="H91" s="91"/>
      <c r="I91" s="91"/>
      <c r="J91" s="91"/>
      <c r="K91" s="92"/>
      <c r="L91" s="20"/>
      <c r="M91" s="739"/>
      <c r="N91" s="739"/>
      <c r="O91" s="739"/>
      <c r="P91" s="739"/>
      <c r="Q91" s="739"/>
      <c r="R91" s="739"/>
    </row>
    <row r="92" spans="2:27" s="129" customFormat="1" ht="16.149999999999999" customHeight="1" x14ac:dyDescent="0.35">
      <c r="B92" s="400"/>
      <c r="C92" s="52" t="s">
        <v>641</v>
      </c>
      <c r="D92" s="52"/>
      <c r="E92" s="52"/>
      <c r="F92" s="52"/>
      <c r="G92" s="52"/>
      <c r="H92" s="91"/>
      <c r="I92" s="91"/>
      <c r="J92" s="91"/>
      <c r="K92" s="92"/>
      <c r="L92" s="20"/>
      <c r="M92" s="739"/>
      <c r="N92" s="739"/>
      <c r="O92" s="739"/>
      <c r="P92" s="739"/>
      <c r="Q92" s="739"/>
      <c r="R92" s="739"/>
    </row>
    <row r="93" spans="2:27" s="129" customFormat="1" ht="27.75" customHeight="1" x14ac:dyDescent="0.35">
      <c r="B93" s="400"/>
      <c r="C93" s="526" t="s">
        <v>642</v>
      </c>
      <c r="D93" s="526"/>
      <c r="E93" s="106"/>
      <c r="F93" s="526" t="s">
        <v>643</v>
      </c>
      <c r="G93" s="91"/>
      <c r="H93" s="91"/>
      <c r="I93" s="91"/>
      <c r="J93" s="91"/>
      <c r="K93" s="92"/>
      <c r="L93" s="20"/>
      <c r="M93" s="739"/>
      <c r="N93" s="739"/>
      <c r="O93" s="739"/>
      <c r="P93" s="739"/>
      <c r="Q93" s="739"/>
      <c r="R93" s="739"/>
    </row>
    <row r="94" spans="2:27" ht="16.149999999999999" customHeight="1" x14ac:dyDescent="0.35">
      <c r="B94" s="143"/>
      <c r="C94" s="52"/>
      <c r="D94" s="52"/>
      <c r="E94" s="52"/>
      <c r="F94" s="52"/>
      <c r="G94" s="52"/>
      <c r="H94" s="52"/>
      <c r="I94" s="52"/>
      <c r="J94" s="52"/>
      <c r="K94" s="49"/>
      <c r="M94" s="104"/>
    </row>
    <row r="95" spans="2:27" ht="16.149999999999999" customHeight="1" x14ac:dyDescent="0.35">
      <c r="B95" s="143"/>
      <c r="C95" s="52"/>
      <c r="D95" s="52"/>
      <c r="E95" s="52"/>
      <c r="F95" s="52"/>
      <c r="G95" s="52"/>
      <c r="H95" s="52"/>
      <c r="I95" s="52"/>
      <c r="J95" s="52"/>
      <c r="K95" s="49"/>
      <c r="M95" s="658" t="s">
        <v>644</v>
      </c>
      <c r="N95" s="658"/>
      <c r="O95" s="658"/>
      <c r="P95" s="658"/>
      <c r="Q95" s="658"/>
      <c r="R95" s="658"/>
    </row>
    <row r="96" spans="2:27" ht="16.149999999999999" customHeight="1" x14ac:dyDescent="0.35">
      <c r="B96" s="143"/>
      <c r="C96" s="52" t="s">
        <v>645</v>
      </c>
      <c r="D96" s="52"/>
      <c r="E96" s="597"/>
      <c r="F96" s="598"/>
      <c r="G96" s="598"/>
      <c r="H96" s="598"/>
      <c r="I96" s="598"/>
      <c r="J96" s="599"/>
      <c r="K96" s="49"/>
      <c r="M96" s="658"/>
      <c r="N96" s="658"/>
      <c r="O96" s="658"/>
      <c r="P96" s="658"/>
      <c r="Q96" s="658"/>
      <c r="R96" s="658"/>
    </row>
    <row r="97" spans="2:18" ht="16.149999999999999" customHeight="1" x14ac:dyDescent="0.35">
      <c r="B97" s="143"/>
      <c r="C97" s="52"/>
      <c r="D97" s="52"/>
      <c r="E97" s="52"/>
      <c r="F97" s="52"/>
      <c r="G97" s="52"/>
      <c r="H97" s="52"/>
      <c r="I97" s="52"/>
      <c r="J97" s="52"/>
      <c r="K97" s="49"/>
    </row>
    <row r="98" spans="2:18" ht="16.149999999999999" customHeight="1" x14ac:dyDescent="0.35">
      <c r="B98" s="143"/>
      <c r="C98" s="52" t="s">
        <v>646</v>
      </c>
      <c r="D98" s="52"/>
      <c r="E98" s="597"/>
      <c r="F98" s="598"/>
      <c r="G98" s="598"/>
      <c r="H98" s="598"/>
      <c r="I98" s="598"/>
      <c r="J98" s="599"/>
      <c r="K98" s="49"/>
      <c r="M98" s="658" t="s">
        <v>647</v>
      </c>
      <c r="N98" s="658"/>
      <c r="O98" s="658"/>
      <c r="P98" s="658"/>
      <c r="Q98" s="658"/>
      <c r="R98" s="658"/>
    </row>
    <row r="99" spans="2:18" ht="16.149999999999999" customHeight="1" x14ac:dyDescent="0.35">
      <c r="B99" s="143"/>
      <c r="C99" s="52"/>
      <c r="D99" s="52"/>
      <c r="E99" s="52"/>
      <c r="F99" s="52"/>
      <c r="G99" s="52"/>
      <c r="H99" s="52"/>
      <c r="I99" s="52"/>
      <c r="J99" s="52"/>
      <c r="K99" s="49"/>
      <c r="M99" s="658"/>
      <c r="N99" s="658"/>
      <c r="O99" s="658"/>
      <c r="P99" s="658"/>
      <c r="Q99" s="658"/>
      <c r="R99" s="658"/>
    </row>
    <row r="100" spans="2:18" ht="16.149999999999999" customHeight="1" x14ac:dyDescent="0.35">
      <c r="B100" s="143"/>
      <c r="C100" s="52" t="s">
        <v>648</v>
      </c>
      <c r="D100" s="52"/>
      <c r="E100" s="52"/>
      <c r="F100" s="52"/>
      <c r="G100" s="52"/>
      <c r="H100" s="52"/>
      <c r="I100" s="52"/>
      <c r="J100" s="52"/>
      <c r="K100" s="49"/>
    </row>
    <row r="101" spans="2:18" ht="16.149999999999999" customHeight="1" x14ac:dyDescent="0.35">
      <c r="B101" s="143"/>
      <c r="C101" s="740"/>
      <c r="D101" s="741"/>
      <c r="E101" s="741"/>
      <c r="F101" s="742"/>
      <c r="G101" s="52"/>
      <c r="H101" s="52"/>
      <c r="I101" s="52"/>
      <c r="J101" s="52"/>
      <c r="K101" s="49"/>
      <c r="M101" s="496" t="s">
        <v>464</v>
      </c>
      <c r="N101" s="496"/>
      <c r="O101" s="496"/>
      <c r="P101" s="496"/>
      <c r="Q101" s="496"/>
      <c r="R101" s="496"/>
    </row>
    <row r="102" spans="2:18" ht="16.149999999999999" customHeight="1" x14ac:dyDescent="0.35">
      <c r="B102" s="143"/>
      <c r="C102" s="52"/>
      <c r="D102" s="52"/>
      <c r="E102" s="52"/>
      <c r="F102" s="52"/>
      <c r="G102" s="52"/>
      <c r="H102" s="52"/>
      <c r="I102" s="52"/>
      <c r="J102" s="52"/>
      <c r="K102" s="49"/>
    </row>
    <row r="103" spans="2:18" ht="16.149999999999999" customHeight="1" x14ac:dyDescent="0.35">
      <c r="B103" s="143"/>
      <c r="C103" s="52"/>
      <c r="D103" s="52"/>
      <c r="E103" s="52"/>
      <c r="F103" s="52"/>
      <c r="G103" s="52"/>
      <c r="H103" s="52"/>
      <c r="I103" s="52"/>
      <c r="J103" s="52"/>
      <c r="K103" s="49"/>
    </row>
    <row r="104" spans="2:18" ht="24.75" customHeight="1" x14ac:dyDescent="0.35">
      <c r="B104" s="143"/>
      <c r="C104" s="52" t="s">
        <v>649</v>
      </c>
      <c r="D104" s="52"/>
      <c r="E104" s="52"/>
      <c r="F104" s="52"/>
      <c r="G104" s="52"/>
      <c r="H104" s="52"/>
      <c r="I104" s="52" t="str">
        <f>"500 tecken 
("&amp;TEXT(LEN(C105),"0")&amp;" använda)"</f>
        <v>500 tecken 
(0 använda)</v>
      </c>
      <c r="J104" s="52"/>
      <c r="K104" s="49"/>
    </row>
    <row r="105" spans="2:18" ht="95.25" customHeight="1" x14ac:dyDescent="0.35">
      <c r="B105" s="143"/>
      <c r="C105" s="743"/>
      <c r="D105" s="744"/>
      <c r="E105" s="744"/>
      <c r="F105" s="744"/>
      <c r="G105" s="744"/>
      <c r="H105" s="744"/>
      <c r="I105" s="744"/>
      <c r="J105" s="745"/>
      <c r="K105" s="28"/>
      <c r="M105" s="583" t="s">
        <v>650</v>
      </c>
      <c r="N105" s="583"/>
      <c r="O105" s="583"/>
      <c r="P105" s="583"/>
      <c r="Q105" s="583"/>
      <c r="R105" s="583"/>
    </row>
    <row r="106" spans="2:18" ht="16.149999999999999" customHeight="1" x14ac:dyDescent="0.35">
      <c r="B106" s="143"/>
      <c r="C106" s="52"/>
      <c r="D106" s="52"/>
      <c r="E106" s="52"/>
      <c r="F106" s="52"/>
      <c r="G106" s="52"/>
      <c r="H106" s="52"/>
      <c r="I106" s="52"/>
      <c r="J106" s="52"/>
      <c r="K106" s="49"/>
    </row>
    <row r="107" spans="2:18" ht="16.149999999999999" customHeight="1" x14ac:dyDescent="0.35">
      <c r="B107" s="143"/>
      <c r="C107" s="52" t="s">
        <v>651</v>
      </c>
      <c r="D107" s="52"/>
      <c r="E107" s="52"/>
      <c r="F107" s="52"/>
      <c r="G107" s="52"/>
      <c r="H107" s="52"/>
      <c r="I107" s="52" t="str">
        <f>"500 tecken 
("&amp;TEXT(LEN(C108),"0")&amp;" använda)"</f>
        <v>500 tecken 
(0 använda)</v>
      </c>
      <c r="J107" s="52"/>
      <c r="K107" s="49"/>
    </row>
    <row r="108" spans="2:18" ht="95.25" customHeight="1" x14ac:dyDescent="0.35">
      <c r="B108" s="143"/>
      <c r="C108" s="743"/>
      <c r="D108" s="744"/>
      <c r="E108" s="744"/>
      <c r="F108" s="744"/>
      <c r="G108" s="744"/>
      <c r="H108" s="744"/>
      <c r="I108" s="744"/>
      <c r="J108" s="745"/>
      <c r="K108" s="28"/>
      <c r="M108" s="583" t="s">
        <v>652</v>
      </c>
      <c r="N108" s="583"/>
      <c r="O108" s="583"/>
      <c r="P108" s="583"/>
      <c r="Q108" s="583"/>
      <c r="R108" s="583"/>
    </row>
    <row r="109" spans="2:18" ht="16.149999999999999" customHeight="1" x14ac:dyDescent="0.35">
      <c r="B109" s="143"/>
      <c r="C109" s="52"/>
      <c r="D109" s="52"/>
      <c r="E109" s="52"/>
      <c r="F109" s="52"/>
      <c r="G109" s="52"/>
      <c r="H109" s="52"/>
      <c r="I109" s="52"/>
      <c r="J109" s="52"/>
      <c r="K109" s="49"/>
    </row>
    <row r="110" spans="2:18" ht="16.149999999999999" customHeight="1" x14ac:dyDescent="0.35">
      <c r="B110" s="143"/>
      <c r="C110" s="527"/>
      <c r="D110" s="527"/>
      <c r="E110" s="156"/>
      <c r="F110" s="527"/>
      <c r="G110" s="27"/>
      <c r="H110" s="27"/>
      <c r="I110" s="27"/>
      <c r="J110" s="27"/>
      <c r="K110" s="28"/>
    </row>
    <row r="111" spans="2:18" ht="16.149999999999999" customHeight="1" x14ac:dyDescent="0.35">
      <c r="B111" s="143"/>
      <c r="C111" s="52" t="s">
        <v>653</v>
      </c>
      <c r="D111" s="52"/>
      <c r="E111" s="52"/>
      <c r="F111" s="52"/>
      <c r="G111" s="52"/>
      <c r="H111" s="52"/>
      <c r="I111" s="52"/>
      <c r="J111" s="52"/>
      <c r="K111" s="49"/>
      <c r="M111" s="140"/>
      <c r="N111" s="140"/>
      <c r="O111" s="140"/>
      <c r="P111" s="140"/>
      <c r="Q111" s="140"/>
    </row>
    <row r="112" spans="2:18" ht="16.149999999999999" customHeight="1" x14ac:dyDescent="0.35">
      <c r="B112" s="143"/>
      <c r="C112" s="52" t="s">
        <v>654</v>
      </c>
      <c r="D112" s="52"/>
      <c r="E112" s="52"/>
      <c r="F112" s="52"/>
      <c r="G112" s="52"/>
      <c r="H112" s="52"/>
      <c r="I112" s="52"/>
      <c r="J112" s="52"/>
      <c r="K112" s="49"/>
      <c r="M112" s="635" t="s">
        <v>938</v>
      </c>
      <c r="N112" s="635"/>
      <c r="O112" s="635"/>
      <c r="P112" s="635"/>
      <c r="Q112" s="635"/>
      <c r="R112" s="635"/>
    </row>
    <row r="113" spans="2:27" ht="16.149999999999999" customHeight="1" x14ac:dyDescent="0.35">
      <c r="B113" s="143"/>
      <c r="C113" s="52" t="s">
        <v>655</v>
      </c>
      <c r="D113" s="52"/>
      <c r="E113" s="52"/>
      <c r="F113" s="52"/>
      <c r="G113" s="52"/>
      <c r="H113" s="52"/>
      <c r="I113" s="52"/>
      <c r="J113" s="52"/>
      <c r="K113" s="49"/>
      <c r="M113" s="635"/>
      <c r="N113" s="635"/>
      <c r="O113" s="635"/>
      <c r="P113" s="635"/>
      <c r="Q113" s="635"/>
      <c r="R113" s="635"/>
    </row>
    <row r="114" spans="2:27" ht="16.149999999999999" customHeight="1" x14ac:dyDescent="0.35">
      <c r="B114" s="143"/>
      <c r="C114" s="52" t="s">
        <v>656</v>
      </c>
      <c r="D114" s="52"/>
      <c r="E114" s="52"/>
      <c r="F114" s="52"/>
      <c r="G114" s="52"/>
      <c r="H114" s="52"/>
      <c r="I114" s="52"/>
      <c r="J114" s="52"/>
      <c r="K114" s="49"/>
      <c r="M114" s="635"/>
      <c r="N114" s="635"/>
      <c r="O114" s="635"/>
      <c r="P114" s="635"/>
      <c r="Q114" s="635"/>
      <c r="R114" s="635"/>
    </row>
    <row r="115" spans="2:27" ht="16.149999999999999" customHeight="1" x14ac:dyDescent="0.35">
      <c r="B115" s="143"/>
      <c r="C115" s="52" t="s">
        <v>657</v>
      </c>
      <c r="D115" s="52"/>
      <c r="E115" s="52"/>
      <c r="F115" s="52"/>
      <c r="G115" s="52"/>
      <c r="H115" s="52"/>
      <c r="I115" s="52"/>
      <c r="J115" s="52"/>
      <c r="K115" s="49"/>
      <c r="M115" s="635"/>
      <c r="N115" s="635"/>
      <c r="O115" s="635"/>
      <c r="P115" s="635"/>
      <c r="Q115" s="635"/>
      <c r="R115" s="635"/>
    </row>
    <row r="116" spans="2:27" ht="16.149999999999999" customHeight="1" x14ac:dyDescent="0.35">
      <c r="B116" s="143"/>
      <c r="C116" s="52" t="s">
        <v>658</v>
      </c>
      <c r="D116" s="52"/>
      <c r="E116" s="52"/>
      <c r="F116" s="52"/>
      <c r="G116" s="52"/>
      <c r="H116" s="52"/>
      <c r="I116" s="52"/>
      <c r="J116" s="52"/>
      <c r="K116" s="49"/>
    </row>
    <row r="117" spans="2:27" ht="16.149999999999999" customHeight="1" x14ac:dyDescent="0.35">
      <c r="B117" s="143"/>
      <c r="C117" s="52" t="s">
        <v>659</v>
      </c>
      <c r="D117" s="52"/>
      <c r="E117" s="52"/>
      <c r="F117" s="52"/>
      <c r="G117" s="52"/>
      <c r="H117" s="52"/>
      <c r="I117" s="52"/>
      <c r="J117" s="52"/>
      <c r="K117" s="49"/>
    </row>
    <row r="118" spans="2:27" ht="16.149999999999999" customHeight="1" x14ac:dyDescent="0.35">
      <c r="B118" s="143"/>
      <c r="C118" s="52" t="s">
        <v>660</v>
      </c>
      <c r="D118" s="52"/>
      <c r="E118" s="52"/>
      <c r="F118" s="52"/>
      <c r="G118" s="52"/>
      <c r="H118" s="52" t="s">
        <v>661</v>
      </c>
      <c r="I118" s="746"/>
      <c r="J118" s="746"/>
      <c r="K118" s="49"/>
    </row>
    <row r="119" spans="2:27" ht="16.149999999999999" customHeight="1" x14ac:dyDescent="0.35">
      <c r="B119" s="143"/>
      <c r="C119" s="52" t="s">
        <v>662</v>
      </c>
      <c r="D119" s="52"/>
      <c r="E119" s="52"/>
      <c r="F119" s="52"/>
      <c r="G119" s="52"/>
      <c r="H119" s="52" t="s">
        <v>663</v>
      </c>
      <c r="I119" s="746"/>
      <c r="J119" s="746"/>
      <c r="K119" s="49"/>
    </row>
    <row r="120" spans="2:27" ht="16.149999999999999" customHeight="1" x14ac:dyDescent="0.35">
      <c r="B120" s="143"/>
      <c r="C120" s="52" t="s">
        <v>664</v>
      </c>
      <c r="D120" s="52"/>
      <c r="E120" s="52"/>
      <c r="F120" s="52"/>
      <c r="G120" s="52"/>
      <c r="H120" s="52" t="s">
        <v>665</v>
      </c>
      <c r="I120" s="746"/>
      <c r="J120" s="746"/>
      <c r="K120" s="49"/>
    </row>
    <row r="121" spans="2:27" ht="16.149999999999999" customHeight="1" x14ac:dyDescent="0.35">
      <c r="B121" s="243"/>
      <c r="C121" s="64"/>
      <c r="D121" s="64"/>
      <c r="E121" s="64"/>
      <c r="F121" s="64"/>
      <c r="G121" s="64"/>
      <c r="H121" s="64"/>
      <c r="I121" s="64"/>
      <c r="J121" s="64"/>
      <c r="K121" s="89"/>
    </row>
    <row r="123" spans="2:27" ht="34.5" customHeight="1" x14ac:dyDescent="0.35">
      <c r="B123" s="399"/>
      <c r="C123" s="737" t="s">
        <v>470</v>
      </c>
      <c r="D123" s="737"/>
      <c r="E123" s="737"/>
      <c r="F123" s="737"/>
      <c r="G123" s="737"/>
      <c r="H123" s="737"/>
      <c r="I123" s="737"/>
      <c r="J123" s="737"/>
      <c r="K123" s="738"/>
      <c r="O123" s="734" t="s">
        <v>666</v>
      </c>
      <c r="P123" s="735"/>
      <c r="Q123" s="736"/>
    </row>
    <row r="124" spans="2:27" ht="54" customHeight="1" x14ac:dyDescent="0.35">
      <c r="B124" s="143"/>
      <c r="C124" s="401"/>
      <c r="D124" s="52"/>
      <c r="E124" s="52"/>
      <c r="F124" s="52"/>
      <c r="G124" s="52"/>
      <c r="H124" s="52"/>
      <c r="I124" s="52"/>
      <c r="J124" s="52"/>
      <c r="K124" s="49"/>
    </row>
    <row r="125" spans="2:27" ht="16.149999999999999" customHeight="1" x14ac:dyDescent="0.35">
      <c r="B125" s="143"/>
      <c r="C125" s="52"/>
      <c r="D125" s="52"/>
      <c r="E125" s="52"/>
      <c r="F125" s="52"/>
      <c r="G125" s="52"/>
      <c r="H125" s="52"/>
      <c r="I125" s="52"/>
      <c r="J125" s="52"/>
      <c r="K125" s="49"/>
    </row>
    <row r="126" spans="2:27" ht="16.149999999999999" customHeight="1" x14ac:dyDescent="0.35">
      <c r="B126" s="143"/>
      <c r="C126" s="52" t="s">
        <v>667</v>
      </c>
      <c r="D126" s="52"/>
      <c r="E126" s="52"/>
      <c r="F126" s="52"/>
      <c r="G126" s="153"/>
      <c r="H126" s="52"/>
      <c r="I126" s="52"/>
      <c r="J126" s="52"/>
      <c r="K126" s="49"/>
      <c r="M126" s="739" t="s">
        <v>532</v>
      </c>
      <c r="N126" s="739"/>
      <c r="O126" s="739"/>
      <c r="P126" s="739"/>
      <c r="Q126" s="739"/>
      <c r="R126" s="739"/>
      <c r="S126" s="154"/>
      <c r="T126" s="154"/>
      <c r="U126" s="154"/>
      <c r="V126" s="140"/>
      <c r="W126" s="140"/>
      <c r="X126" s="140"/>
      <c r="Y126" s="140"/>
      <c r="Z126" s="140"/>
      <c r="AA126" s="140"/>
    </row>
    <row r="127" spans="2:27" s="129" customFormat="1" ht="16.149999999999999" customHeight="1" x14ac:dyDescent="0.35">
      <c r="B127" s="400"/>
      <c r="C127" s="526" t="s">
        <v>668</v>
      </c>
      <c r="D127" s="526"/>
      <c r="E127" s="106"/>
      <c r="F127" s="526" t="s">
        <v>669</v>
      </c>
      <c r="G127" s="91"/>
      <c r="H127" s="91"/>
      <c r="I127" s="91"/>
      <c r="J127" s="91"/>
      <c r="K127" s="92"/>
      <c r="L127" s="20"/>
      <c r="M127" s="739"/>
      <c r="N127" s="739"/>
      <c r="O127" s="739"/>
      <c r="P127" s="739"/>
      <c r="Q127" s="739"/>
      <c r="R127" s="739"/>
    </row>
    <row r="128" spans="2:27" s="129" customFormat="1" ht="16.149999999999999" customHeight="1" x14ac:dyDescent="0.35">
      <c r="B128" s="400"/>
      <c r="C128" s="526"/>
      <c r="D128" s="526"/>
      <c r="E128" s="106"/>
      <c r="F128" s="526"/>
      <c r="G128" s="91"/>
      <c r="H128" s="91"/>
      <c r="I128" s="91"/>
      <c r="J128" s="91"/>
      <c r="K128" s="92"/>
      <c r="L128" s="20"/>
      <c r="M128" s="739"/>
      <c r="N128" s="739"/>
      <c r="O128" s="739"/>
      <c r="P128" s="739"/>
      <c r="Q128" s="739"/>
      <c r="R128" s="739"/>
    </row>
    <row r="129" spans="2:18" s="129" customFormat="1" ht="16.149999999999999" customHeight="1" x14ac:dyDescent="0.35">
      <c r="B129" s="400"/>
      <c r="C129" s="52" t="s">
        <v>670</v>
      </c>
      <c r="D129" s="52"/>
      <c r="E129" s="52"/>
      <c r="F129" s="52"/>
      <c r="G129" s="52"/>
      <c r="H129" s="91"/>
      <c r="I129" s="91"/>
      <c r="J129" s="91"/>
      <c r="K129" s="92"/>
      <c r="L129" s="20"/>
      <c r="M129" s="739"/>
      <c r="N129" s="739"/>
      <c r="O129" s="739"/>
      <c r="P129" s="739"/>
      <c r="Q129" s="739"/>
      <c r="R129" s="739"/>
    </row>
    <row r="130" spans="2:18" s="129" customFormat="1" ht="16.149999999999999" customHeight="1" x14ac:dyDescent="0.35">
      <c r="B130" s="400"/>
      <c r="C130" s="526" t="s">
        <v>671</v>
      </c>
      <c r="D130" s="526"/>
      <c r="E130" s="106"/>
      <c r="F130" s="526" t="s">
        <v>672</v>
      </c>
      <c r="G130" s="91"/>
      <c r="H130" s="91"/>
      <c r="I130" s="91"/>
      <c r="J130" s="91"/>
      <c r="K130" s="92"/>
      <c r="L130" s="20"/>
      <c r="M130" s="739"/>
      <c r="N130" s="739"/>
      <c r="O130" s="739"/>
      <c r="P130" s="739"/>
      <c r="Q130" s="739"/>
      <c r="R130" s="739"/>
    </row>
    <row r="131" spans="2:18" s="129" customFormat="1" ht="16.149999999999999" customHeight="1" x14ac:dyDescent="0.35">
      <c r="B131" s="400"/>
      <c r="C131" s="526"/>
      <c r="D131" s="526"/>
      <c r="E131" s="106"/>
      <c r="F131" s="526"/>
      <c r="G131" s="91"/>
      <c r="H131" s="91"/>
      <c r="I131" s="91"/>
      <c r="J131" s="91"/>
      <c r="K131" s="92"/>
      <c r="L131" s="20"/>
      <c r="M131" s="739"/>
      <c r="N131" s="739"/>
      <c r="O131" s="739"/>
      <c r="P131" s="739"/>
      <c r="Q131" s="739"/>
      <c r="R131" s="739"/>
    </row>
    <row r="132" spans="2:18" s="129" customFormat="1" ht="16.149999999999999" customHeight="1" x14ac:dyDescent="0.35">
      <c r="B132" s="400"/>
      <c r="C132" s="52" t="s">
        <v>673</v>
      </c>
      <c r="D132" s="52"/>
      <c r="E132" s="52"/>
      <c r="F132" s="52"/>
      <c r="G132" s="52"/>
      <c r="H132" s="91"/>
      <c r="I132" s="91"/>
      <c r="J132" s="91"/>
      <c r="K132" s="92"/>
      <c r="L132" s="20"/>
      <c r="M132" s="739"/>
      <c r="N132" s="739"/>
      <c r="O132" s="739"/>
      <c r="P132" s="739"/>
      <c r="Q132" s="739"/>
      <c r="R132" s="739"/>
    </row>
    <row r="133" spans="2:18" s="129" customFormat="1" ht="30" customHeight="1" x14ac:dyDescent="0.35">
      <c r="B133" s="400"/>
      <c r="C133" s="526" t="s">
        <v>674</v>
      </c>
      <c r="D133" s="526"/>
      <c r="E133" s="106"/>
      <c r="F133" s="526" t="s">
        <v>675</v>
      </c>
      <c r="G133" s="91"/>
      <c r="H133" s="91"/>
      <c r="I133" s="91"/>
      <c r="J133" s="91"/>
      <c r="K133" s="92"/>
      <c r="L133" s="20"/>
      <c r="M133" s="739"/>
      <c r="N133" s="739"/>
      <c r="O133" s="739"/>
      <c r="P133" s="739"/>
      <c r="Q133" s="739"/>
      <c r="R133" s="739"/>
    </row>
    <row r="134" spans="2:18" ht="16.149999999999999" customHeight="1" x14ac:dyDescent="0.35">
      <c r="B134" s="143"/>
      <c r="C134" s="52"/>
      <c r="D134" s="52"/>
      <c r="E134" s="52"/>
      <c r="F134" s="52"/>
      <c r="G134" s="52"/>
      <c r="H134" s="52"/>
      <c r="I134" s="52"/>
      <c r="J134" s="52"/>
      <c r="K134" s="49"/>
      <c r="M134" s="104"/>
    </row>
    <row r="135" spans="2:18" ht="16.149999999999999" customHeight="1" x14ac:dyDescent="0.35">
      <c r="B135" s="143"/>
      <c r="C135" s="52"/>
      <c r="D135" s="52"/>
      <c r="E135" s="52"/>
      <c r="F135" s="52"/>
      <c r="G135" s="52"/>
      <c r="H135" s="52"/>
      <c r="I135" s="52"/>
      <c r="J135" s="52"/>
      <c r="K135" s="49"/>
      <c r="M135" s="658" t="s">
        <v>676</v>
      </c>
      <c r="N135" s="658"/>
      <c r="O135" s="658"/>
      <c r="P135" s="658"/>
      <c r="Q135" s="658"/>
      <c r="R135" s="658"/>
    </row>
    <row r="136" spans="2:18" ht="16.149999999999999" customHeight="1" x14ac:dyDescent="0.35">
      <c r="B136" s="143"/>
      <c r="C136" s="52" t="s">
        <v>677</v>
      </c>
      <c r="D136" s="52"/>
      <c r="E136" s="597"/>
      <c r="F136" s="598"/>
      <c r="G136" s="598"/>
      <c r="H136" s="598"/>
      <c r="I136" s="598"/>
      <c r="J136" s="599"/>
      <c r="K136" s="49"/>
      <c r="M136" s="658"/>
      <c r="N136" s="658"/>
      <c r="O136" s="658"/>
      <c r="P136" s="658"/>
      <c r="Q136" s="658"/>
      <c r="R136" s="658"/>
    </row>
    <row r="137" spans="2:18" ht="16.149999999999999" customHeight="1" x14ac:dyDescent="0.35">
      <c r="B137" s="143"/>
      <c r="C137" s="52"/>
      <c r="D137" s="52"/>
      <c r="E137" s="52"/>
      <c r="F137" s="52"/>
      <c r="G137" s="52"/>
      <c r="H137" s="52"/>
      <c r="I137" s="52"/>
      <c r="J137" s="52"/>
      <c r="K137" s="49"/>
      <c r="M137" s="154"/>
      <c r="N137" s="154"/>
      <c r="O137" s="154"/>
      <c r="P137" s="154"/>
      <c r="Q137" s="154"/>
      <c r="R137" s="154"/>
    </row>
    <row r="138" spans="2:18" ht="16.149999999999999" customHeight="1" x14ac:dyDescent="0.35">
      <c r="B138" s="143"/>
      <c r="C138" s="52" t="s">
        <v>678</v>
      </c>
      <c r="D138" s="52"/>
      <c r="E138" s="597"/>
      <c r="F138" s="598"/>
      <c r="G138" s="598"/>
      <c r="H138" s="598"/>
      <c r="I138" s="598"/>
      <c r="J138" s="599"/>
      <c r="K138" s="49"/>
      <c r="M138" s="658" t="s">
        <v>679</v>
      </c>
      <c r="N138" s="658"/>
      <c r="O138" s="658"/>
      <c r="P138" s="658"/>
      <c r="Q138" s="658"/>
      <c r="R138" s="658"/>
    </row>
    <row r="139" spans="2:18" ht="16.149999999999999" customHeight="1" x14ac:dyDescent="0.35">
      <c r="B139" s="143"/>
      <c r="C139" s="52"/>
      <c r="D139" s="52"/>
      <c r="E139" s="52"/>
      <c r="F139" s="52"/>
      <c r="G139" s="52"/>
      <c r="H139" s="52"/>
      <c r="I139" s="52"/>
      <c r="J139" s="52"/>
      <c r="K139" s="49"/>
      <c r="M139" s="658"/>
      <c r="N139" s="658"/>
      <c r="O139" s="658"/>
      <c r="P139" s="658"/>
      <c r="Q139" s="658"/>
      <c r="R139" s="658"/>
    </row>
    <row r="140" spans="2:18" ht="16.149999999999999" customHeight="1" x14ac:dyDescent="0.35">
      <c r="B140" s="143"/>
      <c r="C140" s="52" t="s">
        <v>680</v>
      </c>
      <c r="D140" s="52"/>
      <c r="E140" s="52"/>
      <c r="F140" s="52"/>
      <c r="G140" s="52"/>
      <c r="H140" s="52"/>
      <c r="I140" s="52"/>
      <c r="J140" s="52"/>
      <c r="K140" s="49"/>
    </row>
    <row r="141" spans="2:18" ht="16.149999999999999" customHeight="1" x14ac:dyDescent="0.35">
      <c r="B141" s="143"/>
      <c r="C141" s="740"/>
      <c r="D141" s="741"/>
      <c r="E141" s="741"/>
      <c r="F141" s="742"/>
      <c r="G141" s="52"/>
      <c r="H141" s="52"/>
      <c r="I141" s="52"/>
      <c r="J141" s="52"/>
      <c r="K141" s="49"/>
      <c r="M141" s="496" t="s">
        <v>681</v>
      </c>
      <c r="N141" s="496"/>
      <c r="O141" s="496"/>
      <c r="P141" s="496"/>
      <c r="Q141" s="496"/>
      <c r="R141" s="496"/>
    </row>
    <row r="142" spans="2:18" ht="16.149999999999999" customHeight="1" x14ac:dyDescent="0.35">
      <c r="B142" s="143"/>
      <c r="C142" s="52"/>
      <c r="D142" s="52"/>
      <c r="E142" s="52"/>
      <c r="F142" s="52"/>
      <c r="G142" s="52"/>
      <c r="H142" s="52"/>
      <c r="I142" s="52"/>
      <c r="J142" s="52"/>
      <c r="K142" s="49"/>
      <c r="M142" s="496"/>
      <c r="N142" s="496"/>
      <c r="O142" s="496"/>
      <c r="P142" s="496"/>
      <c r="Q142" s="496"/>
      <c r="R142" s="496"/>
    </row>
    <row r="143" spans="2:18" ht="16.149999999999999" customHeight="1" x14ac:dyDescent="0.35">
      <c r="B143" s="143"/>
      <c r="C143" s="52"/>
      <c r="D143" s="52"/>
      <c r="E143" s="52"/>
      <c r="F143" s="52"/>
      <c r="G143" s="52"/>
      <c r="H143" s="52"/>
      <c r="I143" s="52"/>
      <c r="J143" s="52"/>
      <c r="K143" s="49"/>
    </row>
    <row r="144" spans="2:18" ht="24.75" customHeight="1" x14ac:dyDescent="0.35">
      <c r="B144" s="143"/>
      <c r="C144" s="52" t="s">
        <v>682</v>
      </c>
      <c r="D144" s="52"/>
      <c r="E144" s="52"/>
      <c r="F144" s="52"/>
      <c r="G144" s="52"/>
      <c r="H144" s="52"/>
      <c r="I144" s="52" t="str">
        <f>"500 tecken 
("&amp;TEXT(LEN(C145),"0")&amp;" använda)"</f>
        <v>500 tecken 
(0 använda)</v>
      </c>
      <c r="J144" s="52"/>
      <c r="K144" s="49"/>
    </row>
    <row r="145" spans="2:18" ht="95.25" customHeight="1" x14ac:dyDescent="0.35">
      <c r="B145" s="143"/>
      <c r="C145" s="743"/>
      <c r="D145" s="744"/>
      <c r="E145" s="744"/>
      <c r="F145" s="744"/>
      <c r="G145" s="744"/>
      <c r="H145" s="744"/>
      <c r="I145" s="744"/>
      <c r="J145" s="745"/>
      <c r="K145" s="28"/>
      <c r="M145" s="583" t="s">
        <v>683</v>
      </c>
      <c r="N145" s="583"/>
      <c r="O145" s="583"/>
      <c r="P145" s="583"/>
      <c r="Q145" s="583"/>
      <c r="R145" s="583"/>
    </row>
    <row r="146" spans="2:18" ht="16.149999999999999" customHeight="1" x14ac:dyDescent="0.35">
      <c r="B146" s="143"/>
      <c r="C146" s="52"/>
      <c r="D146" s="52"/>
      <c r="E146" s="52"/>
      <c r="F146" s="52"/>
      <c r="G146" s="52"/>
      <c r="H146" s="52"/>
      <c r="I146" s="52"/>
      <c r="J146" s="52"/>
      <c r="K146" s="49"/>
    </row>
    <row r="147" spans="2:18" ht="16.149999999999999" customHeight="1" x14ac:dyDescent="0.35">
      <c r="B147" s="143"/>
      <c r="C147" s="52" t="s">
        <v>684</v>
      </c>
      <c r="D147" s="52"/>
      <c r="E147" s="52"/>
      <c r="F147" s="52"/>
      <c r="G147" s="52"/>
      <c r="H147" s="52"/>
      <c r="I147" s="52" t="str">
        <f>"500 tecken 
("&amp;TEXT(LEN(C148),"0")&amp;" använda)"</f>
        <v>500 tecken 
(0 använda)</v>
      </c>
      <c r="J147" s="52"/>
      <c r="K147" s="49"/>
    </row>
    <row r="148" spans="2:18" ht="95.25" customHeight="1" x14ac:dyDescent="0.35">
      <c r="B148" s="143"/>
      <c r="C148" s="743"/>
      <c r="D148" s="744"/>
      <c r="E148" s="744"/>
      <c r="F148" s="744"/>
      <c r="G148" s="744"/>
      <c r="H148" s="744"/>
      <c r="I148" s="744"/>
      <c r="J148" s="745"/>
      <c r="K148" s="28"/>
      <c r="M148" s="583" t="s">
        <v>685</v>
      </c>
      <c r="N148" s="583"/>
      <c r="O148" s="583"/>
      <c r="P148" s="583"/>
      <c r="Q148" s="583"/>
      <c r="R148" s="583"/>
    </row>
    <row r="149" spans="2:18" ht="16.149999999999999" customHeight="1" x14ac:dyDescent="0.35">
      <c r="B149" s="143"/>
      <c r="C149" s="52"/>
      <c r="D149" s="52"/>
      <c r="E149" s="52"/>
      <c r="F149" s="52"/>
      <c r="G149" s="52"/>
      <c r="H149" s="52"/>
      <c r="I149" s="52"/>
      <c r="J149" s="52"/>
      <c r="K149" s="49"/>
    </row>
    <row r="150" spans="2:18" ht="16.149999999999999" customHeight="1" x14ac:dyDescent="0.35">
      <c r="B150" s="143"/>
      <c r="C150" s="527"/>
      <c r="D150" s="527"/>
      <c r="E150" s="156"/>
      <c r="F150" s="527"/>
      <c r="G150" s="27"/>
      <c r="H150" s="27"/>
      <c r="I150" s="27"/>
      <c r="J150" s="27"/>
      <c r="K150" s="28"/>
    </row>
    <row r="151" spans="2:18" ht="16.149999999999999" customHeight="1" x14ac:dyDescent="0.35">
      <c r="B151" s="143"/>
      <c r="C151" s="52" t="s">
        <v>686</v>
      </c>
      <c r="D151" s="52"/>
      <c r="E151" s="52"/>
      <c r="F151" s="52"/>
      <c r="G151" s="52"/>
      <c r="H151" s="52"/>
      <c r="I151" s="52"/>
      <c r="J151" s="52"/>
      <c r="K151" s="49"/>
      <c r="M151" s="140"/>
      <c r="N151" s="140"/>
      <c r="O151" s="140"/>
      <c r="P151" s="140"/>
      <c r="Q151" s="140"/>
    </row>
    <row r="152" spans="2:18" ht="16.149999999999999" customHeight="1" x14ac:dyDescent="0.35">
      <c r="B152" s="143"/>
      <c r="C152" s="52" t="s">
        <v>687</v>
      </c>
      <c r="D152" s="52"/>
      <c r="E152" s="52"/>
      <c r="F152" s="52"/>
      <c r="G152" s="52"/>
      <c r="H152" s="52"/>
      <c r="I152" s="52"/>
      <c r="J152" s="52"/>
      <c r="K152" s="49"/>
      <c r="M152" s="635" t="s">
        <v>938</v>
      </c>
      <c r="N152" s="635"/>
      <c r="O152" s="635"/>
      <c r="P152" s="635"/>
      <c r="Q152" s="635"/>
      <c r="R152" s="635"/>
    </row>
    <row r="153" spans="2:18" ht="16.149999999999999" customHeight="1" x14ac:dyDescent="0.35">
      <c r="B153" s="143"/>
      <c r="C153" s="52" t="s">
        <v>688</v>
      </c>
      <c r="D153" s="52"/>
      <c r="E153" s="52"/>
      <c r="F153" s="52"/>
      <c r="G153" s="52"/>
      <c r="H153" s="52"/>
      <c r="I153" s="52"/>
      <c r="J153" s="52"/>
      <c r="K153" s="49"/>
      <c r="M153" s="635"/>
      <c r="N153" s="635"/>
      <c r="O153" s="635"/>
      <c r="P153" s="635"/>
      <c r="Q153" s="635"/>
      <c r="R153" s="635"/>
    </row>
    <row r="154" spans="2:18" ht="16.149999999999999" customHeight="1" x14ac:dyDescent="0.35">
      <c r="B154" s="143"/>
      <c r="C154" s="52" t="s">
        <v>689</v>
      </c>
      <c r="D154" s="52"/>
      <c r="E154" s="52"/>
      <c r="F154" s="52"/>
      <c r="G154" s="52"/>
      <c r="H154" s="52"/>
      <c r="I154" s="52"/>
      <c r="J154" s="52"/>
      <c r="K154" s="49"/>
      <c r="M154" s="635"/>
      <c r="N154" s="635"/>
      <c r="O154" s="635"/>
      <c r="P154" s="635"/>
      <c r="Q154" s="635"/>
      <c r="R154" s="635"/>
    </row>
    <row r="155" spans="2:18" ht="16.149999999999999" customHeight="1" x14ac:dyDescent="0.35">
      <c r="B155" s="143"/>
      <c r="C155" s="52" t="s">
        <v>690</v>
      </c>
      <c r="D155" s="52"/>
      <c r="E155" s="52"/>
      <c r="F155" s="52"/>
      <c r="G155" s="52"/>
      <c r="H155" s="52"/>
      <c r="I155" s="52"/>
      <c r="J155" s="52"/>
      <c r="K155" s="49"/>
      <c r="M155" s="635"/>
      <c r="N155" s="635"/>
      <c r="O155" s="635"/>
      <c r="P155" s="635"/>
      <c r="Q155" s="635"/>
      <c r="R155" s="635"/>
    </row>
    <row r="156" spans="2:18" ht="16.149999999999999" customHeight="1" x14ac:dyDescent="0.35">
      <c r="B156" s="143"/>
      <c r="C156" s="52" t="s">
        <v>691</v>
      </c>
      <c r="D156" s="52"/>
      <c r="E156" s="52"/>
      <c r="F156" s="52"/>
      <c r="G156" s="52"/>
      <c r="H156" s="52"/>
      <c r="I156" s="52"/>
      <c r="J156" s="52"/>
      <c r="K156" s="49"/>
    </row>
    <row r="157" spans="2:18" ht="16.149999999999999" customHeight="1" x14ac:dyDescent="0.35">
      <c r="B157" s="143"/>
      <c r="C157" s="52" t="s">
        <v>692</v>
      </c>
      <c r="D157" s="52"/>
      <c r="E157" s="52"/>
      <c r="F157" s="52"/>
      <c r="G157" s="52"/>
      <c r="H157" s="52"/>
      <c r="I157" s="52"/>
      <c r="J157" s="52"/>
      <c r="K157" s="49"/>
    </row>
    <row r="158" spans="2:18" ht="16.149999999999999" customHeight="1" x14ac:dyDescent="0.35">
      <c r="B158" s="143"/>
      <c r="C158" s="52" t="s">
        <v>693</v>
      </c>
      <c r="D158" s="52"/>
      <c r="E158" s="52"/>
      <c r="F158" s="52"/>
      <c r="G158" s="52"/>
      <c r="H158" s="52" t="s">
        <v>694</v>
      </c>
      <c r="I158" s="746"/>
      <c r="J158" s="746"/>
      <c r="K158" s="49"/>
    </row>
    <row r="159" spans="2:18" ht="16.149999999999999" customHeight="1" x14ac:dyDescent="0.35">
      <c r="B159" s="143"/>
      <c r="C159" s="52" t="s">
        <v>695</v>
      </c>
      <c r="D159" s="52"/>
      <c r="E159" s="52"/>
      <c r="F159" s="52"/>
      <c r="G159" s="52"/>
      <c r="H159" s="52" t="s">
        <v>696</v>
      </c>
      <c r="I159" s="746"/>
      <c r="J159" s="746"/>
      <c r="K159" s="49"/>
    </row>
    <row r="160" spans="2:18" ht="16.149999999999999" customHeight="1" x14ac:dyDescent="0.35">
      <c r="B160" s="143"/>
      <c r="C160" s="52" t="s">
        <v>697</v>
      </c>
      <c r="D160" s="52"/>
      <c r="E160" s="52"/>
      <c r="F160" s="52"/>
      <c r="G160" s="52"/>
      <c r="H160" s="52" t="s">
        <v>698</v>
      </c>
      <c r="I160" s="746"/>
      <c r="J160" s="746"/>
      <c r="K160" s="49"/>
    </row>
    <row r="161" spans="2:27" ht="16.149999999999999" customHeight="1" x14ac:dyDescent="0.35">
      <c r="B161" s="243"/>
      <c r="C161" s="64"/>
      <c r="D161" s="64"/>
      <c r="E161" s="64"/>
      <c r="F161" s="64"/>
      <c r="G161" s="64"/>
      <c r="H161" s="64"/>
      <c r="I161" s="64"/>
      <c r="J161" s="64"/>
      <c r="K161" s="89"/>
    </row>
    <row r="163" spans="2:27" ht="34.5" customHeight="1" x14ac:dyDescent="0.35">
      <c r="B163" s="399"/>
      <c r="C163" s="737" t="s">
        <v>471</v>
      </c>
      <c r="D163" s="737"/>
      <c r="E163" s="737"/>
      <c r="F163" s="737"/>
      <c r="G163" s="737"/>
      <c r="H163" s="737"/>
      <c r="I163" s="737"/>
      <c r="J163" s="737"/>
      <c r="K163" s="738"/>
      <c r="O163" s="734" t="s">
        <v>699</v>
      </c>
      <c r="P163" s="735"/>
      <c r="Q163" s="736"/>
    </row>
    <row r="164" spans="2:27" ht="54" customHeight="1" x14ac:dyDescent="0.35">
      <c r="B164" s="143"/>
      <c r="C164" s="401"/>
      <c r="D164" s="52"/>
      <c r="E164" s="52"/>
      <c r="F164" s="52"/>
      <c r="G164" s="52"/>
      <c r="H164" s="52"/>
      <c r="I164" s="52"/>
      <c r="J164" s="52"/>
      <c r="K164" s="49"/>
    </row>
    <row r="165" spans="2:27" ht="16.149999999999999" customHeight="1" x14ac:dyDescent="0.35">
      <c r="B165" s="143"/>
      <c r="C165" s="52"/>
      <c r="D165" s="52"/>
      <c r="E165" s="52"/>
      <c r="F165" s="52"/>
      <c r="G165" s="52"/>
      <c r="H165" s="52"/>
      <c r="I165" s="52"/>
      <c r="J165" s="52"/>
      <c r="K165" s="49"/>
    </row>
    <row r="166" spans="2:27" ht="16.149999999999999" customHeight="1" x14ac:dyDescent="0.35">
      <c r="B166" s="143"/>
      <c r="C166" s="52" t="s">
        <v>700</v>
      </c>
      <c r="D166" s="52"/>
      <c r="E166" s="52"/>
      <c r="F166" s="52"/>
      <c r="G166" s="153"/>
      <c r="H166" s="52"/>
      <c r="I166" s="52"/>
      <c r="J166" s="52"/>
      <c r="K166" s="49"/>
      <c r="M166" s="739" t="s">
        <v>701</v>
      </c>
      <c r="N166" s="739"/>
      <c r="O166" s="739"/>
      <c r="P166" s="739"/>
      <c r="Q166" s="739"/>
      <c r="R166" s="739"/>
      <c r="S166" s="154"/>
      <c r="T166" s="154"/>
      <c r="U166" s="154"/>
      <c r="V166" s="140"/>
      <c r="W166" s="140"/>
      <c r="X166" s="140"/>
      <c r="Y166" s="140"/>
      <c r="Z166" s="140"/>
      <c r="AA166" s="140"/>
    </row>
    <row r="167" spans="2:27" s="129" customFormat="1" ht="16.149999999999999" customHeight="1" x14ac:dyDescent="0.35">
      <c r="B167" s="400"/>
      <c r="C167" s="526" t="s">
        <v>702</v>
      </c>
      <c r="D167" s="526"/>
      <c r="E167" s="106"/>
      <c r="F167" s="526" t="s">
        <v>703</v>
      </c>
      <c r="G167" s="91"/>
      <c r="H167" s="91"/>
      <c r="I167" s="91"/>
      <c r="J167" s="91"/>
      <c r="K167" s="92"/>
      <c r="L167" s="20"/>
      <c r="M167" s="739"/>
      <c r="N167" s="739"/>
      <c r="O167" s="739"/>
      <c r="P167" s="739"/>
      <c r="Q167" s="739"/>
      <c r="R167" s="739"/>
    </row>
    <row r="168" spans="2:27" s="129" customFormat="1" ht="16.149999999999999" customHeight="1" x14ac:dyDescent="0.35">
      <c r="B168" s="400"/>
      <c r="C168" s="526"/>
      <c r="D168" s="526"/>
      <c r="E168" s="106"/>
      <c r="F168" s="526"/>
      <c r="G168" s="91"/>
      <c r="H168" s="91"/>
      <c r="I168" s="91"/>
      <c r="J168" s="91"/>
      <c r="K168" s="92"/>
      <c r="L168" s="20"/>
      <c r="M168" s="739"/>
      <c r="N168" s="739"/>
      <c r="O168" s="739"/>
      <c r="P168" s="739"/>
      <c r="Q168" s="739"/>
      <c r="R168" s="739"/>
    </row>
    <row r="169" spans="2:27" s="129" customFormat="1" ht="16.149999999999999" customHeight="1" x14ac:dyDescent="0.35">
      <c r="B169" s="400"/>
      <c r="C169" s="52" t="s">
        <v>704</v>
      </c>
      <c r="D169" s="52"/>
      <c r="E169" s="52"/>
      <c r="F169" s="52"/>
      <c r="G169" s="52"/>
      <c r="H169" s="91"/>
      <c r="I169" s="91"/>
      <c r="J169" s="91"/>
      <c r="K169" s="92"/>
      <c r="L169" s="20"/>
      <c r="M169" s="739"/>
      <c r="N169" s="739"/>
      <c r="O169" s="739"/>
      <c r="P169" s="739"/>
      <c r="Q169" s="739"/>
      <c r="R169" s="739"/>
    </row>
    <row r="170" spans="2:27" s="129" customFormat="1" ht="16.149999999999999" customHeight="1" x14ac:dyDescent="0.35">
      <c r="B170" s="400"/>
      <c r="C170" s="526" t="s">
        <v>705</v>
      </c>
      <c r="D170" s="526"/>
      <c r="E170" s="106"/>
      <c r="F170" s="526" t="s">
        <v>706</v>
      </c>
      <c r="G170" s="91"/>
      <c r="H170" s="91"/>
      <c r="I170" s="91"/>
      <c r="J170" s="91"/>
      <c r="K170" s="92"/>
      <c r="L170" s="20"/>
      <c r="M170" s="739"/>
      <c r="N170" s="739"/>
      <c r="O170" s="739"/>
      <c r="P170" s="739"/>
      <c r="Q170" s="739"/>
      <c r="R170" s="739"/>
    </row>
    <row r="171" spans="2:27" s="129" customFormat="1" ht="16.149999999999999" customHeight="1" x14ac:dyDescent="0.35">
      <c r="B171" s="400"/>
      <c r="C171" s="526"/>
      <c r="D171" s="526"/>
      <c r="E171" s="106"/>
      <c r="F171" s="526"/>
      <c r="G171" s="91"/>
      <c r="H171" s="91"/>
      <c r="I171" s="91"/>
      <c r="J171" s="91"/>
      <c r="K171" s="92"/>
      <c r="L171" s="20"/>
      <c r="M171" s="739"/>
      <c r="N171" s="739"/>
      <c r="O171" s="739"/>
      <c r="P171" s="739"/>
      <c r="Q171" s="739"/>
      <c r="R171" s="739"/>
    </row>
    <row r="172" spans="2:27" s="129" customFormat="1" ht="16.149999999999999" customHeight="1" x14ac:dyDescent="0.35">
      <c r="B172" s="400"/>
      <c r="C172" s="52" t="s">
        <v>707</v>
      </c>
      <c r="D172" s="52"/>
      <c r="E172" s="52"/>
      <c r="F172" s="52"/>
      <c r="G172" s="52"/>
      <c r="H172" s="91"/>
      <c r="I172" s="91"/>
      <c r="J172" s="91"/>
      <c r="K172" s="92"/>
      <c r="L172" s="20"/>
      <c r="M172" s="739"/>
      <c r="N172" s="739"/>
      <c r="O172" s="739"/>
      <c r="P172" s="739"/>
      <c r="Q172" s="739"/>
      <c r="R172" s="739"/>
    </row>
    <row r="173" spans="2:27" s="129" customFormat="1" ht="28.5" customHeight="1" x14ac:dyDescent="0.35">
      <c r="B173" s="400"/>
      <c r="C173" s="526" t="s">
        <v>708</v>
      </c>
      <c r="D173" s="526"/>
      <c r="E173" s="106"/>
      <c r="F173" s="526" t="s">
        <v>709</v>
      </c>
      <c r="G173" s="91"/>
      <c r="H173" s="91"/>
      <c r="I173" s="91"/>
      <c r="J173" s="91"/>
      <c r="K173" s="92"/>
      <c r="L173" s="20"/>
      <c r="M173" s="739"/>
      <c r="N173" s="739"/>
      <c r="O173" s="739"/>
      <c r="P173" s="739"/>
      <c r="Q173" s="739"/>
      <c r="R173" s="739"/>
    </row>
    <row r="174" spans="2:27" ht="16.149999999999999" customHeight="1" x14ac:dyDescent="0.35">
      <c r="B174" s="143"/>
      <c r="C174" s="52"/>
      <c r="D174" s="52"/>
      <c r="E174" s="52"/>
      <c r="F174" s="52"/>
      <c r="G174" s="52"/>
      <c r="H174" s="52"/>
      <c r="I174" s="52"/>
      <c r="J174" s="52"/>
      <c r="K174" s="49"/>
      <c r="M174" s="104"/>
    </row>
    <row r="175" spans="2:27" ht="16.149999999999999" customHeight="1" x14ac:dyDescent="0.35">
      <c r="B175" s="143"/>
      <c r="C175" s="52"/>
      <c r="D175" s="52"/>
      <c r="E175" s="52"/>
      <c r="F175" s="52"/>
      <c r="G175" s="52"/>
      <c r="H175" s="52"/>
      <c r="I175" s="52"/>
      <c r="J175" s="52"/>
      <c r="K175" s="49"/>
      <c r="M175" s="658" t="s">
        <v>710</v>
      </c>
      <c r="N175" s="658"/>
      <c r="O175" s="658"/>
      <c r="P175" s="658"/>
      <c r="Q175" s="658"/>
      <c r="R175" s="658"/>
    </row>
    <row r="176" spans="2:27" ht="16.149999999999999" customHeight="1" x14ac:dyDescent="0.35">
      <c r="B176" s="143"/>
      <c r="C176" s="52" t="s">
        <v>711</v>
      </c>
      <c r="D176" s="52"/>
      <c r="E176" s="597"/>
      <c r="F176" s="598"/>
      <c r="G176" s="598"/>
      <c r="H176" s="598"/>
      <c r="I176" s="598"/>
      <c r="J176" s="599"/>
      <c r="K176" s="49"/>
      <c r="M176" s="658"/>
      <c r="N176" s="658"/>
      <c r="O176" s="658"/>
      <c r="P176" s="658"/>
      <c r="Q176" s="658"/>
      <c r="R176" s="658"/>
    </row>
    <row r="177" spans="2:18" ht="16.149999999999999" customHeight="1" x14ac:dyDescent="0.35">
      <c r="B177" s="143"/>
      <c r="C177" s="52"/>
      <c r="D177" s="52"/>
      <c r="E177" s="52"/>
      <c r="F177" s="52"/>
      <c r="G177" s="52"/>
      <c r="H177" s="52"/>
      <c r="I177" s="52"/>
      <c r="J177" s="52"/>
      <c r="K177" s="49"/>
    </row>
    <row r="178" spans="2:18" ht="16.149999999999999" customHeight="1" x14ac:dyDescent="0.35">
      <c r="B178" s="143"/>
      <c r="C178" s="52" t="s">
        <v>712</v>
      </c>
      <c r="D178" s="52"/>
      <c r="E178" s="597"/>
      <c r="F178" s="598"/>
      <c r="G178" s="598"/>
      <c r="H178" s="598"/>
      <c r="I178" s="598"/>
      <c r="J178" s="599"/>
      <c r="K178" s="49"/>
      <c r="M178" s="658" t="s">
        <v>713</v>
      </c>
      <c r="N178" s="658"/>
      <c r="O178" s="658"/>
      <c r="P178" s="658"/>
      <c r="Q178" s="658"/>
      <c r="R178" s="658"/>
    </row>
    <row r="179" spans="2:18" ht="16.149999999999999" customHeight="1" x14ac:dyDescent="0.35">
      <c r="B179" s="143"/>
      <c r="C179" s="52"/>
      <c r="D179" s="52"/>
      <c r="E179" s="52"/>
      <c r="F179" s="52"/>
      <c r="G179" s="52"/>
      <c r="H179" s="52"/>
      <c r="I179" s="52"/>
      <c r="J179" s="52"/>
      <c r="K179" s="49"/>
      <c r="M179" s="658"/>
      <c r="N179" s="658"/>
      <c r="O179" s="658"/>
      <c r="P179" s="658"/>
      <c r="Q179" s="658"/>
      <c r="R179" s="658"/>
    </row>
    <row r="180" spans="2:18" ht="16.149999999999999" customHeight="1" x14ac:dyDescent="0.35">
      <c r="B180" s="143"/>
      <c r="C180" s="52" t="s">
        <v>714</v>
      </c>
      <c r="D180" s="52"/>
      <c r="E180" s="52"/>
      <c r="F180" s="52"/>
      <c r="G180" s="52"/>
      <c r="H180" s="52"/>
      <c r="I180" s="52"/>
      <c r="J180" s="52"/>
      <c r="K180" s="49"/>
    </row>
    <row r="181" spans="2:18" ht="16.149999999999999" customHeight="1" x14ac:dyDescent="0.35">
      <c r="B181" s="143"/>
      <c r="C181" s="740"/>
      <c r="D181" s="741"/>
      <c r="E181" s="741"/>
      <c r="F181" s="742"/>
      <c r="G181" s="52"/>
      <c r="H181" s="52"/>
      <c r="I181" s="52"/>
      <c r="J181" s="52"/>
      <c r="K181" s="49"/>
      <c r="M181" s="496" t="s">
        <v>715</v>
      </c>
      <c r="N181" s="496"/>
      <c r="O181" s="496"/>
      <c r="P181" s="496"/>
      <c r="Q181" s="496"/>
      <c r="R181" s="496"/>
    </row>
    <row r="182" spans="2:18" ht="16.149999999999999" customHeight="1" x14ac:dyDescent="0.35">
      <c r="B182" s="143"/>
      <c r="C182" s="52"/>
      <c r="D182" s="52"/>
      <c r="E182" s="52"/>
      <c r="F182" s="52"/>
      <c r="G182" s="52"/>
      <c r="H182" s="52"/>
      <c r="I182" s="52"/>
      <c r="J182" s="52"/>
      <c r="K182" s="49"/>
      <c r="M182" s="496"/>
      <c r="N182" s="496"/>
      <c r="O182" s="496"/>
      <c r="P182" s="496"/>
      <c r="Q182" s="496"/>
      <c r="R182" s="496"/>
    </row>
    <row r="183" spans="2:18" ht="16.149999999999999" customHeight="1" x14ac:dyDescent="0.35">
      <c r="B183" s="143"/>
      <c r="C183" s="52"/>
      <c r="D183" s="52"/>
      <c r="E183" s="52"/>
      <c r="F183" s="52"/>
      <c r="G183" s="52"/>
      <c r="H183" s="52"/>
      <c r="I183" s="52"/>
      <c r="J183" s="52"/>
      <c r="K183" s="49"/>
    </row>
    <row r="184" spans="2:18" ht="24.75" customHeight="1" x14ac:dyDescent="0.35">
      <c r="B184" s="143"/>
      <c r="C184" s="52" t="s">
        <v>716</v>
      </c>
      <c r="D184" s="52"/>
      <c r="E184" s="52"/>
      <c r="F184" s="52"/>
      <c r="G184" s="52"/>
      <c r="H184" s="52"/>
      <c r="I184" s="52" t="str">
        <f>"500 tecken 
("&amp;TEXT(LEN(C185),"0")&amp;" använda)"</f>
        <v>500 tecken 
(0 använda)</v>
      </c>
      <c r="J184" s="52"/>
      <c r="K184" s="49"/>
    </row>
    <row r="185" spans="2:18" ht="95.25" customHeight="1" x14ac:dyDescent="0.35">
      <c r="B185" s="143"/>
      <c r="C185" s="743"/>
      <c r="D185" s="744"/>
      <c r="E185" s="744"/>
      <c r="F185" s="744"/>
      <c r="G185" s="744"/>
      <c r="H185" s="744"/>
      <c r="I185" s="744"/>
      <c r="J185" s="745"/>
      <c r="K185" s="28"/>
      <c r="M185" s="583" t="s">
        <v>717</v>
      </c>
      <c r="N185" s="583"/>
      <c r="O185" s="583"/>
      <c r="P185" s="583"/>
      <c r="Q185" s="583"/>
      <c r="R185" s="583"/>
    </row>
    <row r="186" spans="2:18" ht="16.149999999999999" customHeight="1" x14ac:dyDescent="0.35">
      <c r="B186" s="143"/>
      <c r="C186" s="52"/>
      <c r="D186" s="52"/>
      <c r="E186" s="52"/>
      <c r="F186" s="52"/>
      <c r="G186" s="52"/>
      <c r="H186" s="52"/>
      <c r="I186" s="52"/>
      <c r="J186" s="52"/>
      <c r="K186" s="49"/>
    </row>
    <row r="187" spans="2:18" ht="16.149999999999999" customHeight="1" x14ac:dyDescent="0.35">
      <c r="B187" s="143"/>
      <c r="C187" s="52" t="s">
        <v>718</v>
      </c>
      <c r="D187" s="52"/>
      <c r="E187" s="52"/>
      <c r="F187" s="52"/>
      <c r="G187" s="52"/>
      <c r="H187" s="52"/>
      <c r="I187" s="52" t="str">
        <f>"500 tecken 
("&amp;TEXT(LEN(C188),"0")&amp;" använda)"</f>
        <v>500 tecken 
(0 använda)</v>
      </c>
      <c r="J187" s="52"/>
      <c r="K187" s="49"/>
    </row>
    <row r="188" spans="2:18" ht="95.25" customHeight="1" x14ac:dyDescent="0.35">
      <c r="B188" s="143"/>
      <c r="C188" s="743"/>
      <c r="D188" s="744"/>
      <c r="E188" s="744"/>
      <c r="F188" s="744"/>
      <c r="G188" s="744"/>
      <c r="H188" s="744"/>
      <c r="I188" s="744"/>
      <c r="J188" s="745"/>
      <c r="K188" s="28"/>
      <c r="M188" s="583" t="s">
        <v>719</v>
      </c>
      <c r="N188" s="583"/>
      <c r="O188" s="583"/>
      <c r="P188" s="583"/>
      <c r="Q188" s="583"/>
      <c r="R188" s="583"/>
    </row>
    <row r="189" spans="2:18" ht="16.149999999999999" customHeight="1" x14ac:dyDescent="0.35">
      <c r="B189" s="143"/>
      <c r="C189" s="52"/>
      <c r="D189" s="52"/>
      <c r="E189" s="52"/>
      <c r="F189" s="52"/>
      <c r="G189" s="52"/>
      <c r="H189" s="52"/>
      <c r="I189" s="52"/>
      <c r="J189" s="52"/>
      <c r="K189" s="49"/>
    </row>
    <row r="190" spans="2:18" ht="16.149999999999999" customHeight="1" x14ac:dyDescent="0.35">
      <c r="B190" s="143"/>
      <c r="C190" s="527"/>
      <c r="D190" s="527"/>
      <c r="E190" s="156"/>
      <c r="F190" s="527"/>
      <c r="G190" s="27"/>
      <c r="H190" s="27"/>
      <c r="I190" s="27"/>
      <c r="J190" s="27"/>
      <c r="K190" s="28"/>
    </row>
    <row r="191" spans="2:18" ht="16.149999999999999" customHeight="1" x14ac:dyDescent="0.35">
      <c r="B191" s="143"/>
      <c r="C191" s="52" t="s">
        <v>720</v>
      </c>
      <c r="D191" s="52"/>
      <c r="E191" s="52"/>
      <c r="F191" s="52"/>
      <c r="G191" s="52"/>
      <c r="H191" s="52"/>
      <c r="I191" s="52"/>
      <c r="J191" s="52"/>
      <c r="K191" s="49"/>
      <c r="M191" s="140"/>
      <c r="N191" s="140"/>
      <c r="O191" s="140"/>
      <c r="P191" s="140"/>
      <c r="Q191" s="140"/>
    </row>
    <row r="192" spans="2:18" ht="16.149999999999999" customHeight="1" x14ac:dyDescent="0.35">
      <c r="B192" s="143"/>
      <c r="C192" s="52" t="s">
        <v>721</v>
      </c>
      <c r="D192" s="52"/>
      <c r="E192" s="52"/>
      <c r="F192" s="52"/>
      <c r="G192" s="52"/>
      <c r="H192" s="52"/>
      <c r="I192" s="52"/>
      <c r="J192" s="52"/>
      <c r="K192" s="49"/>
      <c r="M192" s="635" t="s">
        <v>938</v>
      </c>
      <c r="N192" s="635"/>
      <c r="O192" s="635"/>
      <c r="P192" s="635"/>
      <c r="Q192" s="635"/>
      <c r="R192" s="635"/>
    </row>
    <row r="193" spans="2:18" ht="16.149999999999999" customHeight="1" x14ac:dyDescent="0.35">
      <c r="B193" s="143"/>
      <c r="C193" s="52" t="s">
        <v>722</v>
      </c>
      <c r="D193" s="52"/>
      <c r="E193" s="52"/>
      <c r="F193" s="52"/>
      <c r="G193" s="52"/>
      <c r="H193" s="52"/>
      <c r="I193" s="52"/>
      <c r="J193" s="52"/>
      <c r="K193" s="49"/>
      <c r="M193" s="635"/>
      <c r="N193" s="635"/>
      <c r="O193" s="635"/>
      <c r="P193" s="635"/>
      <c r="Q193" s="635"/>
      <c r="R193" s="635"/>
    </row>
    <row r="194" spans="2:18" ht="16.149999999999999" customHeight="1" x14ac:dyDescent="0.35">
      <c r="B194" s="143"/>
      <c r="C194" s="52" t="s">
        <v>723</v>
      </c>
      <c r="D194" s="52"/>
      <c r="E194" s="52"/>
      <c r="F194" s="52"/>
      <c r="G194" s="52"/>
      <c r="H194" s="52"/>
      <c r="I194" s="52"/>
      <c r="J194" s="52"/>
      <c r="K194" s="49"/>
      <c r="M194" s="635"/>
      <c r="N194" s="635"/>
      <c r="O194" s="635"/>
      <c r="P194" s="635"/>
      <c r="Q194" s="635"/>
      <c r="R194" s="635"/>
    </row>
    <row r="195" spans="2:18" ht="16.149999999999999" customHeight="1" x14ac:dyDescent="0.35">
      <c r="B195" s="143"/>
      <c r="C195" s="52" t="s">
        <v>724</v>
      </c>
      <c r="D195" s="52"/>
      <c r="E195" s="52"/>
      <c r="F195" s="52"/>
      <c r="G195" s="52"/>
      <c r="H195" s="52"/>
      <c r="I195" s="52"/>
      <c r="J195" s="52"/>
      <c r="K195" s="49"/>
      <c r="M195" s="635"/>
      <c r="N195" s="635"/>
      <c r="O195" s="635"/>
      <c r="P195" s="635"/>
      <c r="Q195" s="635"/>
      <c r="R195" s="635"/>
    </row>
    <row r="196" spans="2:18" ht="16.149999999999999" customHeight="1" x14ac:dyDescent="0.35">
      <c r="B196" s="143"/>
      <c r="C196" s="52" t="s">
        <v>725</v>
      </c>
      <c r="D196" s="52"/>
      <c r="E196" s="52"/>
      <c r="F196" s="52"/>
      <c r="G196" s="52"/>
      <c r="H196" s="52"/>
      <c r="I196" s="52"/>
      <c r="J196" s="52"/>
      <c r="K196" s="49"/>
    </row>
    <row r="197" spans="2:18" ht="16.149999999999999" customHeight="1" x14ac:dyDescent="0.35">
      <c r="B197" s="143"/>
      <c r="C197" s="52" t="s">
        <v>726</v>
      </c>
      <c r="D197" s="52"/>
      <c r="E197" s="52"/>
      <c r="F197" s="52"/>
      <c r="G197" s="52"/>
      <c r="H197" s="52"/>
      <c r="I197" s="52"/>
      <c r="J197" s="52"/>
      <c r="K197" s="49"/>
    </row>
    <row r="198" spans="2:18" ht="16.149999999999999" customHeight="1" x14ac:dyDescent="0.35">
      <c r="B198" s="143"/>
      <c r="C198" s="52" t="s">
        <v>727</v>
      </c>
      <c r="D198" s="52"/>
      <c r="E198" s="52"/>
      <c r="F198" s="52"/>
      <c r="G198" s="52"/>
      <c r="H198" s="52" t="s">
        <v>728</v>
      </c>
      <c r="I198" s="746"/>
      <c r="J198" s="746"/>
      <c r="K198" s="49"/>
    </row>
    <row r="199" spans="2:18" ht="16.149999999999999" customHeight="1" x14ac:dyDescent="0.35">
      <c r="B199" s="143"/>
      <c r="C199" s="52" t="s">
        <v>729</v>
      </c>
      <c r="D199" s="52"/>
      <c r="E199" s="52"/>
      <c r="F199" s="52"/>
      <c r="G199" s="52"/>
      <c r="H199" s="52" t="s">
        <v>730</v>
      </c>
      <c r="I199" s="746"/>
      <c r="J199" s="746"/>
      <c r="K199" s="49"/>
    </row>
    <row r="200" spans="2:18" ht="16.149999999999999" customHeight="1" x14ac:dyDescent="0.35">
      <c r="B200" s="143"/>
      <c r="C200" s="52" t="s">
        <v>731</v>
      </c>
      <c r="D200" s="52"/>
      <c r="E200" s="52"/>
      <c r="F200" s="52"/>
      <c r="G200" s="52"/>
      <c r="H200" s="52" t="s">
        <v>732</v>
      </c>
      <c r="I200" s="746"/>
      <c r="J200" s="746"/>
      <c r="K200" s="49"/>
    </row>
    <row r="201" spans="2:18" ht="16.149999999999999" customHeight="1" x14ac:dyDescent="0.35">
      <c r="B201" s="243"/>
      <c r="C201" s="64"/>
      <c r="D201" s="64"/>
      <c r="E201" s="64"/>
      <c r="F201" s="64"/>
      <c r="G201" s="64"/>
      <c r="H201" s="64"/>
      <c r="I201" s="64"/>
      <c r="J201" s="64"/>
      <c r="K201" s="89"/>
    </row>
  </sheetData>
  <sheetProtection sheet="1" selectLockedCells="1"/>
  <mergeCells count="82">
    <mergeCell ref="I198:J198"/>
    <mergeCell ref="I199:J199"/>
    <mergeCell ref="I200:J200"/>
    <mergeCell ref="M192:R195"/>
    <mergeCell ref="M166:R173"/>
    <mergeCell ref="M152:R155"/>
    <mergeCell ref="M188:R188"/>
    <mergeCell ref="M175:R176"/>
    <mergeCell ref="E176:J176"/>
    <mergeCell ref="E178:J178"/>
    <mergeCell ref="M178:R179"/>
    <mergeCell ref="C181:F181"/>
    <mergeCell ref="M185:R185"/>
    <mergeCell ref="C185:J185"/>
    <mergeCell ref="C188:J188"/>
    <mergeCell ref="I158:J158"/>
    <mergeCell ref="I159:J159"/>
    <mergeCell ref="I160:J160"/>
    <mergeCell ref="C163:K163"/>
    <mergeCell ref="O163:Q163"/>
    <mergeCell ref="M126:R133"/>
    <mergeCell ref="M112:R115"/>
    <mergeCell ref="M148:R148"/>
    <mergeCell ref="M135:R136"/>
    <mergeCell ref="E136:J136"/>
    <mergeCell ref="E138:J138"/>
    <mergeCell ref="M138:R139"/>
    <mergeCell ref="C141:F141"/>
    <mergeCell ref="M145:R145"/>
    <mergeCell ref="C145:J145"/>
    <mergeCell ref="C148:J148"/>
    <mergeCell ref="I118:J118"/>
    <mergeCell ref="I119:J119"/>
    <mergeCell ref="I120:J120"/>
    <mergeCell ref="C123:K123"/>
    <mergeCell ref="O123:Q123"/>
    <mergeCell ref="M86:R93"/>
    <mergeCell ref="M72:R75"/>
    <mergeCell ref="M108:R108"/>
    <mergeCell ref="M95:R96"/>
    <mergeCell ref="E96:J96"/>
    <mergeCell ref="E98:J98"/>
    <mergeCell ref="M98:R99"/>
    <mergeCell ref="C101:F101"/>
    <mergeCell ref="M105:R105"/>
    <mergeCell ref="C105:J105"/>
    <mergeCell ref="C108:J108"/>
    <mergeCell ref="I78:J78"/>
    <mergeCell ref="I79:J79"/>
    <mergeCell ref="I80:J80"/>
    <mergeCell ref="C83:K83"/>
    <mergeCell ref="O83:Q83"/>
    <mergeCell ref="M46:R53"/>
    <mergeCell ref="M68:R68"/>
    <mergeCell ref="M55:R56"/>
    <mergeCell ref="E56:J56"/>
    <mergeCell ref="E58:J58"/>
    <mergeCell ref="M58:R59"/>
    <mergeCell ref="C61:F61"/>
    <mergeCell ref="M65:R65"/>
    <mergeCell ref="C65:J65"/>
    <mergeCell ref="C68:J68"/>
    <mergeCell ref="M32:R35"/>
    <mergeCell ref="I38:J38"/>
    <mergeCell ref="I39:J39"/>
    <mergeCell ref="I40:J40"/>
    <mergeCell ref="C43:K43"/>
    <mergeCell ref="O43:Q43"/>
    <mergeCell ref="M28:R28"/>
    <mergeCell ref="M6:R14"/>
    <mergeCell ref="E18:J18"/>
    <mergeCell ref="M18:R19"/>
    <mergeCell ref="C21:F21"/>
    <mergeCell ref="M21:R21"/>
    <mergeCell ref="M25:R25"/>
    <mergeCell ref="C28:J28"/>
    <mergeCell ref="C25:J25"/>
    <mergeCell ref="O2:Q2"/>
    <mergeCell ref="C3:K3"/>
    <mergeCell ref="M4:R4"/>
    <mergeCell ref="M15:R16"/>
    <mergeCell ref="E16:J16"/>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25:K25 C28:K28 C65:K65 C68:K68 C105:K105 C108:K108 C145:K145 C148:K148 C185:K185 C188:K188" xr:uid="{00000000-0002-0000-0E00-000000000000}">
      <formula1>500</formula1>
    </dataValidation>
  </dataValidations>
  <hyperlinks>
    <hyperlink ref="O2:Q2" location="'Börja här'!A1" display="PALAA TÄSTÄ KANSISIVULLE" xr:uid="{00000000-0004-0000-0E00-000001000000}"/>
    <hyperlink ref="O43:Q43" location="'Börja här'!A1" display="PALAA TÄSTÄ KANSISIVULLE" xr:uid="{00000000-0004-0000-0E00-000003000000}"/>
    <hyperlink ref="O83:Q83" location="'Börja här'!A1" display="PALAA TÄSTÄ KANSISIVULLE" xr:uid="{00000000-0004-0000-0E00-000005000000}"/>
    <hyperlink ref="O123:Q123" location="'Börja här'!A1" display="PALAA TÄSTÄ KANSISIVULLE" xr:uid="{00000000-0004-0000-0E00-000007000000}"/>
    <hyperlink ref="O163:Q163" location="'Börja här'!A1" display="PALAA TÄSTÄ KANSISIVULLE" xr:uid="{00000000-0004-0000-0E00-000009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9505" r:id="rId4" name="Check Box 1">
              <controlPr defaultSize="0" autoFill="0" autoLine="0" autoPict="0">
                <anchor moveWithCells="1">
                  <from>
                    <xdr:col>2</xdr:col>
                    <xdr:colOff>457200</xdr:colOff>
                    <xdr:row>5</xdr:row>
                    <xdr:rowOff>228600</xdr:rowOff>
                  </from>
                  <to>
                    <xdr:col>2</xdr:col>
                    <xdr:colOff>742950</xdr:colOff>
                    <xdr:row>7</xdr:row>
                    <xdr:rowOff>0</xdr:rowOff>
                  </to>
                </anchor>
              </controlPr>
            </control>
          </mc:Choice>
        </mc:AlternateContent>
        <mc:AlternateContent xmlns:mc="http://schemas.openxmlformats.org/markup-compatibility/2006">
          <mc:Choice Requires="x14">
            <control shapeId="149506" r:id="rId5" name="Check Box 2">
              <controlPr defaultSize="0" autoFill="0" autoLine="0" autoPict="0">
                <anchor moveWithCells="1">
                  <from>
                    <xdr:col>5</xdr:col>
                    <xdr:colOff>266700</xdr:colOff>
                    <xdr:row>5</xdr:row>
                    <xdr:rowOff>241300</xdr:rowOff>
                  </from>
                  <to>
                    <xdr:col>5</xdr:col>
                    <xdr:colOff>647700</xdr:colOff>
                    <xdr:row>7</xdr:row>
                    <xdr:rowOff>0</xdr:rowOff>
                  </to>
                </anchor>
              </controlPr>
            </control>
          </mc:Choice>
        </mc:AlternateContent>
        <mc:AlternateContent xmlns:mc="http://schemas.openxmlformats.org/markup-compatibility/2006">
          <mc:Choice Requires="x14">
            <control shapeId="149507" r:id="rId6" name="Check Box 3">
              <controlPr defaultSize="0" autoFill="0" autoLine="0" autoPict="0">
                <anchor moveWithCells="1">
                  <from>
                    <xdr:col>2</xdr:col>
                    <xdr:colOff>457200</xdr:colOff>
                    <xdr:row>8</xdr:row>
                    <xdr:rowOff>228600</xdr:rowOff>
                  </from>
                  <to>
                    <xdr:col>2</xdr:col>
                    <xdr:colOff>742950</xdr:colOff>
                    <xdr:row>10</xdr:row>
                    <xdr:rowOff>0</xdr:rowOff>
                  </to>
                </anchor>
              </controlPr>
            </control>
          </mc:Choice>
        </mc:AlternateContent>
        <mc:AlternateContent xmlns:mc="http://schemas.openxmlformats.org/markup-compatibility/2006">
          <mc:Choice Requires="x14">
            <control shapeId="149508" r:id="rId7" name="Check Box 4">
              <controlPr defaultSize="0" autoFill="0" autoLine="0" autoPict="0">
                <anchor moveWithCells="1">
                  <from>
                    <xdr:col>5</xdr:col>
                    <xdr:colOff>266700</xdr:colOff>
                    <xdr:row>8</xdr:row>
                    <xdr:rowOff>241300</xdr:rowOff>
                  </from>
                  <to>
                    <xdr:col>5</xdr:col>
                    <xdr:colOff>647700</xdr:colOff>
                    <xdr:row>10</xdr:row>
                    <xdr:rowOff>0</xdr:rowOff>
                  </to>
                </anchor>
              </controlPr>
            </control>
          </mc:Choice>
        </mc:AlternateContent>
        <mc:AlternateContent xmlns:mc="http://schemas.openxmlformats.org/markup-compatibility/2006">
          <mc:Choice Requires="x14">
            <control shapeId="149509" r:id="rId8" name="Check Box 5">
              <controlPr defaultSize="0" autoFill="0" autoLine="0" autoPict="0">
                <anchor moveWithCells="1">
                  <from>
                    <xdr:col>2</xdr:col>
                    <xdr:colOff>457200</xdr:colOff>
                    <xdr:row>11</xdr:row>
                    <xdr:rowOff>228600</xdr:rowOff>
                  </from>
                  <to>
                    <xdr:col>2</xdr:col>
                    <xdr:colOff>742950</xdr:colOff>
                    <xdr:row>13</xdr:row>
                    <xdr:rowOff>0</xdr:rowOff>
                  </to>
                </anchor>
              </controlPr>
            </control>
          </mc:Choice>
        </mc:AlternateContent>
        <mc:AlternateContent xmlns:mc="http://schemas.openxmlformats.org/markup-compatibility/2006">
          <mc:Choice Requires="x14">
            <control shapeId="149510" r:id="rId9" name="Check Box 6">
              <controlPr defaultSize="0" autoFill="0" autoLine="0" autoPict="0">
                <anchor moveWithCells="1">
                  <from>
                    <xdr:col>5</xdr:col>
                    <xdr:colOff>266700</xdr:colOff>
                    <xdr:row>11</xdr:row>
                    <xdr:rowOff>241300</xdr:rowOff>
                  </from>
                  <to>
                    <xdr:col>5</xdr:col>
                    <xdr:colOff>647700</xdr:colOff>
                    <xdr:row>13</xdr:row>
                    <xdr:rowOff>0</xdr:rowOff>
                  </to>
                </anchor>
              </controlPr>
            </control>
          </mc:Choice>
        </mc:AlternateContent>
        <mc:AlternateContent xmlns:mc="http://schemas.openxmlformats.org/markup-compatibility/2006">
          <mc:Choice Requires="x14">
            <control shapeId="149511" r:id="rId10" name="Check Box 7">
              <controlPr defaultSize="0" autoFill="0" autoLine="0" autoPict="0">
                <anchor moveWithCells="1">
                  <from>
                    <xdr:col>5</xdr:col>
                    <xdr:colOff>31750</xdr:colOff>
                    <xdr:row>30</xdr:row>
                    <xdr:rowOff>190500</xdr:rowOff>
                  </from>
                  <to>
                    <xdr:col>5</xdr:col>
                    <xdr:colOff>285750</xdr:colOff>
                    <xdr:row>32</xdr:row>
                    <xdr:rowOff>0</xdr:rowOff>
                  </to>
                </anchor>
              </controlPr>
            </control>
          </mc:Choice>
        </mc:AlternateContent>
        <mc:AlternateContent xmlns:mc="http://schemas.openxmlformats.org/markup-compatibility/2006">
          <mc:Choice Requires="x14">
            <control shapeId="149512" r:id="rId11" name="Check Box 8">
              <controlPr defaultSize="0" autoFill="0" autoLine="0" autoPict="0">
                <anchor moveWithCells="1">
                  <from>
                    <xdr:col>5</xdr:col>
                    <xdr:colOff>31750</xdr:colOff>
                    <xdr:row>31</xdr:row>
                    <xdr:rowOff>190500</xdr:rowOff>
                  </from>
                  <to>
                    <xdr:col>5</xdr:col>
                    <xdr:colOff>285750</xdr:colOff>
                    <xdr:row>33</xdr:row>
                    <xdr:rowOff>0</xdr:rowOff>
                  </to>
                </anchor>
              </controlPr>
            </control>
          </mc:Choice>
        </mc:AlternateContent>
        <mc:AlternateContent xmlns:mc="http://schemas.openxmlformats.org/markup-compatibility/2006">
          <mc:Choice Requires="x14">
            <control shapeId="149513" r:id="rId12" name="Check Box 9">
              <controlPr defaultSize="0" autoFill="0" autoLine="0" autoPict="0">
                <anchor moveWithCells="1">
                  <from>
                    <xdr:col>5</xdr:col>
                    <xdr:colOff>31750</xdr:colOff>
                    <xdr:row>32</xdr:row>
                    <xdr:rowOff>190500</xdr:rowOff>
                  </from>
                  <to>
                    <xdr:col>5</xdr:col>
                    <xdr:colOff>285750</xdr:colOff>
                    <xdr:row>34</xdr:row>
                    <xdr:rowOff>0</xdr:rowOff>
                  </to>
                </anchor>
              </controlPr>
            </control>
          </mc:Choice>
        </mc:AlternateContent>
        <mc:AlternateContent xmlns:mc="http://schemas.openxmlformats.org/markup-compatibility/2006">
          <mc:Choice Requires="x14">
            <control shapeId="149514" r:id="rId13" name="Check Box 10">
              <controlPr defaultSize="0" autoFill="0" autoLine="0" autoPict="0">
                <anchor moveWithCells="1">
                  <from>
                    <xdr:col>5</xdr:col>
                    <xdr:colOff>31750</xdr:colOff>
                    <xdr:row>33</xdr:row>
                    <xdr:rowOff>190500</xdr:rowOff>
                  </from>
                  <to>
                    <xdr:col>5</xdr:col>
                    <xdr:colOff>285750</xdr:colOff>
                    <xdr:row>35</xdr:row>
                    <xdr:rowOff>0</xdr:rowOff>
                  </to>
                </anchor>
              </controlPr>
            </control>
          </mc:Choice>
        </mc:AlternateContent>
        <mc:AlternateContent xmlns:mc="http://schemas.openxmlformats.org/markup-compatibility/2006">
          <mc:Choice Requires="x14">
            <control shapeId="149515" r:id="rId14" name="Check Box 11">
              <controlPr defaultSize="0" autoFill="0" autoLine="0" autoPict="0">
                <anchor moveWithCells="1">
                  <from>
                    <xdr:col>5</xdr:col>
                    <xdr:colOff>31750</xdr:colOff>
                    <xdr:row>34</xdr:row>
                    <xdr:rowOff>190500</xdr:rowOff>
                  </from>
                  <to>
                    <xdr:col>5</xdr:col>
                    <xdr:colOff>285750</xdr:colOff>
                    <xdr:row>36</xdr:row>
                    <xdr:rowOff>0</xdr:rowOff>
                  </to>
                </anchor>
              </controlPr>
            </control>
          </mc:Choice>
        </mc:AlternateContent>
        <mc:AlternateContent xmlns:mc="http://schemas.openxmlformats.org/markup-compatibility/2006">
          <mc:Choice Requires="x14">
            <control shapeId="149516" r:id="rId15" name="Check Box 12">
              <controlPr defaultSize="0" autoFill="0" autoLine="0" autoPict="0">
                <anchor moveWithCells="1">
                  <from>
                    <xdr:col>5</xdr:col>
                    <xdr:colOff>31750</xdr:colOff>
                    <xdr:row>35</xdr:row>
                    <xdr:rowOff>190500</xdr:rowOff>
                  </from>
                  <to>
                    <xdr:col>5</xdr:col>
                    <xdr:colOff>285750</xdr:colOff>
                    <xdr:row>37</xdr:row>
                    <xdr:rowOff>0</xdr:rowOff>
                  </to>
                </anchor>
              </controlPr>
            </control>
          </mc:Choice>
        </mc:AlternateContent>
        <mc:AlternateContent xmlns:mc="http://schemas.openxmlformats.org/markup-compatibility/2006">
          <mc:Choice Requires="x14">
            <control shapeId="149517" r:id="rId16" name="Check Box 13">
              <controlPr defaultSize="0" autoFill="0" autoLine="0" autoPict="0">
                <anchor moveWithCells="1">
                  <from>
                    <xdr:col>5</xdr:col>
                    <xdr:colOff>31750</xdr:colOff>
                    <xdr:row>36</xdr:row>
                    <xdr:rowOff>190500</xdr:rowOff>
                  </from>
                  <to>
                    <xdr:col>5</xdr:col>
                    <xdr:colOff>285750</xdr:colOff>
                    <xdr:row>38</xdr:row>
                    <xdr:rowOff>0</xdr:rowOff>
                  </to>
                </anchor>
              </controlPr>
            </control>
          </mc:Choice>
        </mc:AlternateContent>
        <mc:AlternateContent xmlns:mc="http://schemas.openxmlformats.org/markup-compatibility/2006">
          <mc:Choice Requires="x14">
            <control shapeId="149518" r:id="rId17" name="Check Box 14">
              <controlPr defaultSize="0" autoFill="0" autoLine="0" autoPict="0">
                <anchor moveWithCells="1">
                  <from>
                    <xdr:col>5</xdr:col>
                    <xdr:colOff>31750</xdr:colOff>
                    <xdr:row>37</xdr:row>
                    <xdr:rowOff>190500</xdr:rowOff>
                  </from>
                  <to>
                    <xdr:col>5</xdr:col>
                    <xdr:colOff>285750</xdr:colOff>
                    <xdr:row>39</xdr:row>
                    <xdr:rowOff>0</xdr:rowOff>
                  </to>
                </anchor>
              </controlPr>
            </control>
          </mc:Choice>
        </mc:AlternateContent>
        <mc:AlternateContent xmlns:mc="http://schemas.openxmlformats.org/markup-compatibility/2006">
          <mc:Choice Requires="x14">
            <control shapeId="149519" r:id="rId18" name="Check Box 15">
              <controlPr defaultSize="0" autoFill="0" autoLine="0" autoPict="0">
                <anchor moveWithCells="1">
                  <from>
                    <xdr:col>5</xdr:col>
                    <xdr:colOff>31750</xdr:colOff>
                    <xdr:row>38</xdr:row>
                    <xdr:rowOff>190500</xdr:rowOff>
                  </from>
                  <to>
                    <xdr:col>5</xdr:col>
                    <xdr:colOff>285750</xdr:colOff>
                    <xdr:row>40</xdr:row>
                    <xdr:rowOff>0</xdr:rowOff>
                  </to>
                </anchor>
              </controlPr>
            </control>
          </mc:Choice>
        </mc:AlternateContent>
        <mc:AlternateContent xmlns:mc="http://schemas.openxmlformats.org/markup-compatibility/2006">
          <mc:Choice Requires="x14">
            <control shapeId="149522" r:id="rId19" name="Check Box 18">
              <controlPr defaultSize="0" autoFill="0" autoLine="0" autoPict="0">
                <anchor moveWithCells="1">
                  <from>
                    <xdr:col>2</xdr:col>
                    <xdr:colOff>457200</xdr:colOff>
                    <xdr:row>45</xdr:row>
                    <xdr:rowOff>228600</xdr:rowOff>
                  </from>
                  <to>
                    <xdr:col>2</xdr:col>
                    <xdr:colOff>742950</xdr:colOff>
                    <xdr:row>47</xdr:row>
                    <xdr:rowOff>0</xdr:rowOff>
                  </to>
                </anchor>
              </controlPr>
            </control>
          </mc:Choice>
        </mc:AlternateContent>
        <mc:AlternateContent xmlns:mc="http://schemas.openxmlformats.org/markup-compatibility/2006">
          <mc:Choice Requires="x14">
            <control shapeId="149523" r:id="rId20" name="Check Box 19">
              <controlPr defaultSize="0" autoFill="0" autoLine="0" autoPict="0">
                <anchor moveWithCells="1">
                  <from>
                    <xdr:col>5</xdr:col>
                    <xdr:colOff>266700</xdr:colOff>
                    <xdr:row>45</xdr:row>
                    <xdr:rowOff>241300</xdr:rowOff>
                  </from>
                  <to>
                    <xdr:col>5</xdr:col>
                    <xdr:colOff>647700</xdr:colOff>
                    <xdr:row>47</xdr:row>
                    <xdr:rowOff>0</xdr:rowOff>
                  </to>
                </anchor>
              </controlPr>
            </control>
          </mc:Choice>
        </mc:AlternateContent>
        <mc:AlternateContent xmlns:mc="http://schemas.openxmlformats.org/markup-compatibility/2006">
          <mc:Choice Requires="x14">
            <control shapeId="149524" r:id="rId21" name="Check Box 20">
              <controlPr defaultSize="0" autoFill="0" autoLine="0" autoPict="0">
                <anchor moveWithCells="1">
                  <from>
                    <xdr:col>2</xdr:col>
                    <xdr:colOff>457200</xdr:colOff>
                    <xdr:row>48</xdr:row>
                    <xdr:rowOff>228600</xdr:rowOff>
                  </from>
                  <to>
                    <xdr:col>2</xdr:col>
                    <xdr:colOff>742950</xdr:colOff>
                    <xdr:row>50</xdr:row>
                    <xdr:rowOff>0</xdr:rowOff>
                  </to>
                </anchor>
              </controlPr>
            </control>
          </mc:Choice>
        </mc:AlternateContent>
        <mc:AlternateContent xmlns:mc="http://schemas.openxmlformats.org/markup-compatibility/2006">
          <mc:Choice Requires="x14">
            <control shapeId="149525" r:id="rId22" name="Check Box 21">
              <controlPr defaultSize="0" autoFill="0" autoLine="0" autoPict="0">
                <anchor moveWithCells="1">
                  <from>
                    <xdr:col>5</xdr:col>
                    <xdr:colOff>266700</xdr:colOff>
                    <xdr:row>48</xdr:row>
                    <xdr:rowOff>241300</xdr:rowOff>
                  </from>
                  <to>
                    <xdr:col>5</xdr:col>
                    <xdr:colOff>647700</xdr:colOff>
                    <xdr:row>50</xdr:row>
                    <xdr:rowOff>0</xdr:rowOff>
                  </to>
                </anchor>
              </controlPr>
            </control>
          </mc:Choice>
        </mc:AlternateContent>
        <mc:AlternateContent xmlns:mc="http://schemas.openxmlformats.org/markup-compatibility/2006">
          <mc:Choice Requires="x14">
            <control shapeId="149526" r:id="rId23" name="Check Box 22">
              <controlPr defaultSize="0" autoFill="0" autoLine="0" autoPict="0">
                <anchor moveWithCells="1">
                  <from>
                    <xdr:col>2</xdr:col>
                    <xdr:colOff>457200</xdr:colOff>
                    <xdr:row>51</xdr:row>
                    <xdr:rowOff>228600</xdr:rowOff>
                  </from>
                  <to>
                    <xdr:col>2</xdr:col>
                    <xdr:colOff>742950</xdr:colOff>
                    <xdr:row>52</xdr:row>
                    <xdr:rowOff>203200</xdr:rowOff>
                  </to>
                </anchor>
              </controlPr>
            </control>
          </mc:Choice>
        </mc:AlternateContent>
        <mc:AlternateContent xmlns:mc="http://schemas.openxmlformats.org/markup-compatibility/2006">
          <mc:Choice Requires="x14">
            <control shapeId="149527" r:id="rId24" name="Check Box 23">
              <controlPr defaultSize="0" autoFill="0" autoLine="0" autoPict="0">
                <anchor moveWithCells="1">
                  <from>
                    <xdr:col>5</xdr:col>
                    <xdr:colOff>266700</xdr:colOff>
                    <xdr:row>51</xdr:row>
                    <xdr:rowOff>241300</xdr:rowOff>
                  </from>
                  <to>
                    <xdr:col>5</xdr:col>
                    <xdr:colOff>647700</xdr:colOff>
                    <xdr:row>52</xdr:row>
                    <xdr:rowOff>203200</xdr:rowOff>
                  </to>
                </anchor>
              </controlPr>
            </control>
          </mc:Choice>
        </mc:AlternateContent>
        <mc:AlternateContent xmlns:mc="http://schemas.openxmlformats.org/markup-compatibility/2006">
          <mc:Choice Requires="x14">
            <control shapeId="149528" r:id="rId25" name="Check Box 24">
              <controlPr defaultSize="0" autoFill="0" autoLine="0" autoPict="0">
                <anchor moveWithCells="1">
                  <from>
                    <xdr:col>5</xdr:col>
                    <xdr:colOff>31750</xdr:colOff>
                    <xdr:row>70</xdr:row>
                    <xdr:rowOff>190500</xdr:rowOff>
                  </from>
                  <to>
                    <xdr:col>5</xdr:col>
                    <xdr:colOff>285750</xdr:colOff>
                    <xdr:row>72</xdr:row>
                    <xdr:rowOff>0</xdr:rowOff>
                  </to>
                </anchor>
              </controlPr>
            </control>
          </mc:Choice>
        </mc:AlternateContent>
        <mc:AlternateContent xmlns:mc="http://schemas.openxmlformats.org/markup-compatibility/2006">
          <mc:Choice Requires="x14">
            <control shapeId="149529" r:id="rId26" name="Check Box 25">
              <controlPr defaultSize="0" autoFill="0" autoLine="0" autoPict="0">
                <anchor moveWithCells="1">
                  <from>
                    <xdr:col>5</xdr:col>
                    <xdr:colOff>31750</xdr:colOff>
                    <xdr:row>71</xdr:row>
                    <xdr:rowOff>190500</xdr:rowOff>
                  </from>
                  <to>
                    <xdr:col>5</xdr:col>
                    <xdr:colOff>285750</xdr:colOff>
                    <xdr:row>73</xdr:row>
                    <xdr:rowOff>0</xdr:rowOff>
                  </to>
                </anchor>
              </controlPr>
            </control>
          </mc:Choice>
        </mc:AlternateContent>
        <mc:AlternateContent xmlns:mc="http://schemas.openxmlformats.org/markup-compatibility/2006">
          <mc:Choice Requires="x14">
            <control shapeId="149530" r:id="rId27" name="Check Box 26">
              <controlPr defaultSize="0" autoFill="0" autoLine="0" autoPict="0">
                <anchor moveWithCells="1">
                  <from>
                    <xdr:col>5</xdr:col>
                    <xdr:colOff>31750</xdr:colOff>
                    <xdr:row>72</xdr:row>
                    <xdr:rowOff>190500</xdr:rowOff>
                  </from>
                  <to>
                    <xdr:col>5</xdr:col>
                    <xdr:colOff>285750</xdr:colOff>
                    <xdr:row>74</xdr:row>
                    <xdr:rowOff>0</xdr:rowOff>
                  </to>
                </anchor>
              </controlPr>
            </control>
          </mc:Choice>
        </mc:AlternateContent>
        <mc:AlternateContent xmlns:mc="http://schemas.openxmlformats.org/markup-compatibility/2006">
          <mc:Choice Requires="x14">
            <control shapeId="149531" r:id="rId28" name="Check Box 27">
              <controlPr defaultSize="0" autoFill="0" autoLine="0" autoPict="0">
                <anchor moveWithCells="1">
                  <from>
                    <xdr:col>5</xdr:col>
                    <xdr:colOff>31750</xdr:colOff>
                    <xdr:row>73</xdr:row>
                    <xdr:rowOff>190500</xdr:rowOff>
                  </from>
                  <to>
                    <xdr:col>5</xdr:col>
                    <xdr:colOff>285750</xdr:colOff>
                    <xdr:row>75</xdr:row>
                    <xdr:rowOff>0</xdr:rowOff>
                  </to>
                </anchor>
              </controlPr>
            </control>
          </mc:Choice>
        </mc:AlternateContent>
        <mc:AlternateContent xmlns:mc="http://schemas.openxmlformats.org/markup-compatibility/2006">
          <mc:Choice Requires="x14">
            <control shapeId="149532" r:id="rId29" name="Check Box 28">
              <controlPr defaultSize="0" autoFill="0" autoLine="0" autoPict="0">
                <anchor moveWithCells="1">
                  <from>
                    <xdr:col>5</xdr:col>
                    <xdr:colOff>31750</xdr:colOff>
                    <xdr:row>74</xdr:row>
                    <xdr:rowOff>190500</xdr:rowOff>
                  </from>
                  <to>
                    <xdr:col>5</xdr:col>
                    <xdr:colOff>285750</xdr:colOff>
                    <xdr:row>76</xdr:row>
                    <xdr:rowOff>0</xdr:rowOff>
                  </to>
                </anchor>
              </controlPr>
            </control>
          </mc:Choice>
        </mc:AlternateContent>
        <mc:AlternateContent xmlns:mc="http://schemas.openxmlformats.org/markup-compatibility/2006">
          <mc:Choice Requires="x14">
            <control shapeId="149533" r:id="rId30" name="Check Box 29">
              <controlPr defaultSize="0" autoFill="0" autoLine="0" autoPict="0">
                <anchor moveWithCells="1">
                  <from>
                    <xdr:col>5</xdr:col>
                    <xdr:colOff>31750</xdr:colOff>
                    <xdr:row>75</xdr:row>
                    <xdr:rowOff>190500</xdr:rowOff>
                  </from>
                  <to>
                    <xdr:col>5</xdr:col>
                    <xdr:colOff>285750</xdr:colOff>
                    <xdr:row>77</xdr:row>
                    <xdr:rowOff>0</xdr:rowOff>
                  </to>
                </anchor>
              </controlPr>
            </control>
          </mc:Choice>
        </mc:AlternateContent>
        <mc:AlternateContent xmlns:mc="http://schemas.openxmlformats.org/markup-compatibility/2006">
          <mc:Choice Requires="x14">
            <control shapeId="149534" r:id="rId31" name="Check Box 30">
              <controlPr defaultSize="0" autoFill="0" autoLine="0" autoPict="0">
                <anchor moveWithCells="1">
                  <from>
                    <xdr:col>5</xdr:col>
                    <xdr:colOff>31750</xdr:colOff>
                    <xdr:row>76</xdr:row>
                    <xdr:rowOff>190500</xdr:rowOff>
                  </from>
                  <to>
                    <xdr:col>5</xdr:col>
                    <xdr:colOff>285750</xdr:colOff>
                    <xdr:row>78</xdr:row>
                    <xdr:rowOff>0</xdr:rowOff>
                  </to>
                </anchor>
              </controlPr>
            </control>
          </mc:Choice>
        </mc:AlternateContent>
        <mc:AlternateContent xmlns:mc="http://schemas.openxmlformats.org/markup-compatibility/2006">
          <mc:Choice Requires="x14">
            <control shapeId="149535" r:id="rId32" name="Check Box 31">
              <controlPr defaultSize="0" autoFill="0" autoLine="0" autoPict="0">
                <anchor moveWithCells="1">
                  <from>
                    <xdr:col>5</xdr:col>
                    <xdr:colOff>31750</xdr:colOff>
                    <xdr:row>77</xdr:row>
                    <xdr:rowOff>190500</xdr:rowOff>
                  </from>
                  <to>
                    <xdr:col>5</xdr:col>
                    <xdr:colOff>285750</xdr:colOff>
                    <xdr:row>79</xdr:row>
                    <xdr:rowOff>0</xdr:rowOff>
                  </to>
                </anchor>
              </controlPr>
            </control>
          </mc:Choice>
        </mc:AlternateContent>
        <mc:AlternateContent xmlns:mc="http://schemas.openxmlformats.org/markup-compatibility/2006">
          <mc:Choice Requires="x14">
            <control shapeId="149536" r:id="rId33" name="Check Box 32">
              <controlPr defaultSize="0" autoFill="0" autoLine="0" autoPict="0">
                <anchor moveWithCells="1">
                  <from>
                    <xdr:col>5</xdr:col>
                    <xdr:colOff>31750</xdr:colOff>
                    <xdr:row>78</xdr:row>
                    <xdr:rowOff>190500</xdr:rowOff>
                  </from>
                  <to>
                    <xdr:col>5</xdr:col>
                    <xdr:colOff>285750</xdr:colOff>
                    <xdr:row>80</xdr:row>
                    <xdr:rowOff>0</xdr:rowOff>
                  </to>
                </anchor>
              </controlPr>
            </control>
          </mc:Choice>
        </mc:AlternateContent>
        <mc:AlternateContent xmlns:mc="http://schemas.openxmlformats.org/markup-compatibility/2006">
          <mc:Choice Requires="x14">
            <control shapeId="149539" r:id="rId34" name="Check Box 35">
              <controlPr defaultSize="0" autoFill="0" autoLine="0" autoPict="0">
                <anchor moveWithCells="1">
                  <from>
                    <xdr:col>2</xdr:col>
                    <xdr:colOff>457200</xdr:colOff>
                    <xdr:row>85</xdr:row>
                    <xdr:rowOff>228600</xdr:rowOff>
                  </from>
                  <to>
                    <xdr:col>2</xdr:col>
                    <xdr:colOff>742950</xdr:colOff>
                    <xdr:row>87</xdr:row>
                    <xdr:rowOff>0</xdr:rowOff>
                  </to>
                </anchor>
              </controlPr>
            </control>
          </mc:Choice>
        </mc:AlternateContent>
        <mc:AlternateContent xmlns:mc="http://schemas.openxmlformats.org/markup-compatibility/2006">
          <mc:Choice Requires="x14">
            <control shapeId="149540" r:id="rId35" name="Check Box 36">
              <controlPr defaultSize="0" autoFill="0" autoLine="0" autoPict="0">
                <anchor moveWithCells="1">
                  <from>
                    <xdr:col>5</xdr:col>
                    <xdr:colOff>266700</xdr:colOff>
                    <xdr:row>85</xdr:row>
                    <xdr:rowOff>241300</xdr:rowOff>
                  </from>
                  <to>
                    <xdr:col>5</xdr:col>
                    <xdr:colOff>647700</xdr:colOff>
                    <xdr:row>87</xdr:row>
                    <xdr:rowOff>0</xdr:rowOff>
                  </to>
                </anchor>
              </controlPr>
            </control>
          </mc:Choice>
        </mc:AlternateContent>
        <mc:AlternateContent xmlns:mc="http://schemas.openxmlformats.org/markup-compatibility/2006">
          <mc:Choice Requires="x14">
            <control shapeId="149541" r:id="rId36" name="Check Box 37">
              <controlPr defaultSize="0" autoFill="0" autoLine="0" autoPict="0">
                <anchor moveWithCells="1">
                  <from>
                    <xdr:col>2</xdr:col>
                    <xdr:colOff>457200</xdr:colOff>
                    <xdr:row>88</xdr:row>
                    <xdr:rowOff>228600</xdr:rowOff>
                  </from>
                  <to>
                    <xdr:col>2</xdr:col>
                    <xdr:colOff>742950</xdr:colOff>
                    <xdr:row>90</xdr:row>
                    <xdr:rowOff>0</xdr:rowOff>
                  </to>
                </anchor>
              </controlPr>
            </control>
          </mc:Choice>
        </mc:AlternateContent>
        <mc:AlternateContent xmlns:mc="http://schemas.openxmlformats.org/markup-compatibility/2006">
          <mc:Choice Requires="x14">
            <control shapeId="149542" r:id="rId37" name="Check Box 38">
              <controlPr defaultSize="0" autoFill="0" autoLine="0" autoPict="0">
                <anchor moveWithCells="1">
                  <from>
                    <xdr:col>5</xdr:col>
                    <xdr:colOff>266700</xdr:colOff>
                    <xdr:row>88</xdr:row>
                    <xdr:rowOff>241300</xdr:rowOff>
                  </from>
                  <to>
                    <xdr:col>5</xdr:col>
                    <xdr:colOff>647700</xdr:colOff>
                    <xdr:row>90</xdr:row>
                    <xdr:rowOff>0</xdr:rowOff>
                  </to>
                </anchor>
              </controlPr>
            </control>
          </mc:Choice>
        </mc:AlternateContent>
        <mc:AlternateContent xmlns:mc="http://schemas.openxmlformats.org/markup-compatibility/2006">
          <mc:Choice Requires="x14">
            <control shapeId="149543" r:id="rId38" name="Check Box 39">
              <controlPr defaultSize="0" autoFill="0" autoLine="0" autoPict="0">
                <anchor moveWithCells="1">
                  <from>
                    <xdr:col>2</xdr:col>
                    <xdr:colOff>457200</xdr:colOff>
                    <xdr:row>91</xdr:row>
                    <xdr:rowOff>228600</xdr:rowOff>
                  </from>
                  <to>
                    <xdr:col>2</xdr:col>
                    <xdr:colOff>742950</xdr:colOff>
                    <xdr:row>92</xdr:row>
                    <xdr:rowOff>203200</xdr:rowOff>
                  </to>
                </anchor>
              </controlPr>
            </control>
          </mc:Choice>
        </mc:AlternateContent>
        <mc:AlternateContent xmlns:mc="http://schemas.openxmlformats.org/markup-compatibility/2006">
          <mc:Choice Requires="x14">
            <control shapeId="149544" r:id="rId39" name="Check Box 40">
              <controlPr defaultSize="0" autoFill="0" autoLine="0" autoPict="0">
                <anchor moveWithCells="1">
                  <from>
                    <xdr:col>5</xdr:col>
                    <xdr:colOff>266700</xdr:colOff>
                    <xdr:row>91</xdr:row>
                    <xdr:rowOff>241300</xdr:rowOff>
                  </from>
                  <to>
                    <xdr:col>5</xdr:col>
                    <xdr:colOff>647700</xdr:colOff>
                    <xdr:row>92</xdr:row>
                    <xdr:rowOff>203200</xdr:rowOff>
                  </to>
                </anchor>
              </controlPr>
            </control>
          </mc:Choice>
        </mc:AlternateContent>
        <mc:AlternateContent xmlns:mc="http://schemas.openxmlformats.org/markup-compatibility/2006">
          <mc:Choice Requires="x14">
            <control shapeId="149545" r:id="rId40" name="Check Box 41">
              <controlPr defaultSize="0" autoFill="0" autoLine="0" autoPict="0">
                <anchor moveWithCells="1">
                  <from>
                    <xdr:col>5</xdr:col>
                    <xdr:colOff>31750</xdr:colOff>
                    <xdr:row>110</xdr:row>
                    <xdr:rowOff>190500</xdr:rowOff>
                  </from>
                  <to>
                    <xdr:col>5</xdr:col>
                    <xdr:colOff>285750</xdr:colOff>
                    <xdr:row>112</xdr:row>
                    <xdr:rowOff>0</xdr:rowOff>
                  </to>
                </anchor>
              </controlPr>
            </control>
          </mc:Choice>
        </mc:AlternateContent>
        <mc:AlternateContent xmlns:mc="http://schemas.openxmlformats.org/markup-compatibility/2006">
          <mc:Choice Requires="x14">
            <control shapeId="149546" r:id="rId41" name="Check Box 42">
              <controlPr defaultSize="0" autoFill="0" autoLine="0" autoPict="0">
                <anchor moveWithCells="1">
                  <from>
                    <xdr:col>5</xdr:col>
                    <xdr:colOff>31750</xdr:colOff>
                    <xdr:row>111</xdr:row>
                    <xdr:rowOff>190500</xdr:rowOff>
                  </from>
                  <to>
                    <xdr:col>5</xdr:col>
                    <xdr:colOff>285750</xdr:colOff>
                    <xdr:row>113</xdr:row>
                    <xdr:rowOff>0</xdr:rowOff>
                  </to>
                </anchor>
              </controlPr>
            </control>
          </mc:Choice>
        </mc:AlternateContent>
        <mc:AlternateContent xmlns:mc="http://schemas.openxmlformats.org/markup-compatibility/2006">
          <mc:Choice Requires="x14">
            <control shapeId="149547" r:id="rId42" name="Check Box 43">
              <controlPr defaultSize="0" autoFill="0" autoLine="0" autoPict="0">
                <anchor moveWithCells="1">
                  <from>
                    <xdr:col>5</xdr:col>
                    <xdr:colOff>31750</xdr:colOff>
                    <xdr:row>112</xdr:row>
                    <xdr:rowOff>190500</xdr:rowOff>
                  </from>
                  <to>
                    <xdr:col>5</xdr:col>
                    <xdr:colOff>285750</xdr:colOff>
                    <xdr:row>114</xdr:row>
                    <xdr:rowOff>0</xdr:rowOff>
                  </to>
                </anchor>
              </controlPr>
            </control>
          </mc:Choice>
        </mc:AlternateContent>
        <mc:AlternateContent xmlns:mc="http://schemas.openxmlformats.org/markup-compatibility/2006">
          <mc:Choice Requires="x14">
            <control shapeId="149548" r:id="rId43" name="Check Box 44">
              <controlPr defaultSize="0" autoFill="0" autoLine="0" autoPict="0">
                <anchor moveWithCells="1">
                  <from>
                    <xdr:col>5</xdr:col>
                    <xdr:colOff>31750</xdr:colOff>
                    <xdr:row>113</xdr:row>
                    <xdr:rowOff>190500</xdr:rowOff>
                  </from>
                  <to>
                    <xdr:col>5</xdr:col>
                    <xdr:colOff>285750</xdr:colOff>
                    <xdr:row>115</xdr:row>
                    <xdr:rowOff>0</xdr:rowOff>
                  </to>
                </anchor>
              </controlPr>
            </control>
          </mc:Choice>
        </mc:AlternateContent>
        <mc:AlternateContent xmlns:mc="http://schemas.openxmlformats.org/markup-compatibility/2006">
          <mc:Choice Requires="x14">
            <control shapeId="149549" r:id="rId44" name="Check Box 45">
              <controlPr defaultSize="0" autoFill="0" autoLine="0" autoPict="0">
                <anchor moveWithCells="1">
                  <from>
                    <xdr:col>5</xdr:col>
                    <xdr:colOff>31750</xdr:colOff>
                    <xdr:row>114</xdr:row>
                    <xdr:rowOff>190500</xdr:rowOff>
                  </from>
                  <to>
                    <xdr:col>5</xdr:col>
                    <xdr:colOff>285750</xdr:colOff>
                    <xdr:row>116</xdr:row>
                    <xdr:rowOff>0</xdr:rowOff>
                  </to>
                </anchor>
              </controlPr>
            </control>
          </mc:Choice>
        </mc:AlternateContent>
        <mc:AlternateContent xmlns:mc="http://schemas.openxmlformats.org/markup-compatibility/2006">
          <mc:Choice Requires="x14">
            <control shapeId="149550" r:id="rId45" name="Check Box 46">
              <controlPr defaultSize="0" autoFill="0" autoLine="0" autoPict="0">
                <anchor moveWithCells="1">
                  <from>
                    <xdr:col>5</xdr:col>
                    <xdr:colOff>31750</xdr:colOff>
                    <xdr:row>115</xdr:row>
                    <xdr:rowOff>190500</xdr:rowOff>
                  </from>
                  <to>
                    <xdr:col>5</xdr:col>
                    <xdr:colOff>285750</xdr:colOff>
                    <xdr:row>117</xdr:row>
                    <xdr:rowOff>0</xdr:rowOff>
                  </to>
                </anchor>
              </controlPr>
            </control>
          </mc:Choice>
        </mc:AlternateContent>
        <mc:AlternateContent xmlns:mc="http://schemas.openxmlformats.org/markup-compatibility/2006">
          <mc:Choice Requires="x14">
            <control shapeId="149551" r:id="rId46" name="Check Box 47">
              <controlPr defaultSize="0" autoFill="0" autoLine="0" autoPict="0">
                <anchor moveWithCells="1">
                  <from>
                    <xdr:col>5</xdr:col>
                    <xdr:colOff>31750</xdr:colOff>
                    <xdr:row>116</xdr:row>
                    <xdr:rowOff>190500</xdr:rowOff>
                  </from>
                  <to>
                    <xdr:col>5</xdr:col>
                    <xdr:colOff>285750</xdr:colOff>
                    <xdr:row>118</xdr:row>
                    <xdr:rowOff>0</xdr:rowOff>
                  </to>
                </anchor>
              </controlPr>
            </control>
          </mc:Choice>
        </mc:AlternateContent>
        <mc:AlternateContent xmlns:mc="http://schemas.openxmlformats.org/markup-compatibility/2006">
          <mc:Choice Requires="x14">
            <control shapeId="149552" r:id="rId47" name="Check Box 48">
              <controlPr defaultSize="0" autoFill="0" autoLine="0" autoPict="0">
                <anchor moveWithCells="1">
                  <from>
                    <xdr:col>5</xdr:col>
                    <xdr:colOff>31750</xdr:colOff>
                    <xdr:row>117</xdr:row>
                    <xdr:rowOff>190500</xdr:rowOff>
                  </from>
                  <to>
                    <xdr:col>5</xdr:col>
                    <xdr:colOff>285750</xdr:colOff>
                    <xdr:row>119</xdr:row>
                    <xdr:rowOff>0</xdr:rowOff>
                  </to>
                </anchor>
              </controlPr>
            </control>
          </mc:Choice>
        </mc:AlternateContent>
        <mc:AlternateContent xmlns:mc="http://schemas.openxmlformats.org/markup-compatibility/2006">
          <mc:Choice Requires="x14">
            <control shapeId="149553" r:id="rId48" name="Check Box 49">
              <controlPr defaultSize="0" autoFill="0" autoLine="0" autoPict="0">
                <anchor moveWithCells="1">
                  <from>
                    <xdr:col>5</xdr:col>
                    <xdr:colOff>31750</xdr:colOff>
                    <xdr:row>118</xdr:row>
                    <xdr:rowOff>190500</xdr:rowOff>
                  </from>
                  <to>
                    <xdr:col>5</xdr:col>
                    <xdr:colOff>285750</xdr:colOff>
                    <xdr:row>120</xdr:row>
                    <xdr:rowOff>0</xdr:rowOff>
                  </to>
                </anchor>
              </controlPr>
            </control>
          </mc:Choice>
        </mc:AlternateContent>
        <mc:AlternateContent xmlns:mc="http://schemas.openxmlformats.org/markup-compatibility/2006">
          <mc:Choice Requires="x14">
            <control shapeId="149556" r:id="rId49" name="Check Box 52">
              <controlPr defaultSize="0" autoFill="0" autoLine="0" autoPict="0">
                <anchor moveWithCells="1">
                  <from>
                    <xdr:col>2</xdr:col>
                    <xdr:colOff>457200</xdr:colOff>
                    <xdr:row>125</xdr:row>
                    <xdr:rowOff>228600</xdr:rowOff>
                  </from>
                  <to>
                    <xdr:col>2</xdr:col>
                    <xdr:colOff>742950</xdr:colOff>
                    <xdr:row>127</xdr:row>
                    <xdr:rowOff>0</xdr:rowOff>
                  </to>
                </anchor>
              </controlPr>
            </control>
          </mc:Choice>
        </mc:AlternateContent>
        <mc:AlternateContent xmlns:mc="http://schemas.openxmlformats.org/markup-compatibility/2006">
          <mc:Choice Requires="x14">
            <control shapeId="149557" r:id="rId50" name="Check Box 53">
              <controlPr defaultSize="0" autoFill="0" autoLine="0" autoPict="0">
                <anchor moveWithCells="1">
                  <from>
                    <xdr:col>5</xdr:col>
                    <xdr:colOff>266700</xdr:colOff>
                    <xdr:row>125</xdr:row>
                    <xdr:rowOff>241300</xdr:rowOff>
                  </from>
                  <to>
                    <xdr:col>5</xdr:col>
                    <xdr:colOff>647700</xdr:colOff>
                    <xdr:row>127</xdr:row>
                    <xdr:rowOff>0</xdr:rowOff>
                  </to>
                </anchor>
              </controlPr>
            </control>
          </mc:Choice>
        </mc:AlternateContent>
        <mc:AlternateContent xmlns:mc="http://schemas.openxmlformats.org/markup-compatibility/2006">
          <mc:Choice Requires="x14">
            <control shapeId="149558" r:id="rId51" name="Check Box 54">
              <controlPr defaultSize="0" autoFill="0" autoLine="0" autoPict="0">
                <anchor moveWithCells="1">
                  <from>
                    <xdr:col>2</xdr:col>
                    <xdr:colOff>457200</xdr:colOff>
                    <xdr:row>128</xdr:row>
                    <xdr:rowOff>228600</xdr:rowOff>
                  </from>
                  <to>
                    <xdr:col>2</xdr:col>
                    <xdr:colOff>742950</xdr:colOff>
                    <xdr:row>130</xdr:row>
                    <xdr:rowOff>0</xdr:rowOff>
                  </to>
                </anchor>
              </controlPr>
            </control>
          </mc:Choice>
        </mc:AlternateContent>
        <mc:AlternateContent xmlns:mc="http://schemas.openxmlformats.org/markup-compatibility/2006">
          <mc:Choice Requires="x14">
            <control shapeId="149559" r:id="rId52" name="Check Box 55">
              <controlPr defaultSize="0" autoFill="0" autoLine="0" autoPict="0">
                <anchor moveWithCells="1">
                  <from>
                    <xdr:col>5</xdr:col>
                    <xdr:colOff>266700</xdr:colOff>
                    <xdr:row>128</xdr:row>
                    <xdr:rowOff>241300</xdr:rowOff>
                  </from>
                  <to>
                    <xdr:col>5</xdr:col>
                    <xdr:colOff>647700</xdr:colOff>
                    <xdr:row>130</xdr:row>
                    <xdr:rowOff>0</xdr:rowOff>
                  </to>
                </anchor>
              </controlPr>
            </control>
          </mc:Choice>
        </mc:AlternateContent>
        <mc:AlternateContent xmlns:mc="http://schemas.openxmlformats.org/markup-compatibility/2006">
          <mc:Choice Requires="x14">
            <control shapeId="149560" r:id="rId53" name="Check Box 56">
              <controlPr defaultSize="0" autoFill="0" autoLine="0" autoPict="0">
                <anchor moveWithCells="1">
                  <from>
                    <xdr:col>2</xdr:col>
                    <xdr:colOff>457200</xdr:colOff>
                    <xdr:row>131</xdr:row>
                    <xdr:rowOff>228600</xdr:rowOff>
                  </from>
                  <to>
                    <xdr:col>2</xdr:col>
                    <xdr:colOff>742950</xdr:colOff>
                    <xdr:row>132</xdr:row>
                    <xdr:rowOff>203200</xdr:rowOff>
                  </to>
                </anchor>
              </controlPr>
            </control>
          </mc:Choice>
        </mc:AlternateContent>
        <mc:AlternateContent xmlns:mc="http://schemas.openxmlformats.org/markup-compatibility/2006">
          <mc:Choice Requires="x14">
            <control shapeId="149561" r:id="rId54" name="Check Box 57">
              <controlPr defaultSize="0" autoFill="0" autoLine="0" autoPict="0">
                <anchor moveWithCells="1">
                  <from>
                    <xdr:col>5</xdr:col>
                    <xdr:colOff>266700</xdr:colOff>
                    <xdr:row>131</xdr:row>
                    <xdr:rowOff>241300</xdr:rowOff>
                  </from>
                  <to>
                    <xdr:col>5</xdr:col>
                    <xdr:colOff>647700</xdr:colOff>
                    <xdr:row>132</xdr:row>
                    <xdr:rowOff>203200</xdr:rowOff>
                  </to>
                </anchor>
              </controlPr>
            </control>
          </mc:Choice>
        </mc:AlternateContent>
        <mc:AlternateContent xmlns:mc="http://schemas.openxmlformats.org/markup-compatibility/2006">
          <mc:Choice Requires="x14">
            <control shapeId="149562" r:id="rId55" name="Check Box 58">
              <controlPr defaultSize="0" autoFill="0" autoLine="0" autoPict="0">
                <anchor moveWithCells="1">
                  <from>
                    <xdr:col>5</xdr:col>
                    <xdr:colOff>31750</xdr:colOff>
                    <xdr:row>150</xdr:row>
                    <xdr:rowOff>190500</xdr:rowOff>
                  </from>
                  <to>
                    <xdr:col>5</xdr:col>
                    <xdr:colOff>285750</xdr:colOff>
                    <xdr:row>152</xdr:row>
                    <xdr:rowOff>0</xdr:rowOff>
                  </to>
                </anchor>
              </controlPr>
            </control>
          </mc:Choice>
        </mc:AlternateContent>
        <mc:AlternateContent xmlns:mc="http://schemas.openxmlformats.org/markup-compatibility/2006">
          <mc:Choice Requires="x14">
            <control shapeId="149563" r:id="rId56" name="Check Box 59">
              <controlPr defaultSize="0" autoFill="0" autoLine="0" autoPict="0">
                <anchor moveWithCells="1">
                  <from>
                    <xdr:col>5</xdr:col>
                    <xdr:colOff>31750</xdr:colOff>
                    <xdr:row>151</xdr:row>
                    <xdr:rowOff>190500</xdr:rowOff>
                  </from>
                  <to>
                    <xdr:col>5</xdr:col>
                    <xdr:colOff>285750</xdr:colOff>
                    <xdr:row>153</xdr:row>
                    <xdr:rowOff>0</xdr:rowOff>
                  </to>
                </anchor>
              </controlPr>
            </control>
          </mc:Choice>
        </mc:AlternateContent>
        <mc:AlternateContent xmlns:mc="http://schemas.openxmlformats.org/markup-compatibility/2006">
          <mc:Choice Requires="x14">
            <control shapeId="149564" r:id="rId57" name="Check Box 60">
              <controlPr defaultSize="0" autoFill="0" autoLine="0" autoPict="0">
                <anchor moveWithCells="1">
                  <from>
                    <xdr:col>5</xdr:col>
                    <xdr:colOff>31750</xdr:colOff>
                    <xdr:row>152</xdr:row>
                    <xdr:rowOff>190500</xdr:rowOff>
                  </from>
                  <to>
                    <xdr:col>5</xdr:col>
                    <xdr:colOff>285750</xdr:colOff>
                    <xdr:row>154</xdr:row>
                    <xdr:rowOff>0</xdr:rowOff>
                  </to>
                </anchor>
              </controlPr>
            </control>
          </mc:Choice>
        </mc:AlternateContent>
        <mc:AlternateContent xmlns:mc="http://schemas.openxmlformats.org/markup-compatibility/2006">
          <mc:Choice Requires="x14">
            <control shapeId="149565" r:id="rId58" name="Check Box 61">
              <controlPr defaultSize="0" autoFill="0" autoLine="0" autoPict="0">
                <anchor moveWithCells="1">
                  <from>
                    <xdr:col>5</xdr:col>
                    <xdr:colOff>31750</xdr:colOff>
                    <xdr:row>153</xdr:row>
                    <xdr:rowOff>190500</xdr:rowOff>
                  </from>
                  <to>
                    <xdr:col>5</xdr:col>
                    <xdr:colOff>285750</xdr:colOff>
                    <xdr:row>155</xdr:row>
                    <xdr:rowOff>0</xdr:rowOff>
                  </to>
                </anchor>
              </controlPr>
            </control>
          </mc:Choice>
        </mc:AlternateContent>
        <mc:AlternateContent xmlns:mc="http://schemas.openxmlformats.org/markup-compatibility/2006">
          <mc:Choice Requires="x14">
            <control shapeId="149566" r:id="rId59" name="Check Box 62">
              <controlPr defaultSize="0" autoFill="0" autoLine="0" autoPict="0">
                <anchor moveWithCells="1">
                  <from>
                    <xdr:col>5</xdr:col>
                    <xdr:colOff>31750</xdr:colOff>
                    <xdr:row>154</xdr:row>
                    <xdr:rowOff>190500</xdr:rowOff>
                  </from>
                  <to>
                    <xdr:col>5</xdr:col>
                    <xdr:colOff>285750</xdr:colOff>
                    <xdr:row>156</xdr:row>
                    <xdr:rowOff>0</xdr:rowOff>
                  </to>
                </anchor>
              </controlPr>
            </control>
          </mc:Choice>
        </mc:AlternateContent>
        <mc:AlternateContent xmlns:mc="http://schemas.openxmlformats.org/markup-compatibility/2006">
          <mc:Choice Requires="x14">
            <control shapeId="149567" r:id="rId60" name="Check Box 63">
              <controlPr defaultSize="0" autoFill="0" autoLine="0" autoPict="0">
                <anchor moveWithCells="1">
                  <from>
                    <xdr:col>5</xdr:col>
                    <xdr:colOff>31750</xdr:colOff>
                    <xdr:row>155</xdr:row>
                    <xdr:rowOff>190500</xdr:rowOff>
                  </from>
                  <to>
                    <xdr:col>5</xdr:col>
                    <xdr:colOff>285750</xdr:colOff>
                    <xdr:row>157</xdr:row>
                    <xdr:rowOff>0</xdr:rowOff>
                  </to>
                </anchor>
              </controlPr>
            </control>
          </mc:Choice>
        </mc:AlternateContent>
        <mc:AlternateContent xmlns:mc="http://schemas.openxmlformats.org/markup-compatibility/2006">
          <mc:Choice Requires="x14">
            <control shapeId="149568" r:id="rId61" name="Check Box 64">
              <controlPr defaultSize="0" autoFill="0" autoLine="0" autoPict="0">
                <anchor moveWithCells="1">
                  <from>
                    <xdr:col>5</xdr:col>
                    <xdr:colOff>31750</xdr:colOff>
                    <xdr:row>156</xdr:row>
                    <xdr:rowOff>190500</xdr:rowOff>
                  </from>
                  <to>
                    <xdr:col>5</xdr:col>
                    <xdr:colOff>285750</xdr:colOff>
                    <xdr:row>158</xdr:row>
                    <xdr:rowOff>0</xdr:rowOff>
                  </to>
                </anchor>
              </controlPr>
            </control>
          </mc:Choice>
        </mc:AlternateContent>
        <mc:AlternateContent xmlns:mc="http://schemas.openxmlformats.org/markup-compatibility/2006">
          <mc:Choice Requires="x14">
            <control shapeId="149569" r:id="rId62" name="Check Box 65">
              <controlPr defaultSize="0" autoFill="0" autoLine="0" autoPict="0">
                <anchor moveWithCells="1">
                  <from>
                    <xdr:col>5</xdr:col>
                    <xdr:colOff>31750</xdr:colOff>
                    <xdr:row>157</xdr:row>
                    <xdr:rowOff>190500</xdr:rowOff>
                  </from>
                  <to>
                    <xdr:col>5</xdr:col>
                    <xdr:colOff>285750</xdr:colOff>
                    <xdr:row>159</xdr:row>
                    <xdr:rowOff>0</xdr:rowOff>
                  </to>
                </anchor>
              </controlPr>
            </control>
          </mc:Choice>
        </mc:AlternateContent>
        <mc:AlternateContent xmlns:mc="http://schemas.openxmlformats.org/markup-compatibility/2006">
          <mc:Choice Requires="x14">
            <control shapeId="149570" r:id="rId63" name="Check Box 66">
              <controlPr defaultSize="0" autoFill="0" autoLine="0" autoPict="0">
                <anchor moveWithCells="1">
                  <from>
                    <xdr:col>5</xdr:col>
                    <xdr:colOff>31750</xdr:colOff>
                    <xdr:row>158</xdr:row>
                    <xdr:rowOff>190500</xdr:rowOff>
                  </from>
                  <to>
                    <xdr:col>5</xdr:col>
                    <xdr:colOff>285750</xdr:colOff>
                    <xdr:row>160</xdr:row>
                    <xdr:rowOff>0</xdr:rowOff>
                  </to>
                </anchor>
              </controlPr>
            </control>
          </mc:Choice>
        </mc:AlternateContent>
        <mc:AlternateContent xmlns:mc="http://schemas.openxmlformats.org/markup-compatibility/2006">
          <mc:Choice Requires="x14">
            <control shapeId="149573" r:id="rId64" name="Check Box 69">
              <controlPr defaultSize="0" autoFill="0" autoLine="0" autoPict="0">
                <anchor moveWithCells="1">
                  <from>
                    <xdr:col>2</xdr:col>
                    <xdr:colOff>457200</xdr:colOff>
                    <xdr:row>165</xdr:row>
                    <xdr:rowOff>228600</xdr:rowOff>
                  </from>
                  <to>
                    <xdr:col>2</xdr:col>
                    <xdr:colOff>742950</xdr:colOff>
                    <xdr:row>167</xdr:row>
                    <xdr:rowOff>0</xdr:rowOff>
                  </to>
                </anchor>
              </controlPr>
            </control>
          </mc:Choice>
        </mc:AlternateContent>
        <mc:AlternateContent xmlns:mc="http://schemas.openxmlformats.org/markup-compatibility/2006">
          <mc:Choice Requires="x14">
            <control shapeId="149574" r:id="rId65" name="Check Box 70">
              <controlPr defaultSize="0" autoFill="0" autoLine="0" autoPict="0">
                <anchor moveWithCells="1">
                  <from>
                    <xdr:col>5</xdr:col>
                    <xdr:colOff>266700</xdr:colOff>
                    <xdr:row>165</xdr:row>
                    <xdr:rowOff>241300</xdr:rowOff>
                  </from>
                  <to>
                    <xdr:col>5</xdr:col>
                    <xdr:colOff>647700</xdr:colOff>
                    <xdr:row>167</xdr:row>
                    <xdr:rowOff>0</xdr:rowOff>
                  </to>
                </anchor>
              </controlPr>
            </control>
          </mc:Choice>
        </mc:AlternateContent>
        <mc:AlternateContent xmlns:mc="http://schemas.openxmlformats.org/markup-compatibility/2006">
          <mc:Choice Requires="x14">
            <control shapeId="149575" r:id="rId66" name="Check Box 71">
              <controlPr defaultSize="0" autoFill="0" autoLine="0" autoPict="0">
                <anchor moveWithCells="1">
                  <from>
                    <xdr:col>2</xdr:col>
                    <xdr:colOff>457200</xdr:colOff>
                    <xdr:row>168</xdr:row>
                    <xdr:rowOff>228600</xdr:rowOff>
                  </from>
                  <to>
                    <xdr:col>2</xdr:col>
                    <xdr:colOff>742950</xdr:colOff>
                    <xdr:row>170</xdr:row>
                    <xdr:rowOff>0</xdr:rowOff>
                  </to>
                </anchor>
              </controlPr>
            </control>
          </mc:Choice>
        </mc:AlternateContent>
        <mc:AlternateContent xmlns:mc="http://schemas.openxmlformats.org/markup-compatibility/2006">
          <mc:Choice Requires="x14">
            <control shapeId="149576" r:id="rId67" name="Check Box 72">
              <controlPr defaultSize="0" autoFill="0" autoLine="0" autoPict="0">
                <anchor moveWithCells="1">
                  <from>
                    <xdr:col>5</xdr:col>
                    <xdr:colOff>266700</xdr:colOff>
                    <xdr:row>168</xdr:row>
                    <xdr:rowOff>241300</xdr:rowOff>
                  </from>
                  <to>
                    <xdr:col>5</xdr:col>
                    <xdr:colOff>647700</xdr:colOff>
                    <xdr:row>170</xdr:row>
                    <xdr:rowOff>0</xdr:rowOff>
                  </to>
                </anchor>
              </controlPr>
            </control>
          </mc:Choice>
        </mc:AlternateContent>
        <mc:AlternateContent xmlns:mc="http://schemas.openxmlformats.org/markup-compatibility/2006">
          <mc:Choice Requires="x14">
            <control shapeId="149577" r:id="rId68" name="Check Box 73">
              <controlPr defaultSize="0" autoFill="0" autoLine="0" autoPict="0">
                <anchor moveWithCells="1">
                  <from>
                    <xdr:col>2</xdr:col>
                    <xdr:colOff>457200</xdr:colOff>
                    <xdr:row>171</xdr:row>
                    <xdr:rowOff>228600</xdr:rowOff>
                  </from>
                  <to>
                    <xdr:col>2</xdr:col>
                    <xdr:colOff>742950</xdr:colOff>
                    <xdr:row>172</xdr:row>
                    <xdr:rowOff>203200</xdr:rowOff>
                  </to>
                </anchor>
              </controlPr>
            </control>
          </mc:Choice>
        </mc:AlternateContent>
        <mc:AlternateContent xmlns:mc="http://schemas.openxmlformats.org/markup-compatibility/2006">
          <mc:Choice Requires="x14">
            <control shapeId="149578" r:id="rId69" name="Check Box 74">
              <controlPr defaultSize="0" autoFill="0" autoLine="0" autoPict="0">
                <anchor moveWithCells="1">
                  <from>
                    <xdr:col>5</xdr:col>
                    <xdr:colOff>266700</xdr:colOff>
                    <xdr:row>171</xdr:row>
                    <xdr:rowOff>241300</xdr:rowOff>
                  </from>
                  <to>
                    <xdr:col>5</xdr:col>
                    <xdr:colOff>647700</xdr:colOff>
                    <xdr:row>172</xdr:row>
                    <xdr:rowOff>203200</xdr:rowOff>
                  </to>
                </anchor>
              </controlPr>
            </control>
          </mc:Choice>
        </mc:AlternateContent>
        <mc:AlternateContent xmlns:mc="http://schemas.openxmlformats.org/markup-compatibility/2006">
          <mc:Choice Requires="x14">
            <control shapeId="149579" r:id="rId70" name="Check Box 75">
              <controlPr defaultSize="0" autoFill="0" autoLine="0" autoPict="0">
                <anchor moveWithCells="1">
                  <from>
                    <xdr:col>5</xdr:col>
                    <xdr:colOff>31750</xdr:colOff>
                    <xdr:row>190</xdr:row>
                    <xdr:rowOff>190500</xdr:rowOff>
                  </from>
                  <to>
                    <xdr:col>5</xdr:col>
                    <xdr:colOff>285750</xdr:colOff>
                    <xdr:row>192</xdr:row>
                    <xdr:rowOff>0</xdr:rowOff>
                  </to>
                </anchor>
              </controlPr>
            </control>
          </mc:Choice>
        </mc:AlternateContent>
        <mc:AlternateContent xmlns:mc="http://schemas.openxmlformats.org/markup-compatibility/2006">
          <mc:Choice Requires="x14">
            <control shapeId="149580" r:id="rId71" name="Check Box 76">
              <controlPr defaultSize="0" autoFill="0" autoLine="0" autoPict="0">
                <anchor moveWithCells="1">
                  <from>
                    <xdr:col>5</xdr:col>
                    <xdr:colOff>31750</xdr:colOff>
                    <xdr:row>191</xdr:row>
                    <xdr:rowOff>190500</xdr:rowOff>
                  </from>
                  <to>
                    <xdr:col>5</xdr:col>
                    <xdr:colOff>285750</xdr:colOff>
                    <xdr:row>193</xdr:row>
                    <xdr:rowOff>0</xdr:rowOff>
                  </to>
                </anchor>
              </controlPr>
            </control>
          </mc:Choice>
        </mc:AlternateContent>
        <mc:AlternateContent xmlns:mc="http://schemas.openxmlformats.org/markup-compatibility/2006">
          <mc:Choice Requires="x14">
            <control shapeId="149581" r:id="rId72" name="Check Box 77">
              <controlPr defaultSize="0" autoFill="0" autoLine="0" autoPict="0">
                <anchor moveWithCells="1">
                  <from>
                    <xdr:col>5</xdr:col>
                    <xdr:colOff>31750</xdr:colOff>
                    <xdr:row>192</xdr:row>
                    <xdr:rowOff>190500</xdr:rowOff>
                  </from>
                  <to>
                    <xdr:col>5</xdr:col>
                    <xdr:colOff>285750</xdr:colOff>
                    <xdr:row>194</xdr:row>
                    <xdr:rowOff>0</xdr:rowOff>
                  </to>
                </anchor>
              </controlPr>
            </control>
          </mc:Choice>
        </mc:AlternateContent>
        <mc:AlternateContent xmlns:mc="http://schemas.openxmlformats.org/markup-compatibility/2006">
          <mc:Choice Requires="x14">
            <control shapeId="149582" r:id="rId73" name="Check Box 78">
              <controlPr defaultSize="0" autoFill="0" autoLine="0" autoPict="0">
                <anchor moveWithCells="1">
                  <from>
                    <xdr:col>5</xdr:col>
                    <xdr:colOff>31750</xdr:colOff>
                    <xdr:row>193</xdr:row>
                    <xdr:rowOff>190500</xdr:rowOff>
                  </from>
                  <to>
                    <xdr:col>5</xdr:col>
                    <xdr:colOff>285750</xdr:colOff>
                    <xdr:row>195</xdr:row>
                    <xdr:rowOff>0</xdr:rowOff>
                  </to>
                </anchor>
              </controlPr>
            </control>
          </mc:Choice>
        </mc:AlternateContent>
        <mc:AlternateContent xmlns:mc="http://schemas.openxmlformats.org/markup-compatibility/2006">
          <mc:Choice Requires="x14">
            <control shapeId="149583" r:id="rId74" name="Check Box 79">
              <controlPr defaultSize="0" autoFill="0" autoLine="0" autoPict="0">
                <anchor moveWithCells="1">
                  <from>
                    <xdr:col>5</xdr:col>
                    <xdr:colOff>31750</xdr:colOff>
                    <xdr:row>194</xdr:row>
                    <xdr:rowOff>190500</xdr:rowOff>
                  </from>
                  <to>
                    <xdr:col>5</xdr:col>
                    <xdr:colOff>285750</xdr:colOff>
                    <xdr:row>196</xdr:row>
                    <xdr:rowOff>0</xdr:rowOff>
                  </to>
                </anchor>
              </controlPr>
            </control>
          </mc:Choice>
        </mc:AlternateContent>
        <mc:AlternateContent xmlns:mc="http://schemas.openxmlformats.org/markup-compatibility/2006">
          <mc:Choice Requires="x14">
            <control shapeId="149584" r:id="rId75" name="Check Box 80">
              <controlPr defaultSize="0" autoFill="0" autoLine="0" autoPict="0">
                <anchor moveWithCells="1">
                  <from>
                    <xdr:col>5</xdr:col>
                    <xdr:colOff>31750</xdr:colOff>
                    <xdr:row>195</xdr:row>
                    <xdr:rowOff>190500</xdr:rowOff>
                  </from>
                  <to>
                    <xdr:col>5</xdr:col>
                    <xdr:colOff>285750</xdr:colOff>
                    <xdr:row>197</xdr:row>
                    <xdr:rowOff>0</xdr:rowOff>
                  </to>
                </anchor>
              </controlPr>
            </control>
          </mc:Choice>
        </mc:AlternateContent>
        <mc:AlternateContent xmlns:mc="http://schemas.openxmlformats.org/markup-compatibility/2006">
          <mc:Choice Requires="x14">
            <control shapeId="149585" r:id="rId76" name="Check Box 81">
              <controlPr defaultSize="0" autoFill="0" autoLine="0" autoPict="0">
                <anchor moveWithCells="1">
                  <from>
                    <xdr:col>5</xdr:col>
                    <xdr:colOff>31750</xdr:colOff>
                    <xdr:row>196</xdr:row>
                    <xdr:rowOff>190500</xdr:rowOff>
                  </from>
                  <to>
                    <xdr:col>5</xdr:col>
                    <xdr:colOff>285750</xdr:colOff>
                    <xdr:row>198</xdr:row>
                    <xdr:rowOff>0</xdr:rowOff>
                  </to>
                </anchor>
              </controlPr>
            </control>
          </mc:Choice>
        </mc:AlternateContent>
        <mc:AlternateContent xmlns:mc="http://schemas.openxmlformats.org/markup-compatibility/2006">
          <mc:Choice Requires="x14">
            <control shapeId="149586" r:id="rId77" name="Check Box 82">
              <controlPr defaultSize="0" autoFill="0" autoLine="0" autoPict="0">
                <anchor moveWithCells="1">
                  <from>
                    <xdr:col>5</xdr:col>
                    <xdr:colOff>31750</xdr:colOff>
                    <xdr:row>197</xdr:row>
                    <xdr:rowOff>190500</xdr:rowOff>
                  </from>
                  <to>
                    <xdr:col>5</xdr:col>
                    <xdr:colOff>285750</xdr:colOff>
                    <xdr:row>199</xdr:row>
                    <xdr:rowOff>0</xdr:rowOff>
                  </to>
                </anchor>
              </controlPr>
            </control>
          </mc:Choice>
        </mc:AlternateContent>
        <mc:AlternateContent xmlns:mc="http://schemas.openxmlformats.org/markup-compatibility/2006">
          <mc:Choice Requires="x14">
            <control shapeId="149587" r:id="rId78" name="Check Box 83">
              <controlPr defaultSize="0" autoFill="0" autoLine="0" autoPict="0">
                <anchor moveWithCells="1">
                  <from>
                    <xdr:col>5</xdr:col>
                    <xdr:colOff>31750</xdr:colOff>
                    <xdr:row>198</xdr:row>
                    <xdr:rowOff>190500</xdr:rowOff>
                  </from>
                  <to>
                    <xdr:col>5</xdr:col>
                    <xdr:colOff>285750</xdr:colOff>
                    <xdr:row>200</xdr:row>
                    <xdr:rowOff>0</xdr:rowOff>
                  </to>
                </anchor>
              </controlPr>
            </control>
          </mc:Choice>
        </mc:AlternateContent>
        <mc:AlternateContent xmlns:mc="http://schemas.openxmlformats.org/markup-compatibility/2006">
          <mc:Choice Requires="x14">
            <control shapeId="149590" r:id="rId79" name="Check Box 86">
              <controlPr defaultSize="0" autoFill="0" autoLine="0" autoPict="0">
                <anchor moveWithCells="1">
                  <from>
                    <xdr:col>5</xdr:col>
                    <xdr:colOff>31750</xdr:colOff>
                    <xdr:row>70</xdr:row>
                    <xdr:rowOff>190500</xdr:rowOff>
                  </from>
                  <to>
                    <xdr:col>5</xdr:col>
                    <xdr:colOff>285750</xdr:colOff>
                    <xdr:row>72</xdr:row>
                    <xdr:rowOff>0</xdr:rowOff>
                  </to>
                </anchor>
              </controlPr>
            </control>
          </mc:Choice>
        </mc:AlternateContent>
        <mc:AlternateContent xmlns:mc="http://schemas.openxmlformats.org/markup-compatibility/2006">
          <mc:Choice Requires="x14">
            <control shapeId="149591" r:id="rId80" name="Check Box 87">
              <controlPr defaultSize="0" autoFill="0" autoLine="0" autoPict="0">
                <anchor moveWithCells="1">
                  <from>
                    <xdr:col>5</xdr:col>
                    <xdr:colOff>31750</xdr:colOff>
                    <xdr:row>71</xdr:row>
                    <xdr:rowOff>190500</xdr:rowOff>
                  </from>
                  <to>
                    <xdr:col>5</xdr:col>
                    <xdr:colOff>285750</xdr:colOff>
                    <xdr:row>73</xdr:row>
                    <xdr:rowOff>0</xdr:rowOff>
                  </to>
                </anchor>
              </controlPr>
            </control>
          </mc:Choice>
        </mc:AlternateContent>
        <mc:AlternateContent xmlns:mc="http://schemas.openxmlformats.org/markup-compatibility/2006">
          <mc:Choice Requires="x14">
            <control shapeId="149592" r:id="rId81" name="Check Box 88">
              <controlPr defaultSize="0" autoFill="0" autoLine="0" autoPict="0">
                <anchor moveWithCells="1">
                  <from>
                    <xdr:col>5</xdr:col>
                    <xdr:colOff>31750</xdr:colOff>
                    <xdr:row>72</xdr:row>
                    <xdr:rowOff>190500</xdr:rowOff>
                  </from>
                  <to>
                    <xdr:col>5</xdr:col>
                    <xdr:colOff>285750</xdr:colOff>
                    <xdr:row>74</xdr:row>
                    <xdr:rowOff>0</xdr:rowOff>
                  </to>
                </anchor>
              </controlPr>
            </control>
          </mc:Choice>
        </mc:AlternateContent>
        <mc:AlternateContent xmlns:mc="http://schemas.openxmlformats.org/markup-compatibility/2006">
          <mc:Choice Requires="x14">
            <control shapeId="149593" r:id="rId82" name="Check Box 89">
              <controlPr defaultSize="0" autoFill="0" autoLine="0" autoPict="0">
                <anchor moveWithCells="1">
                  <from>
                    <xdr:col>5</xdr:col>
                    <xdr:colOff>31750</xdr:colOff>
                    <xdr:row>73</xdr:row>
                    <xdr:rowOff>190500</xdr:rowOff>
                  </from>
                  <to>
                    <xdr:col>5</xdr:col>
                    <xdr:colOff>285750</xdr:colOff>
                    <xdr:row>75</xdr:row>
                    <xdr:rowOff>0</xdr:rowOff>
                  </to>
                </anchor>
              </controlPr>
            </control>
          </mc:Choice>
        </mc:AlternateContent>
        <mc:AlternateContent xmlns:mc="http://schemas.openxmlformats.org/markup-compatibility/2006">
          <mc:Choice Requires="x14">
            <control shapeId="149594" r:id="rId83" name="Check Box 90">
              <controlPr defaultSize="0" autoFill="0" autoLine="0" autoPict="0">
                <anchor moveWithCells="1">
                  <from>
                    <xdr:col>5</xdr:col>
                    <xdr:colOff>31750</xdr:colOff>
                    <xdr:row>74</xdr:row>
                    <xdr:rowOff>190500</xdr:rowOff>
                  </from>
                  <to>
                    <xdr:col>5</xdr:col>
                    <xdr:colOff>285750</xdr:colOff>
                    <xdr:row>76</xdr:row>
                    <xdr:rowOff>0</xdr:rowOff>
                  </to>
                </anchor>
              </controlPr>
            </control>
          </mc:Choice>
        </mc:AlternateContent>
        <mc:AlternateContent xmlns:mc="http://schemas.openxmlformats.org/markup-compatibility/2006">
          <mc:Choice Requires="x14">
            <control shapeId="149595" r:id="rId84" name="Check Box 91">
              <controlPr defaultSize="0" autoFill="0" autoLine="0" autoPict="0">
                <anchor moveWithCells="1">
                  <from>
                    <xdr:col>5</xdr:col>
                    <xdr:colOff>31750</xdr:colOff>
                    <xdr:row>75</xdr:row>
                    <xdr:rowOff>190500</xdr:rowOff>
                  </from>
                  <to>
                    <xdr:col>5</xdr:col>
                    <xdr:colOff>285750</xdr:colOff>
                    <xdr:row>77</xdr:row>
                    <xdr:rowOff>0</xdr:rowOff>
                  </to>
                </anchor>
              </controlPr>
            </control>
          </mc:Choice>
        </mc:AlternateContent>
        <mc:AlternateContent xmlns:mc="http://schemas.openxmlformats.org/markup-compatibility/2006">
          <mc:Choice Requires="x14">
            <control shapeId="149596" r:id="rId85" name="Check Box 92">
              <controlPr defaultSize="0" autoFill="0" autoLine="0" autoPict="0">
                <anchor moveWithCells="1">
                  <from>
                    <xdr:col>5</xdr:col>
                    <xdr:colOff>31750</xdr:colOff>
                    <xdr:row>76</xdr:row>
                    <xdr:rowOff>190500</xdr:rowOff>
                  </from>
                  <to>
                    <xdr:col>5</xdr:col>
                    <xdr:colOff>285750</xdr:colOff>
                    <xdr:row>78</xdr:row>
                    <xdr:rowOff>0</xdr:rowOff>
                  </to>
                </anchor>
              </controlPr>
            </control>
          </mc:Choice>
        </mc:AlternateContent>
        <mc:AlternateContent xmlns:mc="http://schemas.openxmlformats.org/markup-compatibility/2006">
          <mc:Choice Requires="x14">
            <control shapeId="149597" r:id="rId86" name="Check Box 93">
              <controlPr defaultSize="0" autoFill="0" autoLine="0" autoPict="0">
                <anchor moveWithCells="1">
                  <from>
                    <xdr:col>5</xdr:col>
                    <xdr:colOff>31750</xdr:colOff>
                    <xdr:row>77</xdr:row>
                    <xdr:rowOff>190500</xdr:rowOff>
                  </from>
                  <to>
                    <xdr:col>5</xdr:col>
                    <xdr:colOff>285750</xdr:colOff>
                    <xdr:row>79</xdr:row>
                    <xdr:rowOff>0</xdr:rowOff>
                  </to>
                </anchor>
              </controlPr>
            </control>
          </mc:Choice>
        </mc:AlternateContent>
        <mc:AlternateContent xmlns:mc="http://schemas.openxmlformats.org/markup-compatibility/2006">
          <mc:Choice Requires="x14">
            <control shapeId="149598" r:id="rId87" name="Check Box 94">
              <controlPr defaultSize="0" autoFill="0" autoLine="0" autoPict="0">
                <anchor moveWithCells="1">
                  <from>
                    <xdr:col>5</xdr:col>
                    <xdr:colOff>31750</xdr:colOff>
                    <xdr:row>78</xdr:row>
                    <xdr:rowOff>190500</xdr:rowOff>
                  </from>
                  <to>
                    <xdr:col>5</xdr:col>
                    <xdr:colOff>285750</xdr:colOff>
                    <xdr:row>80</xdr:row>
                    <xdr:rowOff>0</xdr:rowOff>
                  </to>
                </anchor>
              </controlPr>
            </control>
          </mc:Choice>
        </mc:AlternateContent>
        <mc:AlternateContent xmlns:mc="http://schemas.openxmlformats.org/markup-compatibility/2006">
          <mc:Choice Requires="x14">
            <control shapeId="149599" r:id="rId88" name="Check Box 95">
              <controlPr defaultSize="0" autoFill="0" autoLine="0" autoPict="0">
                <anchor moveWithCells="1">
                  <from>
                    <xdr:col>5</xdr:col>
                    <xdr:colOff>31750</xdr:colOff>
                    <xdr:row>110</xdr:row>
                    <xdr:rowOff>190500</xdr:rowOff>
                  </from>
                  <to>
                    <xdr:col>5</xdr:col>
                    <xdr:colOff>285750</xdr:colOff>
                    <xdr:row>112</xdr:row>
                    <xdr:rowOff>0</xdr:rowOff>
                  </to>
                </anchor>
              </controlPr>
            </control>
          </mc:Choice>
        </mc:AlternateContent>
        <mc:AlternateContent xmlns:mc="http://schemas.openxmlformats.org/markup-compatibility/2006">
          <mc:Choice Requires="x14">
            <control shapeId="149600" r:id="rId89" name="Check Box 96">
              <controlPr defaultSize="0" autoFill="0" autoLine="0" autoPict="0">
                <anchor moveWithCells="1">
                  <from>
                    <xdr:col>5</xdr:col>
                    <xdr:colOff>31750</xdr:colOff>
                    <xdr:row>111</xdr:row>
                    <xdr:rowOff>190500</xdr:rowOff>
                  </from>
                  <to>
                    <xdr:col>5</xdr:col>
                    <xdr:colOff>285750</xdr:colOff>
                    <xdr:row>113</xdr:row>
                    <xdr:rowOff>0</xdr:rowOff>
                  </to>
                </anchor>
              </controlPr>
            </control>
          </mc:Choice>
        </mc:AlternateContent>
        <mc:AlternateContent xmlns:mc="http://schemas.openxmlformats.org/markup-compatibility/2006">
          <mc:Choice Requires="x14">
            <control shapeId="149601" r:id="rId90" name="Check Box 97">
              <controlPr defaultSize="0" autoFill="0" autoLine="0" autoPict="0">
                <anchor moveWithCells="1">
                  <from>
                    <xdr:col>5</xdr:col>
                    <xdr:colOff>31750</xdr:colOff>
                    <xdr:row>112</xdr:row>
                    <xdr:rowOff>190500</xdr:rowOff>
                  </from>
                  <to>
                    <xdr:col>5</xdr:col>
                    <xdr:colOff>285750</xdr:colOff>
                    <xdr:row>114</xdr:row>
                    <xdr:rowOff>0</xdr:rowOff>
                  </to>
                </anchor>
              </controlPr>
            </control>
          </mc:Choice>
        </mc:AlternateContent>
        <mc:AlternateContent xmlns:mc="http://schemas.openxmlformats.org/markup-compatibility/2006">
          <mc:Choice Requires="x14">
            <control shapeId="149602" r:id="rId91" name="Check Box 98">
              <controlPr defaultSize="0" autoFill="0" autoLine="0" autoPict="0">
                <anchor moveWithCells="1">
                  <from>
                    <xdr:col>5</xdr:col>
                    <xdr:colOff>31750</xdr:colOff>
                    <xdr:row>113</xdr:row>
                    <xdr:rowOff>190500</xdr:rowOff>
                  </from>
                  <to>
                    <xdr:col>5</xdr:col>
                    <xdr:colOff>285750</xdr:colOff>
                    <xdr:row>115</xdr:row>
                    <xdr:rowOff>0</xdr:rowOff>
                  </to>
                </anchor>
              </controlPr>
            </control>
          </mc:Choice>
        </mc:AlternateContent>
        <mc:AlternateContent xmlns:mc="http://schemas.openxmlformats.org/markup-compatibility/2006">
          <mc:Choice Requires="x14">
            <control shapeId="149603" r:id="rId92" name="Check Box 99">
              <controlPr defaultSize="0" autoFill="0" autoLine="0" autoPict="0">
                <anchor moveWithCells="1">
                  <from>
                    <xdr:col>5</xdr:col>
                    <xdr:colOff>31750</xdr:colOff>
                    <xdr:row>114</xdr:row>
                    <xdr:rowOff>190500</xdr:rowOff>
                  </from>
                  <to>
                    <xdr:col>5</xdr:col>
                    <xdr:colOff>285750</xdr:colOff>
                    <xdr:row>116</xdr:row>
                    <xdr:rowOff>0</xdr:rowOff>
                  </to>
                </anchor>
              </controlPr>
            </control>
          </mc:Choice>
        </mc:AlternateContent>
        <mc:AlternateContent xmlns:mc="http://schemas.openxmlformats.org/markup-compatibility/2006">
          <mc:Choice Requires="x14">
            <control shapeId="149604" r:id="rId93" name="Check Box 100">
              <controlPr defaultSize="0" autoFill="0" autoLine="0" autoPict="0">
                <anchor moveWithCells="1">
                  <from>
                    <xdr:col>5</xdr:col>
                    <xdr:colOff>31750</xdr:colOff>
                    <xdr:row>115</xdr:row>
                    <xdr:rowOff>190500</xdr:rowOff>
                  </from>
                  <to>
                    <xdr:col>5</xdr:col>
                    <xdr:colOff>285750</xdr:colOff>
                    <xdr:row>117</xdr:row>
                    <xdr:rowOff>0</xdr:rowOff>
                  </to>
                </anchor>
              </controlPr>
            </control>
          </mc:Choice>
        </mc:AlternateContent>
        <mc:AlternateContent xmlns:mc="http://schemas.openxmlformats.org/markup-compatibility/2006">
          <mc:Choice Requires="x14">
            <control shapeId="149605" r:id="rId94" name="Check Box 101">
              <controlPr defaultSize="0" autoFill="0" autoLine="0" autoPict="0">
                <anchor moveWithCells="1">
                  <from>
                    <xdr:col>5</xdr:col>
                    <xdr:colOff>31750</xdr:colOff>
                    <xdr:row>116</xdr:row>
                    <xdr:rowOff>190500</xdr:rowOff>
                  </from>
                  <to>
                    <xdr:col>5</xdr:col>
                    <xdr:colOff>285750</xdr:colOff>
                    <xdr:row>118</xdr:row>
                    <xdr:rowOff>0</xdr:rowOff>
                  </to>
                </anchor>
              </controlPr>
            </control>
          </mc:Choice>
        </mc:AlternateContent>
        <mc:AlternateContent xmlns:mc="http://schemas.openxmlformats.org/markup-compatibility/2006">
          <mc:Choice Requires="x14">
            <control shapeId="149606" r:id="rId95" name="Check Box 102">
              <controlPr defaultSize="0" autoFill="0" autoLine="0" autoPict="0">
                <anchor moveWithCells="1">
                  <from>
                    <xdr:col>5</xdr:col>
                    <xdr:colOff>31750</xdr:colOff>
                    <xdr:row>117</xdr:row>
                    <xdr:rowOff>190500</xdr:rowOff>
                  </from>
                  <to>
                    <xdr:col>5</xdr:col>
                    <xdr:colOff>285750</xdr:colOff>
                    <xdr:row>119</xdr:row>
                    <xdr:rowOff>0</xdr:rowOff>
                  </to>
                </anchor>
              </controlPr>
            </control>
          </mc:Choice>
        </mc:AlternateContent>
        <mc:AlternateContent xmlns:mc="http://schemas.openxmlformats.org/markup-compatibility/2006">
          <mc:Choice Requires="x14">
            <control shapeId="149607" r:id="rId96" name="Check Box 103">
              <controlPr defaultSize="0" autoFill="0" autoLine="0" autoPict="0">
                <anchor moveWithCells="1">
                  <from>
                    <xdr:col>5</xdr:col>
                    <xdr:colOff>31750</xdr:colOff>
                    <xdr:row>118</xdr:row>
                    <xdr:rowOff>190500</xdr:rowOff>
                  </from>
                  <to>
                    <xdr:col>5</xdr:col>
                    <xdr:colOff>285750</xdr:colOff>
                    <xdr:row>120</xdr:row>
                    <xdr:rowOff>0</xdr:rowOff>
                  </to>
                </anchor>
              </controlPr>
            </control>
          </mc:Choice>
        </mc:AlternateContent>
        <mc:AlternateContent xmlns:mc="http://schemas.openxmlformats.org/markup-compatibility/2006">
          <mc:Choice Requires="x14">
            <control shapeId="149608" r:id="rId97" name="Check Box 104">
              <controlPr defaultSize="0" autoFill="0" autoLine="0" autoPict="0">
                <anchor moveWithCells="1">
                  <from>
                    <xdr:col>5</xdr:col>
                    <xdr:colOff>31750</xdr:colOff>
                    <xdr:row>110</xdr:row>
                    <xdr:rowOff>190500</xdr:rowOff>
                  </from>
                  <to>
                    <xdr:col>5</xdr:col>
                    <xdr:colOff>285750</xdr:colOff>
                    <xdr:row>112</xdr:row>
                    <xdr:rowOff>0</xdr:rowOff>
                  </to>
                </anchor>
              </controlPr>
            </control>
          </mc:Choice>
        </mc:AlternateContent>
        <mc:AlternateContent xmlns:mc="http://schemas.openxmlformats.org/markup-compatibility/2006">
          <mc:Choice Requires="x14">
            <control shapeId="149609" r:id="rId98" name="Check Box 105">
              <controlPr defaultSize="0" autoFill="0" autoLine="0" autoPict="0">
                <anchor moveWithCells="1">
                  <from>
                    <xdr:col>5</xdr:col>
                    <xdr:colOff>31750</xdr:colOff>
                    <xdr:row>111</xdr:row>
                    <xdr:rowOff>190500</xdr:rowOff>
                  </from>
                  <to>
                    <xdr:col>5</xdr:col>
                    <xdr:colOff>285750</xdr:colOff>
                    <xdr:row>113</xdr:row>
                    <xdr:rowOff>0</xdr:rowOff>
                  </to>
                </anchor>
              </controlPr>
            </control>
          </mc:Choice>
        </mc:AlternateContent>
        <mc:AlternateContent xmlns:mc="http://schemas.openxmlformats.org/markup-compatibility/2006">
          <mc:Choice Requires="x14">
            <control shapeId="149610" r:id="rId99" name="Check Box 106">
              <controlPr defaultSize="0" autoFill="0" autoLine="0" autoPict="0">
                <anchor moveWithCells="1">
                  <from>
                    <xdr:col>5</xdr:col>
                    <xdr:colOff>31750</xdr:colOff>
                    <xdr:row>112</xdr:row>
                    <xdr:rowOff>190500</xdr:rowOff>
                  </from>
                  <to>
                    <xdr:col>5</xdr:col>
                    <xdr:colOff>285750</xdr:colOff>
                    <xdr:row>114</xdr:row>
                    <xdr:rowOff>0</xdr:rowOff>
                  </to>
                </anchor>
              </controlPr>
            </control>
          </mc:Choice>
        </mc:AlternateContent>
        <mc:AlternateContent xmlns:mc="http://schemas.openxmlformats.org/markup-compatibility/2006">
          <mc:Choice Requires="x14">
            <control shapeId="149611" r:id="rId100" name="Check Box 107">
              <controlPr defaultSize="0" autoFill="0" autoLine="0" autoPict="0">
                <anchor moveWithCells="1">
                  <from>
                    <xdr:col>5</xdr:col>
                    <xdr:colOff>31750</xdr:colOff>
                    <xdr:row>113</xdr:row>
                    <xdr:rowOff>190500</xdr:rowOff>
                  </from>
                  <to>
                    <xdr:col>5</xdr:col>
                    <xdr:colOff>285750</xdr:colOff>
                    <xdr:row>115</xdr:row>
                    <xdr:rowOff>0</xdr:rowOff>
                  </to>
                </anchor>
              </controlPr>
            </control>
          </mc:Choice>
        </mc:AlternateContent>
        <mc:AlternateContent xmlns:mc="http://schemas.openxmlformats.org/markup-compatibility/2006">
          <mc:Choice Requires="x14">
            <control shapeId="149612" r:id="rId101" name="Check Box 108">
              <controlPr defaultSize="0" autoFill="0" autoLine="0" autoPict="0">
                <anchor moveWithCells="1">
                  <from>
                    <xdr:col>5</xdr:col>
                    <xdr:colOff>31750</xdr:colOff>
                    <xdr:row>114</xdr:row>
                    <xdr:rowOff>190500</xdr:rowOff>
                  </from>
                  <to>
                    <xdr:col>5</xdr:col>
                    <xdr:colOff>285750</xdr:colOff>
                    <xdr:row>116</xdr:row>
                    <xdr:rowOff>0</xdr:rowOff>
                  </to>
                </anchor>
              </controlPr>
            </control>
          </mc:Choice>
        </mc:AlternateContent>
        <mc:AlternateContent xmlns:mc="http://schemas.openxmlformats.org/markup-compatibility/2006">
          <mc:Choice Requires="x14">
            <control shapeId="149613" r:id="rId102" name="Check Box 109">
              <controlPr defaultSize="0" autoFill="0" autoLine="0" autoPict="0">
                <anchor moveWithCells="1">
                  <from>
                    <xdr:col>5</xdr:col>
                    <xdr:colOff>31750</xdr:colOff>
                    <xdr:row>115</xdr:row>
                    <xdr:rowOff>190500</xdr:rowOff>
                  </from>
                  <to>
                    <xdr:col>5</xdr:col>
                    <xdr:colOff>285750</xdr:colOff>
                    <xdr:row>117</xdr:row>
                    <xdr:rowOff>0</xdr:rowOff>
                  </to>
                </anchor>
              </controlPr>
            </control>
          </mc:Choice>
        </mc:AlternateContent>
        <mc:AlternateContent xmlns:mc="http://schemas.openxmlformats.org/markup-compatibility/2006">
          <mc:Choice Requires="x14">
            <control shapeId="149614" r:id="rId103" name="Check Box 110">
              <controlPr defaultSize="0" autoFill="0" autoLine="0" autoPict="0">
                <anchor moveWithCells="1">
                  <from>
                    <xdr:col>5</xdr:col>
                    <xdr:colOff>31750</xdr:colOff>
                    <xdr:row>116</xdr:row>
                    <xdr:rowOff>190500</xdr:rowOff>
                  </from>
                  <to>
                    <xdr:col>5</xdr:col>
                    <xdr:colOff>285750</xdr:colOff>
                    <xdr:row>118</xdr:row>
                    <xdr:rowOff>0</xdr:rowOff>
                  </to>
                </anchor>
              </controlPr>
            </control>
          </mc:Choice>
        </mc:AlternateContent>
        <mc:AlternateContent xmlns:mc="http://schemas.openxmlformats.org/markup-compatibility/2006">
          <mc:Choice Requires="x14">
            <control shapeId="149615" r:id="rId104" name="Check Box 111">
              <controlPr defaultSize="0" autoFill="0" autoLine="0" autoPict="0">
                <anchor moveWithCells="1">
                  <from>
                    <xdr:col>5</xdr:col>
                    <xdr:colOff>31750</xdr:colOff>
                    <xdr:row>117</xdr:row>
                    <xdr:rowOff>190500</xdr:rowOff>
                  </from>
                  <to>
                    <xdr:col>5</xdr:col>
                    <xdr:colOff>285750</xdr:colOff>
                    <xdr:row>119</xdr:row>
                    <xdr:rowOff>0</xdr:rowOff>
                  </to>
                </anchor>
              </controlPr>
            </control>
          </mc:Choice>
        </mc:AlternateContent>
        <mc:AlternateContent xmlns:mc="http://schemas.openxmlformats.org/markup-compatibility/2006">
          <mc:Choice Requires="x14">
            <control shapeId="149616" r:id="rId105" name="Check Box 112">
              <controlPr defaultSize="0" autoFill="0" autoLine="0" autoPict="0">
                <anchor moveWithCells="1">
                  <from>
                    <xdr:col>5</xdr:col>
                    <xdr:colOff>31750</xdr:colOff>
                    <xdr:row>118</xdr:row>
                    <xdr:rowOff>190500</xdr:rowOff>
                  </from>
                  <to>
                    <xdr:col>5</xdr:col>
                    <xdr:colOff>285750</xdr:colOff>
                    <xdr:row>120</xdr:row>
                    <xdr:rowOff>0</xdr:rowOff>
                  </to>
                </anchor>
              </controlPr>
            </control>
          </mc:Choice>
        </mc:AlternateContent>
        <mc:AlternateContent xmlns:mc="http://schemas.openxmlformats.org/markup-compatibility/2006">
          <mc:Choice Requires="x14">
            <control shapeId="149617" r:id="rId106" name="Check Box 113">
              <controlPr defaultSize="0" autoFill="0" autoLine="0" autoPict="0">
                <anchor moveWithCells="1">
                  <from>
                    <xdr:col>5</xdr:col>
                    <xdr:colOff>31750</xdr:colOff>
                    <xdr:row>150</xdr:row>
                    <xdr:rowOff>190500</xdr:rowOff>
                  </from>
                  <to>
                    <xdr:col>5</xdr:col>
                    <xdr:colOff>285750</xdr:colOff>
                    <xdr:row>152</xdr:row>
                    <xdr:rowOff>0</xdr:rowOff>
                  </to>
                </anchor>
              </controlPr>
            </control>
          </mc:Choice>
        </mc:AlternateContent>
        <mc:AlternateContent xmlns:mc="http://schemas.openxmlformats.org/markup-compatibility/2006">
          <mc:Choice Requires="x14">
            <control shapeId="149618" r:id="rId107" name="Check Box 114">
              <controlPr defaultSize="0" autoFill="0" autoLine="0" autoPict="0">
                <anchor moveWithCells="1">
                  <from>
                    <xdr:col>5</xdr:col>
                    <xdr:colOff>31750</xdr:colOff>
                    <xdr:row>151</xdr:row>
                    <xdr:rowOff>190500</xdr:rowOff>
                  </from>
                  <to>
                    <xdr:col>5</xdr:col>
                    <xdr:colOff>285750</xdr:colOff>
                    <xdr:row>153</xdr:row>
                    <xdr:rowOff>0</xdr:rowOff>
                  </to>
                </anchor>
              </controlPr>
            </control>
          </mc:Choice>
        </mc:AlternateContent>
        <mc:AlternateContent xmlns:mc="http://schemas.openxmlformats.org/markup-compatibility/2006">
          <mc:Choice Requires="x14">
            <control shapeId="149619" r:id="rId108" name="Check Box 115">
              <controlPr defaultSize="0" autoFill="0" autoLine="0" autoPict="0">
                <anchor moveWithCells="1">
                  <from>
                    <xdr:col>5</xdr:col>
                    <xdr:colOff>31750</xdr:colOff>
                    <xdr:row>152</xdr:row>
                    <xdr:rowOff>190500</xdr:rowOff>
                  </from>
                  <to>
                    <xdr:col>5</xdr:col>
                    <xdr:colOff>285750</xdr:colOff>
                    <xdr:row>154</xdr:row>
                    <xdr:rowOff>0</xdr:rowOff>
                  </to>
                </anchor>
              </controlPr>
            </control>
          </mc:Choice>
        </mc:AlternateContent>
        <mc:AlternateContent xmlns:mc="http://schemas.openxmlformats.org/markup-compatibility/2006">
          <mc:Choice Requires="x14">
            <control shapeId="149620" r:id="rId109" name="Check Box 116">
              <controlPr defaultSize="0" autoFill="0" autoLine="0" autoPict="0">
                <anchor moveWithCells="1">
                  <from>
                    <xdr:col>5</xdr:col>
                    <xdr:colOff>31750</xdr:colOff>
                    <xdr:row>153</xdr:row>
                    <xdr:rowOff>190500</xdr:rowOff>
                  </from>
                  <to>
                    <xdr:col>5</xdr:col>
                    <xdr:colOff>285750</xdr:colOff>
                    <xdr:row>155</xdr:row>
                    <xdr:rowOff>0</xdr:rowOff>
                  </to>
                </anchor>
              </controlPr>
            </control>
          </mc:Choice>
        </mc:AlternateContent>
        <mc:AlternateContent xmlns:mc="http://schemas.openxmlformats.org/markup-compatibility/2006">
          <mc:Choice Requires="x14">
            <control shapeId="149621" r:id="rId110" name="Check Box 117">
              <controlPr defaultSize="0" autoFill="0" autoLine="0" autoPict="0">
                <anchor moveWithCells="1">
                  <from>
                    <xdr:col>5</xdr:col>
                    <xdr:colOff>31750</xdr:colOff>
                    <xdr:row>154</xdr:row>
                    <xdr:rowOff>190500</xdr:rowOff>
                  </from>
                  <to>
                    <xdr:col>5</xdr:col>
                    <xdr:colOff>285750</xdr:colOff>
                    <xdr:row>156</xdr:row>
                    <xdr:rowOff>0</xdr:rowOff>
                  </to>
                </anchor>
              </controlPr>
            </control>
          </mc:Choice>
        </mc:AlternateContent>
        <mc:AlternateContent xmlns:mc="http://schemas.openxmlformats.org/markup-compatibility/2006">
          <mc:Choice Requires="x14">
            <control shapeId="149622" r:id="rId111" name="Check Box 118">
              <controlPr defaultSize="0" autoFill="0" autoLine="0" autoPict="0">
                <anchor moveWithCells="1">
                  <from>
                    <xdr:col>5</xdr:col>
                    <xdr:colOff>31750</xdr:colOff>
                    <xdr:row>155</xdr:row>
                    <xdr:rowOff>190500</xdr:rowOff>
                  </from>
                  <to>
                    <xdr:col>5</xdr:col>
                    <xdr:colOff>285750</xdr:colOff>
                    <xdr:row>157</xdr:row>
                    <xdr:rowOff>0</xdr:rowOff>
                  </to>
                </anchor>
              </controlPr>
            </control>
          </mc:Choice>
        </mc:AlternateContent>
        <mc:AlternateContent xmlns:mc="http://schemas.openxmlformats.org/markup-compatibility/2006">
          <mc:Choice Requires="x14">
            <control shapeId="149623" r:id="rId112" name="Check Box 119">
              <controlPr defaultSize="0" autoFill="0" autoLine="0" autoPict="0">
                <anchor moveWithCells="1">
                  <from>
                    <xdr:col>5</xdr:col>
                    <xdr:colOff>31750</xdr:colOff>
                    <xdr:row>156</xdr:row>
                    <xdr:rowOff>190500</xdr:rowOff>
                  </from>
                  <to>
                    <xdr:col>5</xdr:col>
                    <xdr:colOff>285750</xdr:colOff>
                    <xdr:row>158</xdr:row>
                    <xdr:rowOff>0</xdr:rowOff>
                  </to>
                </anchor>
              </controlPr>
            </control>
          </mc:Choice>
        </mc:AlternateContent>
        <mc:AlternateContent xmlns:mc="http://schemas.openxmlformats.org/markup-compatibility/2006">
          <mc:Choice Requires="x14">
            <control shapeId="149624" r:id="rId113" name="Check Box 120">
              <controlPr defaultSize="0" autoFill="0" autoLine="0" autoPict="0">
                <anchor moveWithCells="1">
                  <from>
                    <xdr:col>5</xdr:col>
                    <xdr:colOff>31750</xdr:colOff>
                    <xdr:row>157</xdr:row>
                    <xdr:rowOff>190500</xdr:rowOff>
                  </from>
                  <to>
                    <xdr:col>5</xdr:col>
                    <xdr:colOff>285750</xdr:colOff>
                    <xdr:row>159</xdr:row>
                    <xdr:rowOff>0</xdr:rowOff>
                  </to>
                </anchor>
              </controlPr>
            </control>
          </mc:Choice>
        </mc:AlternateContent>
        <mc:AlternateContent xmlns:mc="http://schemas.openxmlformats.org/markup-compatibility/2006">
          <mc:Choice Requires="x14">
            <control shapeId="149625" r:id="rId114" name="Check Box 121">
              <controlPr defaultSize="0" autoFill="0" autoLine="0" autoPict="0">
                <anchor moveWithCells="1">
                  <from>
                    <xdr:col>5</xdr:col>
                    <xdr:colOff>31750</xdr:colOff>
                    <xdr:row>158</xdr:row>
                    <xdr:rowOff>190500</xdr:rowOff>
                  </from>
                  <to>
                    <xdr:col>5</xdr:col>
                    <xdr:colOff>285750</xdr:colOff>
                    <xdr:row>160</xdr:row>
                    <xdr:rowOff>0</xdr:rowOff>
                  </to>
                </anchor>
              </controlPr>
            </control>
          </mc:Choice>
        </mc:AlternateContent>
        <mc:AlternateContent xmlns:mc="http://schemas.openxmlformats.org/markup-compatibility/2006">
          <mc:Choice Requires="x14">
            <control shapeId="149626" r:id="rId115" name="Check Box 122">
              <controlPr defaultSize="0" autoFill="0" autoLine="0" autoPict="0">
                <anchor moveWithCells="1">
                  <from>
                    <xdr:col>5</xdr:col>
                    <xdr:colOff>31750</xdr:colOff>
                    <xdr:row>150</xdr:row>
                    <xdr:rowOff>190500</xdr:rowOff>
                  </from>
                  <to>
                    <xdr:col>5</xdr:col>
                    <xdr:colOff>285750</xdr:colOff>
                    <xdr:row>152</xdr:row>
                    <xdr:rowOff>0</xdr:rowOff>
                  </to>
                </anchor>
              </controlPr>
            </control>
          </mc:Choice>
        </mc:AlternateContent>
        <mc:AlternateContent xmlns:mc="http://schemas.openxmlformats.org/markup-compatibility/2006">
          <mc:Choice Requires="x14">
            <control shapeId="149627" r:id="rId116" name="Check Box 123">
              <controlPr defaultSize="0" autoFill="0" autoLine="0" autoPict="0">
                <anchor moveWithCells="1">
                  <from>
                    <xdr:col>5</xdr:col>
                    <xdr:colOff>31750</xdr:colOff>
                    <xdr:row>151</xdr:row>
                    <xdr:rowOff>190500</xdr:rowOff>
                  </from>
                  <to>
                    <xdr:col>5</xdr:col>
                    <xdr:colOff>285750</xdr:colOff>
                    <xdr:row>153</xdr:row>
                    <xdr:rowOff>0</xdr:rowOff>
                  </to>
                </anchor>
              </controlPr>
            </control>
          </mc:Choice>
        </mc:AlternateContent>
        <mc:AlternateContent xmlns:mc="http://schemas.openxmlformats.org/markup-compatibility/2006">
          <mc:Choice Requires="x14">
            <control shapeId="149628" r:id="rId117" name="Check Box 124">
              <controlPr defaultSize="0" autoFill="0" autoLine="0" autoPict="0">
                <anchor moveWithCells="1">
                  <from>
                    <xdr:col>5</xdr:col>
                    <xdr:colOff>31750</xdr:colOff>
                    <xdr:row>152</xdr:row>
                    <xdr:rowOff>190500</xdr:rowOff>
                  </from>
                  <to>
                    <xdr:col>5</xdr:col>
                    <xdr:colOff>285750</xdr:colOff>
                    <xdr:row>154</xdr:row>
                    <xdr:rowOff>0</xdr:rowOff>
                  </to>
                </anchor>
              </controlPr>
            </control>
          </mc:Choice>
        </mc:AlternateContent>
        <mc:AlternateContent xmlns:mc="http://schemas.openxmlformats.org/markup-compatibility/2006">
          <mc:Choice Requires="x14">
            <control shapeId="149629" r:id="rId118" name="Check Box 125">
              <controlPr defaultSize="0" autoFill="0" autoLine="0" autoPict="0">
                <anchor moveWithCells="1">
                  <from>
                    <xdr:col>5</xdr:col>
                    <xdr:colOff>31750</xdr:colOff>
                    <xdr:row>153</xdr:row>
                    <xdr:rowOff>190500</xdr:rowOff>
                  </from>
                  <to>
                    <xdr:col>5</xdr:col>
                    <xdr:colOff>285750</xdr:colOff>
                    <xdr:row>155</xdr:row>
                    <xdr:rowOff>0</xdr:rowOff>
                  </to>
                </anchor>
              </controlPr>
            </control>
          </mc:Choice>
        </mc:AlternateContent>
        <mc:AlternateContent xmlns:mc="http://schemas.openxmlformats.org/markup-compatibility/2006">
          <mc:Choice Requires="x14">
            <control shapeId="149630" r:id="rId119" name="Check Box 126">
              <controlPr defaultSize="0" autoFill="0" autoLine="0" autoPict="0">
                <anchor moveWithCells="1">
                  <from>
                    <xdr:col>5</xdr:col>
                    <xdr:colOff>31750</xdr:colOff>
                    <xdr:row>154</xdr:row>
                    <xdr:rowOff>190500</xdr:rowOff>
                  </from>
                  <to>
                    <xdr:col>5</xdr:col>
                    <xdr:colOff>285750</xdr:colOff>
                    <xdr:row>156</xdr:row>
                    <xdr:rowOff>0</xdr:rowOff>
                  </to>
                </anchor>
              </controlPr>
            </control>
          </mc:Choice>
        </mc:AlternateContent>
        <mc:AlternateContent xmlns:mc="http://schemas.openxmlformats.org/markup-compatibility/2006">
          <mc:Choice Requires="x14">
            <control shapeId="149631" r:id="rId120" name="Check Box 127">
              <controlPr defaultSize="0" autoFill="0" autoLine="0" autoPict="0">
                <anchor moveWithCells="1">
                  <from>
                    <xdr:col>5</xdr:col>
                    <xdr:colOff>31750</xdr:colOff>
                    <xdr:row>155</xdr:row>
                    <xdr:rowOff>190500</xdr:rowOff>
                  </from>
                  <to>
                    <xdr:col>5</xdr:col>
                    <xdr:colOff>285750</xdr:colOff>
                    <xdr:row>157</xdr:row>
                    <xdr:rowOff>0</xdr:rowOff>
                  </to>
                </anchor>
              </controlPr>
            </control>
          </mc:Choice>
        </mc:AlternateContent>
        <mc:AlternateContent xmlns:mc="http://schemas.openxmlformats.org/markup-compatibility/2006">
          <mc:Choice Requires="x14">
            <control shapeId="149632" r:id="rId121" name="Check Box 128">
              <controlPr defaultSize="0" autoFill="0" autoLine="0" autoPict="0">
                <anchor moveWithCells="1">
                  <from>
                    <xdr:col>5</xdr:col>
                    <xdr:colOff>31750</xdr:colOff>
                    <xdr:row>156</xdr:row>
                    <xdr:rowOff>190500</xdr:rowOff>
                  </from>
                  <to>
                    <xdr:col>5</xdr:col>
                    <xdr:colOff>285750</xdr:colOff>
                    <xdr:row>158</xdr:row>
                    <xdr:rowOff>0</xdr:rowOff>
                  </to>
                </anchor>
              </controlPr>
            </control>
          </mc:Choice>
        </mc:AlternateContent>
        <mc:AlternateContent xmlns:mc="http://schemas.openxmlformats.org/markup-compatibility/2006">
          <mc:Choice Requires="x14">
            <control shapeId="149633" r:id="rId122" name="Check Box 129">
              <controlPr defaultSize="0" autoFill="0" autoLine="0" autoPict="0">
                <anchor moveWithCells="1">
                  <from>
                    <xdr:col>5</xdr:col>
                    <xdr:colOff>31750</xdr:colOff>
                    <xdr:row>157</xdr:row>
                    <xdr:rowOff>190500</xdr:rowOff>
                  </from>
                  <to>
                    <xdr:col>5</xdr:col>
                    <xdr:colOff>285750</xdr:colOff>
                    <xdr:row>159</xdr:row>
                    <xdr:rowOff>0</xdr:rowOff>
                  </to>
                </anchor>
              </controlPr>
            </control>
          </mc:Choice>
        </mc:AlternateContent>
        <mc:AlternateContent xmlns:mc="http://schemas.openxmlformats.org/markup-compatibility/2006">
          <mc:Choice Requires="x14">
            <control shapeId="149634" r:id="rId123" name="Check Box 130">
              <controlPr defaultSize="0" autoFill="0" autoLine="0" autoPict="0">
                <anchor moveWithCells="1">
                  <from>
                    <xdr:col>5</xdr:col>
                    <xdr:colOff>31750</xdr:colOff>
                    <xdr:row>158</xdr:row>
                    <xdr:rowOff>190500</xdr:rowOff>
                  </from>
                  <to>
                    <xdr:col>5</xdr:col>
                    <xdr:colOff>285750</xdr:colOff>
                    <xdr:row>160</xdr:row>
                    <xdr:rowOff>0</xdr:rowOff>
                  </to>
                </anchor>
              </controlPr>
            </control>
          </mc:Choice>
        </mc:AlternateContent>
        <mc:AlternateContent xmlns:mc="http://schemas.openxmlformats.org/markup-compatibility/2006">
          <mc:Choice Requires="x14">
            <control shapeId="149635" r:id="rId124" name="Check Box 131">
              <controlPr defaultSize="0" autoFill="0" autoLine="0" autoPict="0">
                <anchor moveWithCells="1">
                  <from>
                    <xdr:col>5</xdr:col>
                    <xdr:colOff>31750</xdr:colOff>
                    <xdr:row>150</xdr:row>
                    <xdr:rowOff>190500</xdr:rowOff>
                  </from>
                  <to>
                    <xdr:col>5</xdr:col>
                    <xdr:colOff>285750</xdr:colOff>
                    <xdr:row>152</xdr:row>
                    <xdr:rowOff>0</xdr:rowOff>
                  </to>
                </anchor>
              </controlPr>
            </control>
          </mc:Choice>
        </mc:AlternateContent>
        <mc:AlternateContent xmlns:mc="http://schemas.openxmlformats.org/markup-compatibility/2006">
          <mc:Choice Requires="x14">
            <control shapeId="149636" r:id="rId125" name="Check Box 132">
              <controlPr defaultSize="0" autoFill="0" autoLine="0" autoPict="0">
                <anchor moveWithCells="1">
                  <from>
                    <xdr:col>5</xdr:col>
                    <xdr:colOff>31750</xdr:colOff>
                    <xdr:row>151</xdr:row>
                    <xdr:rowOff>190500</xdr:rowOff>
                  </from>
                  <to>
                    <xdr:col>5</xdr:col>
                    <xdr:colOff>285750</xdr:colOff>
                    <xdr:row>153</xdr:row>
                    <xdr:rowOff>0</xdr:rowOff>
                  </to>
                </anchor>
              </controlPr>
            </control>
          </mc:Choice>
        </mc:AlternateContent>
        <mc:AlternateContent xmlns:mc="http://schemas.openxmlformats.org/markup-compatibility/2006">
          <mc:Choice Requires="x14">
            <control shapeId="149637" r:id="rId126" name="Check Box 133">
              <controlPr defaultSize="0" autoFill="0" autoLine="0" autoPict="0">
                <anchor moveWithCells="1">
                  <from>
                    <xdr:col>5</xdr:col>
                    <xdr:colOff>31750</xdr:colOff>
                    <xdr:row>152</xdr:row>
                    <xdr:rowOff>190500</xdr:rowOff>
                  </from>
                  <to>
                    <xdr:col>5</xdr:col>
                    <xdr:colOff>285750</xdr:colOff>
                    <xdr:row>154</xdr:row>
                    <xdr:rowOff>0</xdr:rowOff>
                  </to>
                </anchor>
              </controlPr>
            </control>
          </mc:Choice>
        </mc:AlternateContent>
        <mc:AlternateContent xmlns:mc="http://schemas.openxmlformats.org/markup-compatibility/2006">
          <mc:Choice Requires="x14">
            <control shapeId="149638" r:id="rId127" name="Check Box 134">
              <controlPr defaultSize="0" autoFill="0" autoLine="0" autoPict="0">
                <anchor moveWithCells="1">
                  <from>
                    <xdr:col>5</xdr:col>
                    <xdr:colOff>31750</xdr:colOff>
                    <xdr:row>153</xdr:row>
                    <xdr:rowOff>190500</xdr:rowOff>
                  </from>
                  <to>
                    <xdr:col>5</xdr:col>
                    <xdr:colOff>285750</xdr:colOff>
                    <xdr:row>155</xdr:row>
                    <xdr:rowOff>0</xdr:rowOff>
                  </to>
                </anchor>
              </controlPr>
            </control>
          </mc:Choice>
        </mc:AlternateContent>
        <mc:AlternateContent xmlns:mc="http://schemas.openxmlformats.org/markup-compatibility/2006">
          <mc:Choice Requires="x14">
            <control shapeId="149639" r:id="rId128" name="Check Box 135">
              <controlPr defaultSize="0" autoFill="0" autoLine="0" autoPict="0">
                <anchor moveWithCells="1">
                  <from>
                    <xdr:col>5</xdr:col>
                    <xdr:colOff>31750</xdr:colOff>
                    <xdr:row>154</xdr:row>
                    <xdr:rowOff>190500</xdr:rowOff>
                  </from>
                  <to>
                    <xdr:col>5</xdr:col>
                    <xdr:colOff>285750</xdr:colOff>
                    <xdr:row>156</xdr:row>
                    <xdr:rowOff>0</xdr:rowOff>
                  </to>
                </anchor>
              </controlPr>
            </control>
          </mc:Choice>
        </mc:AlternateContent>
        <mc:AlternateContent xmlns:mc="http://schemas.openxmlformats.org/markup-compatibility/2006">
          <mc:Choice Requires="x14">
            <control shapeId="149640" r:id="rId129" name="Check Box 136">
              <controlPr defaultSize="0" autoFill="0" autoLine="0" autoPict="0">
                <anchor moveWithCells="1">
                  <from>
                    <xdr:col>5</xdr:col>
                    <xdr:colOff>31750</xdr:colOff>
                    <xdr:row>155</xdr:row>
                    <xdr:rowOff>190500</xdr:rowOff>
                  </from>
                  <to>
                    <xdr:col>5</xdr:col>
                    <xdr:colOff>285750</xdr:colOff>
                    <xdr:row>157</xdr:row>
                    <xdr:rowOff>0</xdr:rowOff>
                  </to>
                </anchor>
              </controlPr>
            </control>
          </mc:Choice>
        </mc:AlternateContent>
        <mc:AlternateContent xmlns:mc="http://schemas.openxmlformats.org/markup-compatibility/2006">
          <mc:Choice Requires="x14">
            <control shapeId="149641" r:id="rId130" name="Check Box 137">
              <controlPr defaultSize="0" autoFill="0" autoLine="0" autoPict="0">
                <anchor moveWithCells="1">
                  <from>
                    <xdr:col>5</xdr:col>
                    <xdr:colOff>31750</xdr:colOff>
                    <xdr:row>156</xdr:row>
                    <xdr:rowOff>190500</xdr:rowOff>
                  </from>
                  <to>
                    <xdr:col>5</xdr:col>
                    <xdr:colOff>285750</xdr:colOff>
                    <xdr:row>158</xdr:row>
                    <xdr:rowOff>0</xdr:rowOff>
                  </to>
                </anchor>
              </controlPr>
            </control>
          </mc:Choice>
        </mc:AlternateContent>
        <mc:AlternateContent xmlns:mc="http://schemas.openxmlformats.org/markup-compatibility/2006">
          <mc:Choice Requires="x14">
            <control shapeId="149642" r:id="rId131" name="Check Box 138">
              <controlPr defaultSize="0" autoFill="0" autoLine="0" autoPict="0">
                <anchor moveWithCells="1">
                  <from>
                    <xdr:col>5</xdr:col>
                    <xdr:colOff>31750</xdr:colOff>
                    <xdr:row>157</xdr:row>
                    <xdr:rowOff>190500</xdr:rowOff>
                  </from>
                  <to>
                    <xdr:col>5</xdr:col>
                    <xdr:colOff>285750</xdr:colOff>
                    <xdr:row>159</xdr:row>
                    <xdr:rowOff>0</xdr:rowOff>
                  </to>
                </anchor>
              </controlPr>
            </control>
          </mc:Choice>
        </mc:AlternateContent>
        <mc:AlternateContent xmlns:mc="http://schemas.openxmlformats.org/markup-compatibility/2006">
          <mc:Choice Requires="x14">
            <control shapeId="149643" r:id="rId132" name="Check Box 139">
              <controlPr defaultSize="0" autoFill="0" autoLine="0" autoPict="0">
                <anchor moveWithCells="1">
                  <from>
                    <xdr:col>5</xdr:col>
                    <xdr:colOff>31750</xdr:colOff>
                    <xdr:row>158</xdr:row>
                    <xdr:rowOff>190500</xdr:rowOff>
                  </from>
                  <to>
                    <xdr:col>5</xdr:col>
                    <xdr:colOff>285750</xdr:colOff>
                    <xdr:row>160</xdr:row>
                    <xdr:rowOff>0</xdr:rowOff>
                  </to>
                </anchor>
              </controlPr>
            </control>
          </mc:Choice>
        </mc:AlternateContent>
        <mc:AlternateContent xmlns:mc="http://schemas.openxmlformats.org/markup-compatibility/2006">
          <mc:Choice Requires="x14">
            <control shapeId="149644" r:id="rId133" name="Check Box 140">
              <controlPr defaultSize="0" autoFill="0" autoLine="0" autoPict="0">
                <anchor moveWithCells="1">
                  <from>
                    <xdr:col>5</xdr:col>
                    <xdr:colOff>31750</xdr:colOff>
                    <xdr:row>190</xdr:row>
                    <xdr:rowOff>190500</xdr:rowOff>
                  </from>
                  <to>
                    <xdr:col>5</xdr:col>
                    <xdr:colOff>285750</xdr:colOff>
                    <xdr:row>192</xdr:row>
                    <xdr:rowOff>0</xdr:rowOff>
                  </to>
                </anchor>
              </controlPr>
            </control>
          </mc:Choice>
        </mc:AlternateContent>
        <mc:AlternateContent xmlns:mc="http://schemas.openxmlformats.org/markup-compatibility/2006">
          <mc:Choice Requires="x14">
            <control shapeId="149645" r:id="rId134" name="Check Box 141">
              <controlPr defaultSize="0" autoFill="0" autoLine="0" autoPict="0">
                <anchor moveWithCells="1">
                  <from>
                    <xdr:col>5</xdr:col>
                    <xdr:colOff>31750</xdr:colOff>
                    <xdr:row>191</xdr:row>
                    <xdr:rowOff>190500</xdr:rowOff>
                  </from>
                  <to>
                    <xdr:col>5</xdr:col>
                    <xdr:colOff>285750</xdr:colOff>
                    <xdr:row>193</xdr:row>
                    <xdr:rowOff>0</xdr:rowOff>
                  </to>
                </anchor>
              </controlPr>
            </control>
          </mc:Choice>
        </mc:AlternateContent>
        <mc:AlternateContent xmlns:mc="http://schemas.openxmlformats.org/markup-compatibility/2006">
          <mc:Choice Requires="x14">
            <control shapeId="149646" r:id="rId135" name="Check Box 142">
              <controlPr defaultSize="0" autoFill="0" autoLine="0" autoPict="0">
                <anchor moveWithCells="1">
                  <from>
                    <xdr:col>5</xdr:col>
                    <xdr:colOff>31750</xdr:colOff>
                    <xdr:row>192</xdr:row>
                    <xdr:rowOff>190500</xdr:rowOff>
                  </from>
                  <to>
                    <xdr:col>5</xdr:col>
                    <xdr:colOff>285750</xdr:colOff>
                    <xdr:row>194</xdr:row>
                    <xdr:rowOff>0</xdr:rowOff>
                  </to>
                </anchor>
              </controlPr>
            </control>
          </mc:Choice>
        </mc:AlternateContent>
        <mc:AlternateContent xmlns:mc="http://schemas.openxmlformats.org/markup-compatibility/2006">
          <mc:Choice Requires="x14">
            <control shapeId="149647" r:id="rId136" name="Check Box 143">
              <controlPr defaultSize="0" autoFill="0" autoLine="0" autoPict="0">
                <anchor moveWithCells="1">
                  <from>
                    <xdr:col>5</xdr:col>
                    <xdr:colOff>31750</xdr:colOff>
                    <xdr:row>193</xdr:row>
                    <xdr:rowOff>190500</xdr:rowOff>
                  </from>
                  <to>
                    <xdr:col>5</xdr:col>
                    <xdr:colOff>285750</xdr:colOff>
                    <xdr:row>195</xdr:row>
                    <xdr:rowOff>0</xdr:rowOff>
                  </to>
                </anchor>
              </controlPr>
            </control>
          </mc:Choice>
        </mc:AlternateContent>
        <mc:AlternateContent xmlns:mc="http://schemas.openxmlformats.org/markup-compatibility/2006">
          <mc:Choice Requires="x14">
            <control shapeId="149648" r:id="rId137" name="Check Box 144">
              <controlPr defaultSize="0" autoFill="0" autoLine="0" autoPict="0">
                <anchor moveWithCells="1">
                  <from>
                    <xdr:col>5</xdr:col>
                    <xdr:colOff>31750</xdr:colOff>
                    <xdr:row>194</xdr:row>
                    <xdr:rowOff>190500</xdr:rowOff>
                  </from>
                  <to>
                    <xdr:col>5</xdr:col>
                    <xdr:colOff>285750</xdr:colOff>
                    <xdr:row>196</xdr:row>
                    <xdr:rowOff>0</xdr:rowOff>
                  </to>
                </anchor>
              </controlPr>
            </control>
          </mc:Choice>
        </mc:AlternateContent>
        <mc:AlternateContent xmlns:mc="http://schemas.openxmlformats.org/markup-compatibility/2006">
          <mc:Choice Requires="x14">
            <control shapeId="149649" r:id="rId138" name="Check Box 145">
              <controlPr defaultSize="0" autoFill="0" autoLine="0" autoPict="0">
                <anchor moveWithCells="1">
                  <from>
                    <xdr:col>5</xdr:col>
                    <xdr:colOff>31750</xdr:colOff>
                    <xdr:row>195</xdr:row>
                    <xdr:rowOff>190500</xdr:rowOff>
                  </from>
                  <to>
                    <xdr:col>5</xdr:col>
                    <xdr:colOff>285750</xdr:colOff>
                    <xdr:row>197</xdr:row>
                    <xdr:rowOff>0</xdr:rowOff>
                  </to>
                </anchor>
              </controlPr>
            </control>
          </mc:Choice>
        </mc:AlternateContent>
        <mc:AlternateContent xmlns:mc="http://schemas.openxmlformats.org/markup-compatibility/2006">
          <mc:Choice Requires="x14">
            <control shapeId="149650" r:id="rId139" name="Check Box 146">
              <controlPr defaultSize="0" autoFill="0" autoLine="0" autoPict="0">
                <anchor moveWithCells="1">
                  <from>
                    <xdr:col>5</xdr:col>
                    <xdr:colOff>31750</xdr:colOff>
                    <xdr:row>196</xdr:row>
                    <xdr:rowOff>190500</xdr:rowOff>
                  </from>
                  <to>
                    <xdr:col>5</xdr:col>
                    <xdr:colOff>285750</xdr:colOff>
                    <xdr:row>198</xdr:row>
                    <xdr:rowOff>0</xdr:rowOff>
                  </to>
                </anchor>
              </controlPr>
            </control>
          </mc:Choice>
        </mc:AlternateContent>
        <mc:AlternateContent xmlns:mc="http://schemas.openxmlformats.org/markup-compatibility/2006">
          <mc:Choice Requires="x14">
            <control shapeId="149651" r:id="rId140" name="Check Box 147">
              <controlPr defaultSize="0" autoFill="0" autoLine="0" autoPict="0">
                <anchor moveWithCells="1">
                  <from>
                    <xdr:col>5</xdr:col>
                    <xdr:colOff>31750</xdr:colOff>
                    <xdr:row>197</xdr:row>
                    <xdr:rowOff>190500</xdr:rowOff>
                  </from>
                  <to>
                    <xdr:col>5</xdr:col>
                    <xdr:colOff>285750</xdr:colOff>
                    <xdr:row>199</xdr:row>
                    <xdr:rowOff>0</xdr:rowOff>
                  </to>
                </anchor>
              </controlPr>
            </control>
          </mc:Choice>
        </mc:AlternateContent>
        <mc:AlternateContent xmlns:mc="http://schemas.openxmlformats.org/markup-compatibility/2006">
          <mc:Choice Requires="x14">
            <control shapeId="149652" r:id="rId141" name="Check Box 148">
              <controlPr defaultSize="0" autoFill="0" autoLine="0" autoPict="0">
                <anchor moveWithCells="1">
                  <from>
                    <xdr:col>5</xdr:col>
                    <xdr:colOff>31750</xdr:colOff>
                    <xdr:row>198</xdr:row>
                    <xdr:rowOff>190500</xdr:rowOff>
                  </from>
                  <to>
                    <xdr:col>5</xdr:col>
                    <xdr:colOff>285750</xdr:colOff>
                    <xdr:row>200</xdr:row>
                    <xdr:rowOff>0</xdr:rowOff>
                  </to>
                </anchor>
              </controlPr>
            </control>
          </mc:Choice>
        </mc:AlternateContent>
        <mc:AlternateContent xmlns:mc="http://schemas.openxmlformats.org/markup-compatibility/2006">
          <mc:Choice Requires="x14">
            <control shapeId="149653" r:id="rId142" name="Check Box 149">
              <controlPr defaultSize="0" autoFill="0" autoLine="0" autoPict="0">
                <anchor moveWithCells="1">
                  <from>
                    <xdr:col>5</xdr:col>
                    <xdr:colOff>31750</xdr:colOff>
                    <xdr:row>190</xdr:row>
                    <xdr:rowOff>190500</xdr:rowOff>
                  </from>
                  <to>
                    <xdr:col>5</xdr:col>
                    <xdr:colOff>285750</xdr:colOff>
                    <xdr:row>192</xdr:row>
                    <xdr:rowOff>0</xdr:rowOff>
                  </to>
                </anchor>
              </controlPr>
            </control>
          </mc:Choice>
        </mc:AlternateContent>
        <mc:AlternateContent xmlns:mc="http://schemas.openxmlformats.org/markup-compatibility/2006">
          <mc:Choice Requires="x14">
            <control shapeId="149654" r:id="rId143" name="Check Box 150">
              <controlPr defaultSize="0" autoFill="0" autoLine="0" autoPict="0">
                <anchor moveWithCells="1">
                  <from>
                    <xdr:col>5</xdr:col>
                    <xdr:colOff>31750</xdr:colOff>
                    <xdr:row>191</xdr:row>
                    <xdr:rowOff>190500</xdr:rowOff>
                  </from>
                  <to>
                    <xdr:col>5</xdr:col>
                    <xdr:colOff>285750</xdr:colOff>
                    <xdr:row>193</xdr:row>
                    <xdr:rowOff>0</xdr:rowOff>
                  </to>
                </anchor>
              </controlPr>
            </control>
          </mc:Choice>
        </mc:AlternateContent>
        <mc:AlternateContent xmlns:mc="http://schemas.openxmlformats.org/markup-compatibility/2006">
          <mc:Choice Requires="x14">
            <control shapeId="149655" r:id="rId144" name="Check Box 151">
              <controlPr defaultSize="0" autoFill="0" autoLine="0" autoPict="0">
                <anchor moveWithCells="1">
                  <from>
                    <xdr:col>5</xdr:col>
                    <xdr:colOff>31750</xdr:colOff>
                    <xdr:row>192</xdr:row>
                    <xdr:rowOff>190500</xdr:rowOff>
                  </from>
                  <to>
                    <xdr:col>5</xdr:col>
                    <xdr:colOff>285750</xdr:colOff>
                    <xdr:row>194</xdr:row>
                    <xdr:rowOff>0</xdr:rowOff>
                  </to>
                </anchor>
              </controlPr>
            </control>
          </mc:Choice>
        </mc:AlternateContent>
        <mc:AlternateContent xmlns:mc="http://schemas.openxmlformats.org/markup-compatibility/2006">
          <mc:Choice Requires="x14">
            <control shapeId="149656" r:id="rId145" name="Check Box 152">
              <controlPr defaultSize="0" autoFill="0" autoLine="0" autoPict="0">
                <anchor moveWithCells="1">
                  <from>
                    <xdr:col>5</xdr:col>
                    <xdr:colOff>31750</xdr:colOff>
                    <xdr:row>193</xdr:row>
                    <xdr:rowOff>190500</xdr:rowOff>
                  </from>
                  <to>
                    <xdr:col>5</xdr:col>
                    <xdr:colOff>285750</xdr:colOff>
                    <xdr:row>195</xdr:row>
                    <xdr:rowOff>0</xdr:rowOff>
                  </to>
                </anchor>
              </controlPr>
            </control>
          </mc:Choice>
        </mc:AlternateContent>
        <mc:AlternateContent xmlns:mc="http://schemas.openxmlformats.org/markup-compatibility/2006">
          <mc:Choice Requires="x14">
            <control shapeId="149657" r:id="rId146" name="Check Box 153">
              <controlPr defaultSize="0" autoFill="0" autoLine="0" autoPict="0">
                <anchor moveWithCells="1">
                  <from>
                    <xdr:col>5</xdr:col>
                    <xdr:colOff>31750</xdr:colOff>
                    <xdr:row>194</xdr:row>
                    <xdr:rowOff>190500</xdr:rowOff>
                  </from>
                  <to>
                    <xdr:col>5</xdr:col>
                    <xdr:colOff>285750</xdr:colOff>
                    <xdr:row>196</xdr:row>
                    <xdr:rowOff>0</xdr:rowOff>
                  </to>
                </anchor>
              </controlPr>
            </control>
          </mc:Choice>
        </mc:AlternateContent>
        <mc:AlternateContent xmlns:mc="http://schemas.openxmlformats.org/markup-compatibility/2006">
          <mc:Choice Requires="x14">
            <control shapeId="149658" r:id="rId147" name="Check Box 154">
              <controlPr defaultSize="0" autoFill="0" autoLine="0" autoPict="0">
                <anchor moveWithCells="1">
                  <from>
                    <xdr:col>5</xdr:col>
                    <xdr:colOff>31750</xdr:colOff>
                    <xdr:row>195</xdr:row>
                    <xdr:rowOff>190500</xdr:rowOff>
                  </from>
                  <to>
                    <xdr:col>5</xdr:col>
                    <xdr:colOff>285750</xdr:colOff>
                    <xdr:row>197</xdr:row>
                    <xdr:rowOff>0</xdr:rowOff>
                  </to>
                </anchor>
              </controlPr>
            </control>
          </mc:Choice>
        </mc:AlternateContent>
        <mc:AlternateContent xmlns:mc="http://schemas.openxmlformats.org/markup-compatibility/2006">
          <mc:Choice Requires="x14">
            <control shapeId="149659" r:id="rId148" name="Check Box 155">
              <controlPr defaultSize="0" autoFill="0" autoLine="0" autoPict="0">
                <anchor moveWithCells="1">
                  <from>
                    <xdr:col>5</xdr:col>
                    <xdr:colOff>31750</xdr:colOff>
                    <xdr:row>196</xdr:row>
                    <xdr:rowOff>190500</xdr:rowOff>
                  </from>
                  <to>
                    <xdr:col>5</xdr:col>
                    <xdr:colOff>285750</xdr:colOff>
                    <xdr:row>198</xdr:row>
                    <xdr:rowOff>0</xdr:rowOff>
                  </to>
                </anchor>
              </controlPr>
            </control>
          </mc:Choice>
        </mc:AlternateContent>
        <mc:AlternateContent xmlns:mc="http://schemas.openxmlformats.org/markup-compatibility/2006">
          <mc:Choice Requires="x14">
            <control shapeId="149660" r:id="rId149" name="Check Box 156">
              <controlPr defaultSize="0" autoFill="0" autoLine="0" autoPict="0">
                <anchor moveWithCells="1">
                  <from>
                    <xdr:col>5</xdr:col>
                    <xdr:colOff>31750</xdr:colOff>
                    <xdr:row>197</xdr:row>
                    <xdr:rowOff>190500</xdr:rowOff>
                  </from>
                  <to>
                    <xdr:col>5</xdr:col>
                    <xdr:colOff>285750</xdr:colOff>
                    <xdr:row>199</xdr:row>
                    <xdr:rowOff>0</xdr:rowOff>
                  </to>
                </anchor>
              </controlPr>
            </control>
          </mc:Choice>
        </mc:AlternateContent>
        <mc:AlternateContent xmlns:mc="http://schemas.openxmlformats.org/markup-compatibility/2006">
          <mc:Choice Requires="x14">
            <control shapeId="149661" r:id="rId150" name="Check Box 157">
              <controlPr defaultSize="0" autoFill="0" autoLine="0" autoPict="0">
                <anchor moveWithCells="1">
                  <from>
                    <xdr:col>5</xdr:col>
                    <xdr:colOff>31750</xdr:colOff>
                    <xdr:row>198</xdr:row>
                    <xdr:rowOff>190500</xdr:rowOff>
                  </from>
                  <to>
                    <xdr:col>5</xdr:col>
                    <xdr:colOff>285750</xdr:colOff>
                    <xdr:row>200</xdr:row>
                    <xdr:rowOff>0</xdr:rowOff>
                  </to>
                </anchor>
              </controlPr>
            </control>
          </mc:Choice>
        </mc:AlternateContent>
        <mc:AlternateContent xmlns:mc="http://schemas.openxmlformats.org/markup-compatibility/2006">
          <mc:Choice Requires="x14">
            <control shapeId="149662" r:id="rId151" name="Check Box 158">
              <controlPr defaultSize="0" autoFill="0" autoLine="0" autoPict="0">
                <anchor moveWithCells="1">
                  <from>
                    <xdr:col>5</xdr:col>
                    <xdr:colOff>31750</xdr:colOff>
                    <xdr:row>190</xdr:row>
                    <xdr:rowOff>190500</xdr:rowOff>
                  </from>
                  <to>
                    <xdr:col>5</xdr:col>
                    <xdr:colOff>285750</xdr:colOff>
                    <xdr:row>192</xdr:row>
                    <xdr:rowOff>0</xdr:rowOff>
                  </to>
                </anchor>
              </controlPr>
            </control>
          </mc:Choice>
        </mc:AlternateContent>
        <mc:AlternateContent xmlns:mc="http://schemas.openxmlformats.org/markup-compatibility/2006">
          <mc:Choice Requires="x14">
            <control shapeId="149663" r:id="rId152" name="Check Box 159">
              <controlPr defaultSize="0" autoFill="0" autoLine="0" autoPict="0">
                <anchor moveWithCells="1">
                  <from>
                    <xdr:col>5</xdr:col>
                    <xdr:colOff>31750</xdr:colOff>
                    <xdr:row>191</xdr:row>
                    <xdr:rowOff>190500</xdr:rowOff>
                  </from>
                  <to>
                    <xdr:col>5</xdr:col>
                    <xdr:colOff>285750</xdr:colOff>
                    <xdr:row>193</xdr:row>
                    <xdr:rowOff>0</xdr:rowOff>
                  </to>
                </anchor>
              </controlPr>
            </control>
          </mc:Choice>
        </mc:AlternateContent>
        <mc:AlternateContent xmlns:mc="http://schemas.openxmlformats.org/markup-compatibility/2006">
          <mc:Choice Requires="x14">
            <control shapeId="149664" r:id="rId153" name="Check Box 160">
              <controlPr defaultSize="0" autoFill="0" autoLine="0" autoPict="0">
                <anchor moveWithCells="1">
                  <from>
                    <xdr:col>5</xdr:col>
                    <xdr:colOff>31750</xdr:colOff>
                    <xdr:row>192</xdr:row>
                    <xdr:rowOff>190500</xdr:rowOff>
                  </from>
                  <to>
                    <xdr:col>5</xdr:col>
                    <xdr:colOff>285750</xdr:colOff>
                    <xdr:row>194</xdr:row>
                    <xdr:rowOff>0</xdr:rowOff>
                  </to>
                </anchor>
              </controlPr>
            </control>
          </mc:Choice>
        </mc:AlternateContent>
        <mc:AlternateContent xmlns:mc="http://schemas.openxmlformats.org/markup-compatibility/2006">
          <mc:Choice Requires="x14">
            <control shapeId="149665" r:id="rId154" name="Check Box 161">
              <controlPr defaultSize="0" autoFill="0" autoLine="0" autoPict="0">
                <anchor moveWithCells="1">
                  <from>
                    <xdr:col>5</xdr:col>
                    <xdr:colOff>31750</xdr:colOff>
                    <xdr:row>193</xdr:row>
                    <xdr:rowOff>190500</xdr:rowOff>
                  </from>
                  <to>
                    <xdr:col>5</xdr:col>
                    <xdr:colOff>285750</xdr:colOff>
                    <xdr:row>195</xdr:row>
                    <xdr:rowOff>0</xdr:rowOff>
                  </to>
                </anchor>
              </controlPr>
            </control>
          </mc:Choice>
        </mc:AlternateContent>
        <mc:AlternateContent xmlns:mc="http://schemas.openxmlformats.org/markup-compatibility/2006">
          <mc:Choice Requires="x14">
            <control shapeId="149666" r:id="rId155" name="Check Box 162">
              <controlPr defaultSize="0" autoFill="0" autoLine="0" autoPict="0">
                <anchor moveWithCells="1">
                  <from>
                    <xdr:col>5</xdr:col>
                    <xdr:colOff>31750</xdr:colOff>
                    <xdr:row>194</xdr:row>
                    <xdr:rowOff>190500</xdr:rowOff>
                  </from>
                  <to>
                    <xdr:col>5</xdr:col>
                    <xdr:colOff>285750</xdr:colOff>
                    <xdr:row>196</xdr:row>
                    <xdr:rowOff>0</xdr:rowOff>
                  </to>
                </anchor>
              </controlPr>
            </control>
          </mc:Choice>
        </mc:AlternateContent>
        <mc:AlternateContent xmlns:mc="http://schemas.openxmlformats.org/markup-compatibility/2006">
          <mc:Choice Requires="x14">
            <control shapeId="149667" r:id="rId156" name="Check Box 163">
              <controlPr defaultSize="0" autoFill="0" autoLine="0" autoPict="0">
                <anchor moveWithCells="1">
                  <from>
                    <xdr:col>5</xdr:col>
                    <xdr:colOff>31750</xdr:colOff>
                    <xdr:row>195</xdr:row>
                    <xdr:rowOff>190500</xdr:rowOff>
                  </from>
                  <to>
                    <xdr:col>5</xdr:col>
                    <xdr:colOff>285750</xdr:colOff>
                    <xdr:row>197</xdr:row>
                    <xdr:rowOff>0</xdr:rowOff>
                  </to>
                </anchor>
              </controlPr>
            </control>
          </mc:Choice>
        </mc:AlternateContent>
        <mc:AlternateContent xmlns:mc="http://schemas.openxmlformats.org/markup-compatibility/2006">
          <mc:Choice Requires="x14">
            <control shapeId="149668" r:id="rId157" name="Check Box 164">
              <controlPr defaultSize="0" autoFill="0" autoLine="0" autoPict="0">
                <anchor moveWithCells="1">
                  <from>
                    <xdr:col>5</xdr:col>
                    <xdr:colOff>31750</xdr:colOff>
                    <xdr:row>196</xdr:row>
                    <xdr:rowOff>190500</xdr:rowOff>
                  </from>
                  <to>
                    <xdr:col>5</xdr:col>
                    <xdr:colOff>285750</xdr:colOff>
                    <xdr:row>198</xdr:row>
                    <xdr:rowOff>0</xdr:rowOff>
                  </to>
                </anchor>
              </controlPr>
            </control>
          </mc:Choice>
        </mc:AlternateContent>
        <mc:AlternateContent xmlns:mc="http://schemas.openxmlformats.org/markup-compatibility/2006">
          <mc:Choice Requires="x14">
            <control shapeId="149669" r:id="rId158" name="Check Box 165">
              <controlPr defaultSize="0" autoFill="0" autoLine="0" autoPict="0">
                <anchor moveWithCells="1">
                  <from>
                    <xdr:col>5</xdr:col>
                    <xdr:colOff>31750</xdr:colOff>
                    <xdr:row>197</xdr:row>
                    <xdr:rowOff>190500</xdr:rowOff>
                  </from>
                  <to>
                    <xdr:col>5</xdr:col>
                    <xdr:colOff>285750</xdr:colOff>
                    <xdr:row>199</xdr:row>
                    <xdr:rowOff>0</xdr:rowOff>
                  </to>
                </anchor>
              </controlPr>
            </control>
          </mc:Choice>
        </mc:AlternateContent>
        <mc:AlternateContent xmlns:mc="http://schemas.openxmlformats.org/markup-compatibility/2006">
          <mc:Choice Requires="x14">
            <control shapeId="149670" r:id="rId159" name="Check Box 166">
              <controlPr defaultSize="0" autoFill="0" autoLine="0" autoPict="0">
                <anchor moveWithCells="1">
                  <from>
                    <xdr:col>5</xdr:col>
                    <xdr:colOff>31750</xdr:colOff>
                    <xdr:row>198</xdr:row>
                    <xdr:rowOff>190500</xdr:rowOff>
                  </from>
                  <to>
                    <xdr:col>5</xdr:col>
                    <xdr:colOff>285750</xdr:colOff>
                    <xdr:row>200</xdr:row>
                    <xdr:rowOff>0</xdr:rowOff>
                  </to>
                </anchor>
              </controlPr>
            </control>
          </mc:Choice>
        </mc:AlternateContent>
        <mc:AlternateContent xmlns:mc="http://schemas.openxmlformats.org/markup-compatibility/2006">
          <mc:Choice Requires="x14">
            <control shapeId="149671" r:id="rId160" name="Check Box 167">
              <controlPr defaultSize="0" autoFill="0" autoLine="0" autoPict="0">
                <anchor moveWithCells="1">
                  <from>
                    <xdr:col>5</xdr:col>
                    <xdr:colOff>31750</xdr:colOff>
                    <xdr:row>190</xdr:row>
                    <xdr:rowOff>190500</xdr:rowOff>
                  </from>
                  <to>
                    <xdr:col>5</xdr:col>
                    <xdr:colOff>285750</xdr:colOff>
                    <xdr:row>192</xdr:row>
                    <xdr:rowOff>0</xdr:rowOff>
                  </to>
                </anchor>
              </controlPr>
            </control>
          </mc:Choice>
        </mc:AlternateContent>
        <mc:AlternateContent xmlns:mc="http://schemas.openxmlformats.org/markup-compatibility/2006">
          <mc:Choice Requires="x14">
            <control shapeId="149672" r:id="rId161" name="Check Box 168">
              <controlPr defaultSize="0" autoFill="0" autoLine="0" autoPict="0">
                <anchor moveWithCells="1">
                  <from>
                    <xdr:col>5</xdr:col>
                    <xdr:colOff>31750</xdr:colOff>
                    <xdr:row>191</xdr:row>
                    <xdr:rowOff>190500</xdr:rowOff>
                  </from>
                  <to>
                    <xdr:col>5</xdr:col>
                    <xdr:colOff>285750</xdr:colOff>
                    <xdr:row>193</xdr:row>
                    <xdr:rowOff>0</xdr:rowOff>
                  </to>
                </anchor>
              </controlPr>
            </control>
          </mc:Choice>
        </mc:AlternateContent>
        <mc:AlternateContent xmlns:mc="http://schemas.openxmlformats.org/markup-compatibility/2006">
          <mc:Choice Requires="x14">
            <control shapeId="149673" r:id="rId162" name="Check Box 169">
              <controlPr defaultSize="0" autoFill="0" autoLine="0" autoPict="0">
                <anchor moveWithCells="1">
                  <from>
                    <xdr:col>5</xdr:col>
                    <xdr:colOff>31750</xdr:colOff>
                    <xdr:row>192</xdr:row>
                    <xdr:rowOff>190500</xdr:rowOff>
                  </from>
                  <to>
                    <xdr:col>5</xdr:col>
                    <xdr:colOff>285750</xdr:colOff>
                    <xdr:row>194</xdr:row>
                    <xdr:rowOff>0</xdr:rowOff>
                  </to>
                </anchor>
              </controlPr>
            </control>
          </mc:Choice>
        </mc:AlternateContent>
        <mc:AlternateContent xmlns:mc="http://schemas.openxmlformats.org/markup-compatibility/2006">
          <mc:Choice Requires="x14">
            <control shapeId="149674" r:id="rId163" name="Check Box 170">
              <controlPr defaultSize="0" autoFill="0" autoLine="0" autoPict="0">
                <anchor moveWithCells="1">
                  <from>
                    <xdr:col>5</xdr:col>
                    <xdr:colOff>31750</xdr:colOff>
                    <xdr:row>193</xdr:row>
                    <xdr:rowOff>190500</xdr:rowOff>
                  </from>
                  <to>
                    <xdr:col>5</xdr:col>
                    <xdr:colOff>285750</xdr:colOff>
                    <xdr:row>195</xdr:row>
                    <xdr:rowOff>0</xdr:rowOff>
                  </to>
                </anchor>
              </controlPr>
            </control>
          </mc:Choice>
        </mc:AlternateContent>
        <mc:AlternateContent xmlns:mc="http://schemas.openxmlformats.org/markup-compatibility/2006">
          <mc:Choice Requires="x14">
            <control shapeId="149675" r:id="rId164" name="Check Box 171">
              <controlPr defaultSize="0" autoFill="0" autoLine="0" autoPict="0">
                <anchor moveWithCells="1">
                  <from>
                    <xdr:col>5</xdr:col>
                    <xdr:colOff>31750</xdr:colOff>
                    <xdr:row>194</xdr:row>
                    <xdr:rowOff>190500</xdr:rowOff>
                  </from>
                  <to>
                    <xdr:col>5</xdr:col>
                    <xdr:colOff>285750</xdr:colOff>
                    <xdr:row>196</xdr:row>
                    <xdr:rowOff>0</xdr:rowOff>
                  </to>
                </anchor>
              </controlPr>
            </control>
          </mc:Choice>
        </mc:AlternateContent>
        <mc:AlternateContent xmlns:mc="http://schemas.openxmlformats.org/markup-compatibility/2006">
          <mc:Choice Requires="x14">
            <control shapeId="149676" r:id="rId165" name="Check Box 172">
              <controlPr defaultSize="0" autoFill="0" autoLine="0" autoPict="0">
                <anchor moveWithCells="1">
                  <from>
                    <xdr:col>5</xdr:col>
                    <xdr:colOff>31750</xdr:colOff>
                    <xdr:row>195</xdr:row>
                    <xdr:rowOff>190500</xdr:rowOff>
                  </from>
                  <to>
                    <xdr:col>5</xdr:col>
                    <xdr:colOff>285750</xdr:colOff>
                    <xdr:row>197</xdr:row>
                    <xdr:rowOff>0</xdr:rowOff>
                  </to>
                </anchor>
              </controlPr>
            </control>
          </mc:Choice>
        </mc:AlternateContent>
        <mc:AlternateContent xmlns:mc="http://schemas.openxmlformats.org/markup-compatibility/2006">
          <mc:Choice Requires="x14">
            <control shapeId="149677" r:id="rId166" name="Check Box 173">
              <controlPr defaultSize="0" autoFill="0" autoLine="0" autoPict="0">
                <anchor moveWithCells="1">
                  <from>
                    <xdr:col>5</xdr:col>
                    <xdr:colOff>31750</xdr:colOff>
                    <xdr:row>196</xdr:row>
                    <xdr:rowOff>190500</xdr:rowOff>
                  </from>
                  <to>
                    <xdr:col>5</xdr:col>
                    <xdr:colOff>285750</xdr:colOff>
                    <xdr:row>198</xdr:row>
                    <xdr:rowOff>0</xdr:rowOff>
                  </to>
                </anchor>
              </controlPr>
            </control>
          </mc:Choice>
        </mc:AlternateContent>
        <mc:AlternateContent xmlns:mc="http://schemas.openxmlformats.org/markup-compatibility/2006">
          <mc:Choice Requires="x14">
            <control shapeId="149678" r:id="rId167" name="Check Box 174">
              <controlPr defaultSize="0" autoFill="0" autoLine="0" autoPict="0">
                <anchor moveWithCells="1">
                  <from>
                    <xdr:col>5</xdr:col>
                    <xdr:colOff>31750</xdr:colOff>
                    <xdr:row>197</xdr:row>
                    <xdr:rowOff>190500</xdr:rowOff>
                  </from>
                  <to>
                    <xdr:col>5</xdr:col>
                    <xdr:colOff>285750</xdr:colOff>
                    <xdr:row>199</xdr:row>
                    <xdr:rowOff>0</xdr:rowOff>
                  </to>
                </anchor>
              </controlPr>
            </control>
          </mc:Choice>
        </mc:AlternateContent>
        <mc:AlternateContent xmlns:mc="http://schemas.openxmlformats.org/markup-compatibility/2006">
          <mc:Choice Requires="x14">
            <control shapeId="149679" r:id="rId168" name="Check Box 175">
              <controlPr defaultSize="0" autoFill="0" autoLine="0" autoPict="0">
                <anchor moveWithCells="1">
                  <from>
                    <xdr:col>5</xdr:col>
                    <xdr:colOff>31750</xdr:colOff>
                    <xdr:row>198</xdr:row>
                    <xdr:rowOff>190500</xdr:rowOff>
                  </from>
                  <to>
                    <xdr:col>5</xdr:col>
                    <xdr:colOff>285750</xdr:colOff>
                    <xdr:row>200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EC0DB20-AD1B-4093-A523-1E4D2D304E47}">
          <x14:formula1>
            <xm:f>'Metadata (dold)'!$R$3:$R$12</xm:f>
          </x14:formula1>
          <xm:sqref>C21:F21 C181:F181 C101:F101 C141:F141 C61:F61</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dimension ref="A1:L20"/>
  <sheetViews>
    <sheetView showGridLines="0" topLeftCell="A2" zoomScaleNormal="100" workbookViewId="0">
      <selection activeCell="E2" sqref="E2:G2"/>
    </sheetView>
  </sheetViews>
  <sheetFormatPr defaultColWidth="9.23046875" defaultRowHeight="15.5" x14ac:dyDescent="0.35"/>
  <cols>
    <col min="1" max="1" width="3.765625" style="20" customWidth="1"/>
    <col min="2" max="2" width="52.53515625" style="20" customWidth="1"/>
    <col min="3" max="3" width="26" style="20" customWidth="1"/>
    <col min="4" max="4" width="6.23046875" style="20" customWidth="1"/>
    <col min="5" max="5" width="11.07421875" style="20" customWidth="1"/>
    <col min="6" max="16384" width="9.23046875" style="20"/>
  </cols>
  <sheetData>
    <row r="1" spans="1:12" hidden="1" x14ac:dyDescent="0.35">
      <c r="C1" s="157" t="s">
        <v>246</v>
      </c>
    </row>
    <row r="2" spans="1:12" ht="16.149999999999999" customHeight="1" x14ac:dyDescent="0.35">
      <c r="A2" s="3" t="s">
        <v>144</v>
      </c>
      <c r="E2" s="636" t="s">
        <v>733</v>
      </c>
      <c r="F2" s="637"/>
      <c r="G2" s="638"/>
    </row>
    <row r="3" spans="1:12" ht="16.149999999999999" customHeight="1" x14ac:dyDescent="0.35">
      <c r="B3" s="258" t="s">
        <v>279</v>
      </c>
      <c r="C3" s="133"/>
    </row>
    <row r="4" spans="1:12" ht="16.149999999999999" customHeight="1" x14ac:dyDescent="0.35">
      <c r="B4" s="26"/>
      <c r="C4" s="28"/>
      <c r="E4" s="669" t="s">
        <v>573</v>
      </c>
      <c r="F4" s="669"/>
      <c r="G4" s="669"/>
      <c r="H4" s="669"/>
      <c r="I4" s="669"/>
      <c r="J4" s="669"/>
      <c r="K4" s="669"/>
      <c r="L4" s="669"/>
    </row>
    <row r="5" spans="1:12" ht="16.149999999999999" customHeight="1" x14ac:dyDescent="0.35">
      <c r="B5" s="503"/>
      <c r="C5" s="160" t="s">
        <v>54</v>
      </c>
      <c r="E5" s="669"/>
      <c r="F5" s="669"/>
      <c r="G5" s="669"/>
      <c r="H5" s="669"/>
      <c r="I5" s="669"/>
      <c r="J5" s="669"/>
      <c r="K5" s="669"/>
      <c r="L5" s="669"/>
    </row>
    <row r="6" spans="1:12" ht="16.149999999999999" customHeight="1" x14ac:dyDescent="0.35">
      <c r="B6" s="540" t="s">
        <v>571</v>
      </c>
      <c r="C6" s="162"/>
      <c r="D6" s="158"/>
      <c r="E6" s="669"/>
      <c r="F6" s="669"/>
      <c r="G6" s="669"/>
      <c r="H6" s="669"/>
      <c r="I6" s="669"/>
      <c r="J6" s="669"/>
      <c r="K6" s="669"/>
      <c r="L6" s="669"/>
    </row>
    <row r="7" spans="1:12" ht="16.149999999999999" customHeight="1" x14ac:dyDescent="0.35">
      <c r="B7" s="749"/>
      <c r="C7" s="750"/>
      <c r="D7" s="158"/>
      <c r="E7" s="669"/>
      <c r="F7" s="669"/>
      <c r="G7" s="669"/>
      <c r="H7" s="669"/>
      <c r="I7" s="669"/>
      <c r="J7" s="669"/>
      <c r="K7" s="669"/>
      <c r="L7" s="669"/>
    </row>
    <row r="8" spans="1:12" ht="51.65" customHeight="1" x14ac:dyDescent="0.35">
      <c r="B8" s="751" t="s">
        <v>459</v>
      </c>
      <c r="C8" s="752"/>
      <c r="D8" s="158"/>
      <c r="E8" s="669"/>
      <c r="F8" s="669"/>
      <c r="G8" s="669"/>
      <c r="H8" s="669"/>
      <c r="I8" s="669"/>
      <c r="J8" s="669"/>
      <c r="K8" s="669"/>
      <c r="L8" s="669"/>
    </row>
    <row r="9" spans="1:12" ht="15.75" customHeight="1" x14ac:dyDescent="0.35">
      <c r="B9" s="747"/>
      <c r="C9" s="748"/>
      <c r="D9" s="158"/>
      <c r="E9" s="635" t="s">
        <v>936</v>
      </c>
      <c r="F9" s="635"/>
      <c r="G9" s="635"/>
      <c r="H9" s="635"/>
      <c r="I9" s="635"/>
      <c r="J9" s="635"/>
      <c r="K9" s="635"/>
      <c r="L9" s="635"/>
    </row>
    <row r="10" spans="1:12" ht="16.149999999999999" customHeight="1" x14ac:dyDescent="0.35">
      <c r="B10" s="143"/>
      <c r="C10" s="147"/>
      <c r="D10" s="158"/>
      <c r="E10" s="635"/>
      <c r="F10" s="635"/>
      <c r="G10" s="635"/>
      <c r="H10" s="635"/>
      <c r="I10" s="635"/>
      <c r="J10" s="635"/>
      <c r="K10" s="635"/>
      <c r="L10" s="635"/>
    </row>
    <row r="11" spans="1:12" ht="16.149999999999999" customHeight="1" x14ac:dyDescent="0.35">
      <c r="B11" s="161" t="s">
        <v>259</v>
      </c>
      <c r="C11" s="250" t="str">
        <f>"500 tecken ("&amp;TEXT(LEN(N_Kustannusarviolisätiedot),"0")&amp;" använda)"</f>
        <v>500 tecken (0 använda)</v>
      </c>
      <c r="D11" s="158"/>
      <c r="E11" s="635"/>
      <c r="F11" s="635"/>
      <c r="G11" s="635"/>
      <c r="H11" s="635"/>
      <c r="I11" s="635"/>
      <c r="J11" s="635"/>
      <c r="K11" s="635"/>
      <c r="L11" s="635"/>
    </row>
    <row r="12" spans="1:12" ht="52.9" customHeight="1" x14ac:dyDescent="0.35">
      <c r="B12" s="597"/>
      <c r="C12" s="599"/>
      <c r="D12" s="158"/>
      <c r="E12" s="635"/>
      <c r="F12" s="635"/>
      <c r="G12" s="635"/>
      <c r="H12" s="635"/>
      <c r="I12" s="635"/>
      <c r="J12" s="635"/>
      <c r="K12" s="635"/>
      <c r="L12" s="635"/>
    </row>
    <row r="13" spans="1:12" ht="44.15" customHeight="1" x14ac:dyDescent="0.35">
      <c r="D13" s="158"/>
      <c r="E13" s="635"/>
      <c r="F13" s="635"/>
      <c r="G13" s="635"/>
      <c r="H13" s="635"/>
      <c r="I13" s="635"/>
      <c r="J13" s="635"/>
      <c r="K13" s="635"/>
      <c r="L13" s="635"/>
    </row>
    <row r="14" spans="1:12" ht="16.149999999999999" customHeight="1" x14ac:dyDescent="0.35">
      <c r="D14" s="158"/>
      <c r="E14" s="704"/>
      <c r="F14" s="704"/>
      <c r="G14" s="704"/>
      <c r="H14" s="704"/>
      <c r="I14" s="704"/>
      <c r="J14" s="704"/>
      <c r="K14" s="704"/>
      <c r="L14" s="704"/>
    </row>
    <row r="15" spans="1:12" ht="16.149999999999999" customHeight="1" x14ac:dyDescent="0.35">
      <c r="D15" s="158"/>
      <c r="E15" s="704"/>
      <c r="F15" s="704"/>
      <c r="G15" s="704"/>
      <c r="H15" s="704"/>
      <c r="I15" s="704"/>
      <c r="J15" s="704"/>
      <c r="K15" s="704"/>
      <c r="L15" s="704"/>
    </row>
    <row r="16" spans="1:12" ht="33" customHeight="1" x14ac:dyDescent="0.35">
      <c r="D16" s="158"/>
      <c r="E16" s="704"/>
      <c r="F16" s="704"/>
      <c r="G16" s="704"/>
      <c r="H16" s="704"/>
      <c r="I16" s="704"/>
      <c r="J16" s="704"/>
      <c r="K16" s="704"/>
      <c r="L16" s="704"/>
    </row>
    <row r="17" spans="4:12" ht="16.149999999999999" customHeight="1" x14ac:dyDescent="0.35">
      <c r="E17" s="704"/>
      <c r="F17" s="704"/>
      <c r="G17" s="704"/>
      <c r="H17" s="704"/>
      <c r="I17" s="704"/>
      <c r="J17" s="704"/>
      <c r="K17" s="704"/>
      <c r="L17" s="704"/>
    </row>
    <row r="18" spans="4:12" ht="109.5" customHeight="1" x14ac:dyDescent="0.35">
      <c r="E18" s="704"/>
      <c r="F18" s="704"/>
      <c r="G18" s="704"/>
      <c r="H18" s="704"/>
      <c r="I18" s="704"/>
      <c r="J18" s="704"/>
      <c r="K18" s="704"/>
      <c r="L18" s="704"/>
    </row>
    <row r="19" spans="4:12" ht="16.149999999999999" customHeight="1" x14ac:dyDescent="0.35">
      <c r="D19" s="158"/>
      <c r="E19" s="158"/>
      <c r="F19" s="158"/>
      <c r="G19" s="158"/>
      <c r="H19" s="158"/>
      <c r="I19" s="158"/>
      <c r="J19" s="158"/>
    </row>
    <row r="20" spans="4:12" ht="16.149999999999999" customHeight="1" x14ac:dyDescent="0.35">
      <c r="D20" s="158"/>
      <c r="E20" s="158"/>
      <c r="F20" s="158"/>
      <c r="G20" s="158"/>
      <c r="H20" s="158"/>
      <c r="I20" s="158"/>
      <c r="J20" s="158"/>
    </row>
  </sheetData>
  <sheetProtection sheet="1" selectLockedCells="1"/>
  <mergeCells count="8">
    <mergeCell ref="E14:L18"/>
    <mergeCell ref="E9:L13"/>
    <mergeCell ref="B12:C12"/>
    <mergeCell ref="E2:G2"/>
    <mergeCell ref="B9:C9"/>
    <mergeCell ref="B7:C7"/>
    <mergeCell ref="B8:C8"/>
    <mergeCell ref="E4:L8"/>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00000000-0002-0000-0F00-000000000000}">
      <formula1>500</formula1>
    </dataValidation>
  </dataValidations>
  <hyperlinks>
    <hyperlink ref="E2:G2" location="'Börja här'!A1" display="PALAA TÄSTÄ KANSISIVULLE" xr:uid="{00000000-0004-0000-0F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legacyDrawing r:id="rId2"/>
  <extLst>
    <ext xmlns:x14="http://schemas.microsoft.com/office/spreadsheetml/2009/9/main" uri="{CCE6A557-97BC-4b89-ADB6-D9C93CAAB3DF}">
      <x14:dataValidations xmlns:xm="http://schemas.microsoft.com/office/excel/2006/main" count="2">
        <x14:dataValidation type="list" showErrorMessage="1" xr:uid="{00000000-0002-0000-0F00-000001000000}">
          <x14:formula1>
            <xm:f>'Metadata (dold)'!$C$3:$C$5</xm:f>
          </x14:formula1>
          <xm:sqref>C6</xm:sqref>
        </x14:dataValidation>
        <x14:dataValidation type="list" allowBlank="1" showInputMessage="1" showErrorMessage="1" xr:uid="{00000000-0002-0000-0F00-000002000000}">
          <x14:formula1>
            <xm:f>'Metadata (dold)'!$N$3:$N$6</xm:f>
          </x14:formula1>
          <xm:sqref>B9:C9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ul9"/>
  <dimension ref="A1:AG24"/>
  <sheetViews>
    <sheetView topLeftCell="A2" zoomScaleNormal="100" workbookViewId="0">
      <selection activeCell="B10" sqref="B10"/>
    </sheetView>
  </sheetViews>
  <sheetFormatPr defaultColWidth="9.23046875" defaultRowHeight="15.5" x14ac:dyDescent="0.35"/>
  <cols>
    <col min="1" max="1" width="3.765625" style="154" customWidth="1"/>
    <col min="2" max="2" width="17.4609375" style="154" customWidth="1"/>
    <col min="3" max="3" width="25.765625" style="154" customWidth="1"/>
    <col min="4" max="4" width="17.23046875" style="154" customWidth="1"/>
    <col min="5" max="5" width="16.07421875" style="154" customWidth="1"/>
    <col min="6" max="6" width="14.765625" style="154" customWidth="1"/>
    <col min="7" max="7" width="42.4609375" style="154" customWidth="1"/>
    <col min="8" max="9" width="25.765625" style="497" customWidth="1"/>
    <col min="10" max="14" width="11.765625" style="154" customWidth="1"/>
    <col min="15" max="16384" width="9.23046875" style="154"/>
  </cols>
  <sheetData>
    <row r="1" spans="1:33" ht="16.149999999999999" customHeight="1" x14ac:dyDescent="0.35">
      <c r="A1" s="5" t="s">
        <v>488</v>
      </c>
    </row>
    <row r="2" spans="1:33" ht="16.149999999999999" customHeight="1" x14ac:dyDescent="0.35">
      <c r="A2" s="5"/>
      <c r="B2" s="739" t="s">
        <v>479</v>
      </c>
      <c r="C2" s="739"/>
      <c r="D2" s="739"/>
      <c r="G2" s="756" t="s">
        <v>922</v>
      </c>
    </row>
    <row r="3" spans="1:33" ht="16.149999999999999" customHeight="1" x14ac:dyDescent="0.35">
      <c r="A3" s="5"/>
      <c r="B3" s="739"/>
      <c r="C3" s="739"/>
      <c r="D3" s="739"/>
      <c r="G3" s="757"/>
    </row>
    <row r="4" spans="1:33" ht="16.149999999999999" customHeight="1" x14ac:dyDescent="0.35">
      <c r="A4" s="5"/>
      <c r="B4" s="739"/>
      <c r="C4" s="739"/>
      <c r="D4" s="739"/>
    </row>
    <row r="5" spans="1:33" ht="16.149999999999999" customHeight="1" x14ac:dyDescent="0.35">
      <c r="A5" s="5"/>
      <c r="B5" s="739"/>
      <c r="C5" s="739"/>
      <c r="D5" s="739"/>
    </row>
    <row r="6" spans="1:33" ht="16.149999999999999" customHeight="1" x14ac:dyDescent="0.35">
      <c r="A6" s="5"/>
      <c r="B6" s="739"/>
      <c r="C6" s="739"/>
      <c r="D6" s="739"/>
      <c r="L6" s="734" t="s">
        <v>734</v>
      </c>
      <c r="M6" s="735"/>
      <c r="N6" s="736"/>
    </row>
    <row r="7" spans="1:33" ht="16.149999999999999" customHeight="1" x14ac:dyDescent="0.35">
      <c r="A7" s="5"/>
      <c r="B7" s="5"/>
      <c r="C7" s="5"/>
      <c r="D7" s="5"/>
      <c r="E7" s="5"/>
    </row>
    <row r="8" spans="1:33" s="20" customFormat="1" ht="16.149999999999999" customHeight="1" x14ac:dyDescent="0.35">
      <c r="B8" s="753" t="s">
        <v>490</v>
      </c>
      <c r="C8" s="754"/>
      <c r="D8" s="754"/>
      <c r="E8" s="755"/>
      <c r="F8" s="154"/>
      <c r="G8" s="154"/>
      <c r="H8" s="498"/>
      <c r="I8" s="498"/>
      <c r="J8" s="154"/>
      <c r="K8" s="154"/>
      <c r="O8" s="171"/>
      <c r="P8" s="171"/>
      <c r="Q8" s="171"/>
      <c r="R8" s="171"/>
      <c r="S8" s="171"/>
      <c r="T8" s="171"/>
      <c r="U8" s="171"/>
      <c r="V8" s="171"/>
      <c r="W8" s="171"/>
      <c r="X8" s="171"/>
      <c r="Y8" s="171"/>
      <c r="Z8" s="171"/>
      <c r="AA8" s="171"/>
      <c r="AB8" s="171"/>
      <c r="AC8" s="171"/>
      <c r="AD8" s="171"/>
      <c r="AE8" s="171"/>
      <c r="AF8" s="171"/>
      <c r="AG8" s="171"/>
    </row>
    <row r="9" spans="1:33" s="20" customFormat="1" ht="90.75" customHeight="1" x14ac:dyDescent="0.35">
      <c r="A9" s="154"/>
      <c r="B9" s="163" t="s">
        <v>56</v>
      </c>
      <c r="C9" s="163" t="s">
        <v>57</v>
      </c>
      <c r="D9" s="163" t="s">
        <v>260</v>
      </c>
      <c r="E9" s="163" t="s">
        <v>152</v>
      </c>
      <c r="F9" s="163" t="s">
        <v>336</v>
      </c>
      <c r="G9" s="163" t="s">
        <v>476</v>
      </c>
      <c r="H9" s="499" t="s">
        <v>481</v>
      </c>
      <c r="I9" s="499" t="s">
        <v>477</v>
      </c>
      <c r="J9" s="163" t="s">
        <v>262</v>
      </c>
      <c r="K9" s="163" t="s">
        <v>261</v>
      </c>
      <c r="L9" s="163" t="s">
        <v>338</v>
      </c>
      <c r="M9" s="163" t="s">
        <v>337</v>
      </c>
      <c r="N9" s="163" t="s">
        <v>339</v>
      </c>
      <c r="O9" s="171"/>
      <c r="P9" s="171"/>
      <c r="Q9" s="171"/>
      <c r="R9" s="171"/>
      <c r="S9" s="171"/>
      <c r="T9" s="171"/>
      <c r="U9" s="171"/>
      <c r="V9" s="171"/>
      <c r="W9" s="171"/>
      <c r="X9" s="171"/>
      <c r="Y9" s="171"/>
      <c r="Z9" s="171"/>
      <c r="AA9" s="171"/>
      <c r="AB9" s="171"/>
      <c r="AC9" s="171"/>
      <c r="AD9" s="171"/>
      <c r="AE9" s="171"/>
      <c r="AF9" s="171"/>
      <c r="AG9" s="171"/>
    </row>
    <row r="10" spans="1:33" s="20" customFormat="1" ht="50.15" customHeight="1" x14ac:dyDescent="0.35">
      <c r="A10" s="154"/>
      <c r="B10" s="164" t="s">
        <v>60</v>
      </c>
      <c r="C10" s="165"/>
      <c r="D10" s="166"/>
      <c r="E10" s="167"/>
      <c r="F10" s="502">
        <f>ROUND(D10*E10*1720/12,1)</f>
        <v>0</v>
      </c>
      <c r="G10" s="165"/>
      <c r="H10" s="500"/>
      <c r="I10" s="500"/>
      <c r="J10" s="428"/>
      <c r="K10" s="428"/>
      <c r="L10" s="168">
        <f>SUM(J10,K10)</f>
        <v>0</v>
      </c>
      <c r="M10" s="168">
        <f>ROUND(L10/1720,2)</f>
        <v>0</v>
      </c>
      <c r="N10" s="168">
        <f>F10*M10</f>
        <v>0</v>
      </c>
      <c r="O10" s="171"/>
      <c r="P10" s="171"/>
      <c r="Q10" s="171"/>
      <c r="R10" s="171"/>
      <c r="S10" s="171"/>
      <c r="T10" s="171"/>
      <c r="U10" s="171"/>
      <c r="V10" s="171"/>
      <c r="W10" s="171"/>
      <c r="X10" s="171"/>
      <c r="Y10" s="171"/>
      <c r="Z10" s="171"/>
      <c r="AA10" s="171"/>
      <c r="AB10" s="171"/>
      <c r="AC10" s="171"/>
      <c r="AD10" s="171"/>
      <c r="AE10" s="171"/>
      <c r="AF10" s="171"/>
      <c r="AG10" s="171"/>
    </row>
    <row r="11" spans="1:33" s="20" customFormat="1" ht="50.15" customHeight="1" x14ac:dyDescent="0.35">
      <c r="A11" s="154"/>
      <c r="B11" s="164" t="s">
        <v>61</v>
      </c>
      <c r="C11" s="165"/>
      <c r="D11" s="166"/>
      <c r="E11" s="167"/>
      <c r="F11" s="502">
        <f t="shared" ref="F11:F19" si="0">ROUND(D11*E11*1720/12,1)</f>
        <v>0</v>
      </c>
      <c r="G11" s="165"/>
      <c r="H11" s="500"/>
      <c r="I11" s="500"/>
      <c r="J11" s="428"/>
      <c r="K11" s="428"/>
      <c r="L11" s="168">
        <f t="shared" ref="L11:L19" si="1">SUM(J11,K11)</f>
        <v>0</v>
      </c>
      <c r="M11" s="168">
        <f t="shared" ref="M11:M19" si="2">ROUND(L11/1720,2)</f>
        <v>0</v>
      </c>
      <c r="N11" s="168">
        <f t="shared" ref="N11:N19" si="3">F11*M11</f>
        <v>0</v>
      </c>
      <c r="O11" s="171"/>
      <c r="P11" s="171"/>
      <c r="Q11" s="171"/>
      <c r="R11" s="171"/>
      <c r="S11" s="171"/>
      <c r="T11" s="171"/>
      <c r="U11" s="171"/>
      <c r="V11" s="171"/>
      <c r="W11" s="171"/>
      <c r="X11" s="171"/>
      <c r="Y11" s="171"/>
      <c r="Z11" s="171"/>
      <c r="AA11" s="171"/>
      <c r="AB11" s="171"/>
      <c r="AC11" s="171"/>
      <c r="AD11" s="171"/>
      <c r="AE11" s="171"/>
      <c r="AF11" s="171"/>
      <c r="AG11" s="171"/>
    </row>
    <row r="12" spans="1:33" s="20" customFormat="1" ht="50.15" customHeight="1" x14ac:dyDescent="0.35">
      <c r="A12" s="154"/>
      <c r="B12" s="164" t="s">
        <v>62</v>
      </c>
      <c r="C12" s="165"/>
      <c r="D12" s="166"/>
      <c r="E12" s="167"/>
      <c r="F12" s="502">
        <f t="shared" si="0"/>
        <v>0</v>
      </c>
      <c r="G12" s="165"/>
      <c r="H12" s="500"/>
      <c r="I12" s="500"/>
      <c r="J12" s="428"/>
      <c r="K12" s="428"/>
      <c r="L12" s="168">
        <f t="shared" si="1"/>
        <v>0</v>
      </c>
      <c r="M12" s="168">
        <f t="shared" si="2"/>
        <v>0</v>
      </c>
      <c r="N12" s="168">
        <f t="shared" si="3"/>
        <v>0</v>
      </c>
      <c r="O12" s="171"/>
      <c r="P12" s="171"/>
      <c r="Q12" s="171"/>
      <c r="R12" s="171"/>
      <c r="S12" s="171"/>
      <c r="T12" s="171"/>
      <c r="U12" s="171"/>
      <c r="V12" s="171"/>
      <c r="W12" s="171"/>
      <c r="X12" s="171"/>
      <c r="Y12" s="171"/>
      <c r="Z12" s="171"/>
      <c r="AA12" s="171"/>
      <c r="AB12" s="171"/>
      <c r="AC12" s="171"/>
      <c r="AD12" s="171"/>
      <c r="AE12" s="171"/>
      <c r="AF12" s="171"/>
      <c r="AG12" s="171"/>
    </row>
    <row r="13" spans="1:33" s="20" customFormat="1" ht="50.15" customHeight="1" x14ac:dyDescent="0.35">
      <c r="A13" s="154"/>
      <c r="B13" s="164" t="s">
        <v>63</v>
      </c>
      <c r="C13" s="165"/>
      <c r="D13" s="166"/>
      <c r="E13" s="167"/>
      <c r="F13" s="502">
        <f t="shared" si="0"/>
        <v>0</v>
      </c>
      <c r="G13" s="165"/>
      <c r="H13" s="500"/>
      <c r="I13" s="500"/>
      <c r="J13" s="428"/>
      <c r="K13" s="428"/>
      <c r="L13" s="168">
        <f t="shared" si="1"/>
        <v>0</v>
      </c>
      <c r="M13" s="168">
        <f t="shared" si="2"/>
        <v>0</v>
      </c>
      <c r="N13" s="168">
        <f t="shared" si="3"/>
        <v>0</v>
      </c>
      <c r="O13" s="171"/>
      <c r="P13" s="171"/>
      <c r="Q13" s="171"/>
      <c r="R13" s="171"/>
      <c r="S13" s="171"/>
      <c r="T13" s="171"/>
      <c r="U13" s="171"/>
      <c r="V13" s="171"/>
      <c r="W13" s="171"/>
      <c r="X13" s="171"/>
      <c r="Y13" s="171"/>
      <c r="Z13" s="171"/>
      <c r="AA13" s="171"/>
      <c r="AB13" s="171"/>
      <c r="AC13" s="171"/>
      <c r="AD13" s="171"/>
      <c r="AE13" s="171"/>
      <c r="AF13" s="171"/>
      <c r="AG13" s="171"/>
    </row>
    <row r="14" spans="1:33" s="20" customFormat="1" ht="50.15" customHeight="1" x14ac:dyDescent="0.35">
      <c r="A14" s="154"/>
      <c r="B14" s="164" t="s">
        <v>64</v>
      </c>
      <c r="C14" s="165"/>
      <c r="D14" s="166"/>
      <c r="E14" s="167"/>
      <c r="F14" s="502">
        <f t="shared" si="0"/>
        <v>0</v>
      </c>
      <c r="G14" s="165"/>
      <c r="H14" s="500"/>
      <c r="I14" s="500"/>
      <c r="J14" s="428"/>
      <c r="K14" s="428"/>
      <c r="L14" s="168">
        <f t="shared" si="1"/>
        <v>0</v>
      </c>
      <c r="M14" s="168">
        <f t="shared" si="2"/>
        <v>0</v>
      </c>
      <c r="N14" s="168">
        <f t="shared" si="3"/>
        <v>0</v>
      </c>
      <c r="O14" s="171"/>
      <c r="P14" s="171"/>
      <c r="Q14" s="171"/>
      <c r="R14" s="171"/>
      <c r="S14" s="171"/>
      <c r="T14" s="171"/>
      <c r="U14" s="171"/>
      <c r="V14" s="171"/>
      <c r="W14" s="171"/>
      <c r="X14" s="171"/>
      <c r="Y14" s="171"/>
      <c r="Z14" s="171"/>
      <c r="AA14" s="171"/>
      <c r="AB14" s="171"/>
      <c r="AC14" s="171"/>
      <c r="AD14" s="171"/>
      <c r="AE14" s="171"/>
      <c r="AF14" s="171"/>
      <c r="AG14" s="171"/>
    </row>
    <row r="15" spans="1:33" s="20" customFormat="1" ht="50.15" customHeight="1" x14ac:dyDescent="0.35">
      <c r="A15" s="154"/>
      <c r="B15" s="164" t="s">
        <v>65</v>
      </c>
      <c r="C15" s="165"/>
      <c r="D15" s="166"/>
      <c r="E15" s="167"/>
      <c r="F15" s="502">
        <f t="shared" si="0"/>
        <v>0</v>
      </c>
      <c r="G15" s="165"/>
      <c r="H15" s="500"/>
      <c r="I15" s="500"/>
      <c r="J15" s="428"/>
      <c r="K15" s="428"/>
      <c r="L15" s="168">
        <f t="shared" si="1"/>
        <v>0</v>
      </c>
      <c r="M15" s="168">
        <f t="shared" si="2"/>
        <v>0</v>
      </c>
      <c r="N15" s="168">
        <f t="shared" si="3"/>
        <v>0</v>
      </c>
      <c r="O15" s="171"/>
      <c r="P15" s="171"/>
      <c r="Q15" s="171"/>
      <c r="R15" s="171"/>
      <c r="S15" s="171"/>
      <c r="T15" s="171"/>
      <c r="U15" s="171"/>
      <c r="V15" s="171"/>
      <c r="W15" s="171"/>
      <c r="X15" s="171"/>
      <c r="Y15" s="171"/>
      <c r="Z15" s="171"/>
      <c r="AA15" s="171"/>
      <c r="AB15" s="171"/>
      <c r="AC15" s="171"/>
      <c r="AD15" s="171"/>
      <c r="AE15" s="171"/>
      <c r="AF15" s="171"/>
      <c r="AG15" s="171"/>
    </row>
    <row r="16" spans="1:33" s="20" customFormat="1" ht="50.15" customHeight="1" x14ac:dyDescent="0.35">
      <c r="A16" s="154"/>
      <c r="B16" s="164" t="s">
        <v>66</v>
      </c>
      <c r="C16" s="165"/>
      <c r="D16" s="166"/>
      <c r="E16" s="167"/>
      <c r="F16" s="502">
        <f t="shared" si="0"/>
        <v>0</v>
      </c>
      <c r="G16" s="165"/>
      <c r="H16" s="500"/>
      <c r="I16" s="500"/>
      <c r="J16" s="428"/>
      <c r="K16" s="428"/>
      <c r="L16" s="168">
        <f t="shared" si="1"/>
        <v>0</v>
      </c>
      <c r="M16" s="168">
        <f t="shared" si="2"/>
        <v>0</v>
      </c>
      <c r="N16" s="168">
        <f t="shared" si="3"/>
        <v>0</v>
      </c>
      <c r="O16" s="171"/>
      <c r="P16" s="171"/>
      <c r="Q16" s="171"/>
      <c r="R16" s="171"/>
      <c r="S16" s="171"/>
      <c r="T16" s="171"/>
      <c r="U16" s="171"/>
      <c r="V16" s="171"/>
      <c r="W16" s="171"/>
      <c r="X16" s="171"/>
      <c r="Y16" s="171"/>
      <c r="Z16" s="171"/>
      <c r="AA16" s="171"/>
      <c r="AB16" s="171"/>
      <c r="AC16" s="171"/>
      <c r="AD16" s="171"/>
      <c r="AE16" s="171"/>
      <c r="AF16" s="171"/>
      <c r="AG16" s="171"/>
    </row>
    <row r="17" spans="1:33" s="20" customFormat="1" ht="50.15" customHeight="1" x14ac:dyDescent="0.35">
      <c r="A17" s="154"/>
      <c r="B17" s="164" t="s">
        <v>67</v>
      </c>
      <c r="C17" s="165"/>
      <c r="D17" s="166"/>
      <c r="E17" s="167"/>
      <c r="F17" s="502">
        <f t="shared" si="0"/>
        <v>0</v>
      </c>
      <c r="G17" s="165"/>
      <c r="H17" s="500"/>
      <c r="I17" s="500"/>
      <c r="J17" s="428"/>
      <c r="K17" s="428"/>
      <c r="L17" s="168">
        <f t="shared" si="1"/>
        <v>0</v>
      </c>
      <c r="M17" s="168">
        <f t="shared" si="2"/>
        <v>0</v>
      </c>
      <c r="N17" s="168">
        <f t="shared" si="3"/>
        <v>0</v>
      </c>
      <c r="O17" s="171"/>
      <c r="P17" s="171"/>
      <c r="Q17" s="171"/>
      <c r="R17" s="171"/>
      <c r="S17" s="171"/>
      <c r="T17" s="171"/>
      <c r="U17" s="171"/>
      <c r="V17" s="171"/>
      <c r="W17" s="171"/>
      <c r="X17" s="171"/>
      <c r="Y17" s="171"/>
      <c r="Z17" s="171"/>
      <c r="AA17" s="171"/>
      <c r="AB17" s="171"/>
      <c r="AC17" s="171"/>
      <c r="AD17" s="171"/>
      <c r="AE17" s="171"/>
      <c r="AF17" s="171"/>
      <c r="AG17" s="171"/>
    </row>
    <row r="18" spans="1:33" s="20" customFormat="1" ht="50.15" customHeight="1" x14ac:dyDescent="0.35">
      <c r="A18" s="154"/>
      <c r="B18" s="164" t="s">
        <v>68</v>
      </c>
      <c r="C18" s="165"/>
      <c r="D18" s="166"/>
      <c r="E18" s="167"/>
      <c r="F18" s="502">
        <f t="shared" si="0"/>
        <v>0</v>
      </c>
      <c r="G18" s="165"/>
      <c r="H18" s="500"/>
      <c r="I18" s="500"/>
      <c r="J18" s="428"/>
      <c r="K18" s="428"/>
      <c r="L18" s="168">
        <f t="shared" si="1"/>
        <v>0</v>
      </c>
      <c r="M18" s="168">
        <f t="shared" si="2"/>
        <v>0</v>
      </c>
      <c r="N18" s="168">
        <f t="shared" si="3"/>
        <v>0</v>
      </c>
      <c r="O18" s="171"/>
      <c r="P18" s="171"/>
      <c r="Q18" s="171"/>
      <c r="R18" s="171"/>
      <c r="S18" s="171"/>
      <c r="T18" s="171"/>
      <c r="U18" s="171"/>
      <c r="V18" s="171"/>
      <c r="W18" s="171"/>
      <c r="X18" s="171"/>
      <c r="Y18" s="171"/>
      <c r="Z18" s="171"/>
      <c r="AA18" s="171"/>
      <c r="AB18" s="171"/>
      <c r="AC18" s="171"/>
      <c r="AD18" s="171"/>
      <c r="AE18" s="171"/>
      <c r="AF18" s="171"/>
      <c r="AG18" s="171"/>
    </row>
    <row r="19" spans="1:33" s="20" customFormat="1" ht="50.15" customHeight="1" x14ac:dyDescent="0.35">
      <c r="A19" s="154"/>
      <c r="B19" s="164" t="s">
        <v>69</v>
      </c>
      <c r="C19" s="165"/>
      <c r="D19" s="166"/>
      <c r="E19" s="167"/>
      <c r="F19" s="502">
        <f t="shared" si="0"/>
        <v>0</v>
      </c>
      <c r="G19" s="165"/>
      <c r="H19" s="500"/>
      <c r="I19" s="500"/>
      <c r="J19" s="428"/>
      <c r="K19" s="428"/>
      <c r="L19" s="168">
        <f t="shared" si="1"/>
        <v>0</v>
      </c>
      <c r="M19" s="168">
        <f t="shared" si="2"/>
        <v>0</v>
      </c>
      <c r="N19" s="168">
        <f t="shared" si="3"/>
        <v>0</v>
      </c>
      <c r="O19" s="171"/>
      <c r="P19" s="171"/>
      <c r="Q19" s="171"/>
      <c r="R19" s="171"/>
      <c r="S19" s="171"/>
      <c r="T19" s="171"/>
      <c r="U19" s="171"/>
      <c r="V19" s="171"/>
      <c r="W19" s="171"/>
      <c r="X19" s="171"/>
      <c r="Y19" s="171"/>
      <c r="Z19" s="171"/>
      <c r="AA19" s="171"/>
      <c r="AB19" s="171"/>
      <c r="AC19" s="171"/>
      <c r="AD19" s="171"/>
      <c r="AE19" s="171"/>
      <c r="AF19" s="171"/>
      <c r="AG19" s="171"/>
    </row>
    <row r="20" spans="1:33" ht="16.149999999999999" customHeight="1" x14ac:dyDescent="0.35">
      <c r="L20" s="169" t="s">
        <v>98</v>
      </c>
      <c r="M20" s="170"/>
      <c r="N20" s="430">
        <f>SUM(N10:N19)</f>
        <v>0</v>
      </c>
      <c r="O20" s="171"/>
      <c r="P20" s="171"/>
      <c r="Q20" s="171"/>
      <c r="R20" s="171"/>
      <c r="S20" s="171"/>
      <c r="T20" s="171"/>
      <c r="U20" s="171"/>
      <c r="V20" s="171"/>
      <c r="W20" s="171"/>
      <c r="X20" s="171"/>
      <c r="Y20" s="171"/>
      <c r="Z20" s="171"/>
      <c r="AA20" s="171"/>
      <c r="AB20" s="171"/>
      <c r="AC20" s="171"/>
      <c r="AD20" s="171"/>
      <c r="AE20" s="171"/>
      <c r="AF20" s="171"/>
      <c r="AG20" s="171"/>
    </row>
    <row r="21" spans="1:33" s="20" customFormat="1" x14ac:dyDescent="0.35">
      <c r="B21" s="253" t="s">
        <v>53</v>
      </c>
      <c r="C21" s="254" t="str">
        <f>"500 tecken ("&amp;TEXT(LEN(B22),"0")&amp;" använda)"</f>
        <v>500 tecken (0 använda)</v>
      </c>
      <c r="D21" s="254"/>
      <c r="E21" s="255"/>
      <c r="F21" s="402"/>
      <c r="G21" s="171"/>
      <c r="H21" s="501"/>
      <c r="I21" s="50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row>
    <row r="22" spans="1:33" s="20" customFormat="1" ht="113.15" customHeight="1" x14ac:dyDescent="0.35">
      <c r="B22" s="597"/>
      <c r="C22" s="598"/>
      <c r="D22" s="598"/>
      <c r="E22" s="599"/>
      <c r="F22" s="171"/>
      <c r="G22" s="171"/>
      <c r="H22" s="501"/>
      <c r="I22" s="50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row>
    <row r="23" spans="1:33" x14ac:dyDescent="0.35">
      <c r="F23" s="171"/>
      <c r="G23" s="171"/>
      <c r="H23" s="501"/>
      <c r="I23" s="50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row>
    <row r="24" spans="1:33" x14ac:dyDescent="0.35">
      <c r="F24" s="171"/>
      <c r="G24" s="171"/>
      <c r="H24" s="501"/>
      <c r="I24" s="50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row>
  </sheetData>
  <sheetProtection sheet="1" selectLockedCells="1"/>
  <mergeCells count="5">
    <mergeCell ref="B22:E22"/>
    <mergeCell ref="L6:N6"/>
    <mergeCell ref="B2:D6"/>
    <mergeCell ref="B8:E8"/>
    <mergeCell ref="G2:G3"/>
  </mergeCells>
  <dataValidations xWindow="672" yWindow="438" count="5">
    <dataValidation allowBlank="1" showErrorMessage="1" promptTitle="OHJE" prompt="Tähän ohje" sqref="F10:F19" xr:uid="{00000000-0002-0000-1000-000000000000}"/>
    <dataValidation allowBlank="1" showErrorMessage="1" promptTitle="OHJE" prompt="Kirjatkaa tähän lomaraha kahden desimaalin tarkkuudella." sqref="L10:N19" xr:uid="{00000000-0002-0000-10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000-000002000000}">
      <formula1>500</formula1>
    </dataValidation>
    <dataValidation allowBlank="1" showErrorMessage="1" sqref="E10:E19 C10:D19" xr:uid="{00000000-0002-0000-1000-000003000000}"/>
    <dataValidation allowBlank="1" showErrorMessage="1" promptTitle="OHJE" prompt="Kerro tehtävän nimike. Jos hankkeessa tulee työskentelemään samalla tehtävänimikkeellä useampi henkilö samanaikaisesti, merkitse kukin tehtävä omalle rivilleen." sqref="B10:B19" xr:uid="{00000000-0002-0000-1000-000009000000}"/>
  </dataValidations>
  <hyperlinks>
    <hyperlink ref="L6:N6" location="'Börja här'!A1" display="PALAA TÄSTÄ KANSISIVULLE" xr:uid="{00000000-0004-0000-1000-000000000000}"/>
  </hyperlinks>
  <pageMargins left="0.70866141732283472" right="0.70866141732283472" top="0.74803149606299213" bottom="0.74803149606299213" header="0.31496062992125984" footer="0.31496062992125984"/>
  <pageSetup paperSize="8" scale="50" fitToHeight="0" orientation="landscape" horizontalDpi="300" r:id="rId1"/>
  <extLst>
    <ext xmlns:x14="http://schemas.microsoft.com/office/spreadsheetml/2009/9/main" uri="{CCE6A557-97BC-4b89-ADB6-D9C93CAAB3DF}">
      <x14:dataValidations xmlns:xm="http://schemas.microsoft.com/office/excel/2006/main" xWindow="672" yWindow="438" count="1">
        <x14:dataValidation type="list" allowBlank="1" showInputMessage="1" showErrorMessage="1" xr:uid="{00000000-0002-0000-1000-00000B000000}">
          <x14:formula1>
            <xm:f>'Metadata (dold)'!$L$3:$L$8</xm:f>
          </x14:formula1>
          <xm:sqref>G10:G19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T44"/>
  <sheetViews>
    <sheetView showGridLines="0" zoomScaleNormal="100" workbookViewId="0">
      <selection activeCell="F1" sqref="F1:H1"/>
    </sheetView>
  </sheetViews>
  <sheetFormatPr defaultColWidth="9.23046875" defaultRowHeight="15.5" x14ac:dyDescent="0.35"/>
  <cols>
    <col min="1" max="1" width="3.765625" style="20" customWidth="1"/>
    <col min="2" max="2" width="19.765625" style="20" customWidth="1"/>
    <col min="3" max="3" width="41.765625" style="20" customWidth="1"/>
    <col min="4" max="4" width="18.53515625" style="20" customWidth="1"/>
    <col min="5" max="8" width="16.23046875" style="20" customWidth="1"/>
    <col min="9" max="9" width="19.765625" style="20" customWidth="1"/>
    <col min="10" max="10" width="26.765625" style="20" customWidth="1"/>
    <col min="11" max="11" width="16.4609375" style="20" customWidth="1"/>
    <col min="12" max="12" width="15.765625" style="20" customWidth="1"/>
    <col min="13" max="13" width="10.23046875" style="20" customWidth="1"/>
    <col min="14" max="18" width="9.23046875" style="20"/>
    <col min="19" max="19" width="0" style="20" hidden="1" customWidth="1"/>
    <col min="20" max="16384" width="9.23046875" style="20"/>
  </cols>
  <sheetData>
    <row r="1" spans="1:20" x14ac:dyDescent="0.35">
      <c r="A1" s="3" t="s">
        <v>480</v>
      </c>
      <c r="F1" s="636" t="s">
        <v>735</v>
      </c>
      <c r="G1" s="637"/>
      <c r="H1" s="638"/>
    </row>
    <row r="2" spans="1:20" x14ac:dyDescent="0.35">
      <c r="A2" s="3"/>
      <c r="B2" s="761" t="s">
        <v>541</v>
      </c>
      <c r="C2" s="761"/>
      <c r="D2" s="761"/>
    </row>
    <row r="3" spans="1:20" x14ac:dyDescent="0.35">
      <c r="A3" s="3"/>
      <c r="B3" s="761"/>
      <c r="C3" s="761"/>
      <c r="D3" s="761"/>
      <c r="F3" s="756" t="s">
        <v>922</v>
      </c>
      <c r="G3" s="690"/>
    </row>
    <row r="4" spans="1:20" x14ac:dyDescent="0.35">
      <c r="A4" s="3"/>
      <c r="B4" s="761"/>
      <c r="C4" s="761"/>
      <c r="D4" s="761"/>
      <c r="F4" s="757"/>
      <c r="G4" s="690"/>
    </row>
    <row r="5" spans="1:20" x14ac:dyDescent="0.35">
      <c r="A5" s="3"/>
      <c r="B5" s="761"/>
      <c r="C5" s="761"/>
      <c r="D5" s="761"/>
    </row>
    <row r="6" spans="1:20" x14ac:dyDescent="0.35">
      <c r="A6" s="3"/>
      <c r="B6" s="761"/>
      <c r="C6" s="761"/>
      <c r="D6" s="761"/>
    </row>
    <row r="7" spans="1:20" x14ac:dyDescent="0.35">
      <c r="A7" s="3"/>
    </row>
    <row r="8" spans="1:20" x14ac:dyDescent="0.35">
      <c r="B8" s="172" t="s">
        <v>491</v>
      </c>
      <c r="C8" s="173"/>
      <c r="D8" s="173"/>
      <c r="E8" s="57"/>
    </row>
    <row r="9" spans="1:20" ht="87.75" customHeight="1" x14ac:dyDescent="0.35">
      <c r="B9" s="174" t="s">
        <v>736</v>
      </c>
      <c r="C9" s="174" t="s">
        <v>737</v>
      </c>
      <c r="D9" s="174" t="s">
        <v>738</v>
      </c>
      <c r="E9" s="174" t="s">
        <v>739</v>
      </c>
      <c r="F9" s="174" t="s">
        <v>280</v>
      </c>
      <c r="G9" s="174" t="s">
        <v>131</v>
      </c>
      <c r="H9" s="174" t="s">
        <v>59</v>
      </c>
      <c r="J9" s="175"/>
      <c r="R9" s="1"/>
      <c r="S9" s="151"/>
    </row>
    <row r="10" spans="1:20" s="154" customFormat="1" ht="31.5" customHeight="1" x14ac:dyDescent="0.35">
      <c r="B10" s="164" t="s">
        <v>740</v>
      </c>
      <c r="C10" s="164"/>
      <c r="D10" s="427"/>
      <c r="E10" s="176"/>
      <c r="F10" s="428"/>
      <c r="G10" s="166"/>
      <c r="H10" s="168">
        <f>E10*F10*D10*(G10+1)</f>
        <v>0</v>
      </c>
      <c r="I10" s="104"/>
      <c r="J10" s="159"/>
      <c r="K10" s="159"/>
      <c r="R10" s="1"/>
      <c r="S10" s="151"/>
    </row>
    <row r="11" spans="1:20" ht="31.5" customHeight="1" x14ac:dyDescent="0.35">
      <c r="B11" s="164" t="s">
        <v>741</v>
      </c>
      <c r="C11" s="164"/>
      <c r="D11" s="427"/>
      <c r="E11" s="176"/>
      <c r="F11" s="428"/>
      <c r="G11" s="177"/>
      <c r="H11" s="168">
        <f t="shared" ref="H11:H19" si="0">E11*F11*D11*(G11+1)</f>
        <v>0</v>
      </c>
      <c r="J11" s="159"/>
      <c r="R11" s="1"/>
      <c r="S11" s="151"/>
    </row>
    <row r="12" spans="1:20" ht="31.5" customHeight="1" x14ac:dyDescent="0.35">
      <c r="B12" s="164" t="s">
        <v>742</v>
      </c>
      <c r="C12" s="164"/>
      <c r="D12" s="427"/>
      <c r="E12" s="176"/>
      <c r="F12" s="428"/>
      <c r="G12" s="177"/>
      <c r="H12" s="168">
        <f t="shared" si="0"/>
        <v>0</v>
      </c>
      <c r="J12" s="159"/>
    </row>
    <row r="13" spans="1:20" ht="31.5" customHeight="1" x14ac:dyDescent="0.35">
      <c r="B13" s="164" t="s">
        <v>743</v>
      </c>
      <c r="C13" s="164"/>
      <c r="D13" s="427"/>
      <c r="E13" s="176"/>
      <c r="F13" s="428"/>
      <c r="G13" s="177"/>
      <c r="H13" s="168">
        <f t="shared" si="0"/>
        <v>0</v>
      </c>
      <c r="S13" s="1"/>
      <c r="T13" s="151"/>
    </row>
    <row r="14" spans="1:20" ht="31.5" customHeight="1" x14ac:dyDescent="0.35">
      <c r="B14" s="164" t="s">
        <v>744</v>
      </c>
      <c r="C14" s="164"/>
      <c r="D14" s="427"/>
      <c r="E14" s="176"/>
      <c r="F14" s="428"/>
      <c r="G14" s="177"/>
      <c r="H14" s="168">
        <f t="shared" si="0"/>
        <v>0</v>
      </c>
      <c r="S14" s="1"/>
      <c r="T14" s="151"/>
    </row>
    <row r="15" spans="1:20" ht="31.5" customHeight="1" x14ac:dyDescent="0.35">
      <c r="B15" s="164" t="s">
        <v>745</v>
      </c>
      <c r="C15" s="164"/>
      <c r="D15" s="427"/>
      <c r="E15" s="176"/>
      <c r="F15" s="428"/>
      <c r="G15" s="177"/>
      <c r="H15" s="168">
        <f t="shared" si="0"/>
        <v>0</v>
      </c>
      <c r="S15" s="1"/>
      <c r="T15" s="151"/>
    </row>
    <row r="16" spans="1:20" ht="31.5" customHeight="1" x14ac:dyDescent="0.35">
      <c r="B16" s="164" t="s">
        <v>746</v>
      </c>
      <c r="C16" s="164"/>
      <c r="D16" s="427"/>
      <c r="E16" s="176"/>
      <c r="F16" s="428"/>
      <c r="G16" s="177"/>
      <c r="H16" s="168">
        <f t="shared" si="0"/>
        <v>0</v>
      </c>
      <c r="S16" s="1"/>
      <c r="T16" s="151"/>
    </row>
    <row r="17" spans="2:20" ht="31.5" customHeight="1" x14ac:dyDescent="0.35">
      <c r="B17" s="164" t="s">
        <v>747</v>
      </c>
      <c r="C17" s="164"/>
      <c r="D17" s="427"/>
      <c r="E17" s="176"/>
      <c r="F17" s="428"/>
      <c r="G17" s="177"/>
      <c r="H17" s="168">
        <f t="shared" si="0"/>
        <v>0</v>
      </c>
      <c r="S17" s="1"/>
      <c r="T17" s="151"/>
    </row>
    <row r="18" spans="2:20" ht="31.5" customHeight="1" x14ac:dyDescent="0.35">
      <c r="B18" s="164" t="s">
        <v>748</v>
      </c>
      <c r="C18" s="164"/>
      <c r="D18" s="427"/>
      <c r="E18" s="176"/>
      <c r="F18" s="428"/>
      <c r="G18" s="177"/>
      <c r="H18" s="168">
        <f>E18*F18*D18*(G18+1)</f>
        <v>0</v>
      </c>
    </row>
    <row r="19" spans="2:20" ht="31.5" customHeight="1" x14ac:dyDescent="0.35">
      <c r="B19" s="164" t="s">
        <v>749</v>
      </c>
      <c r="C19" s="164"/>
      <c r="D19" s="427"/>
      <c r="E19" s="176"/>
      <c r="F19" s="428"/>
      <c r="G19" s="177"/>
      <c r="H19" s="168">
        <f t="shared" si="0"/>
        <v>0</v>
      </c>
    </row>
    <row r="20" spans="2:20" ht="16.149999999999999" customHeight="1" x14ac:dyDescent="0.35">
      <c r="B20" s="178"/>
      <c r="C20" s="178"/>
      <c r="G20" s="179" t="s">
        <v>750</v>
      </c>
      <c r="H20" s="179">
        <f>SUM(H10:H19)</f>
        <v>0</v>
      </c>
    </row>
    <row r="21" spans="2:20" x14ac:dyDescent="0.35">
      <c r="B21" s="429"/>
    </row>
    <row r="22" spans="2:20" x14ac:dyDescent="0.35">
      <c r="B22" s="253" t="s">
        <v>751</v>
      </c>
      <c r="C22" s="254" t="str">
        <f>"500 tecken ("&amp;TEXT(LEN(B23),"0")&amp;" använda)"</f>
        <v>500 tecken (0 använda)</v>
      </c>
      <c r="D22" s="254"/>
      <c r="E22" s="255"/>
      <c r="F22"/>
    </row>
    <row r="23" spans="2:20" ht="113.15" customHeight="1" x14ac:dyDescent="0.35">
      <c r="B23" s="597"/>
      <c r="C23" s="598"/>
      <c r="D23" s="598"/>
      <c r="E23" s="599"/>
      <c r="F23" s="171"/>
    </row>
    <row r="27" spans="2:20" ht="12.75" customHeight="1" x14ac:dyDescent="0.35">
      <c r="B27" s="180"/>
      <c r="C27" s="181"/>
      <c r="D27" s="182"/>
      <c r="F27" s="182"/>
      <c r="G27" s="182"/>
      <c r="H27" s="181"/>
      <c r="I27" s="183"/>
      <c r="J27" s="183"/>
      <c r="K27" s="183"/>
    </row>
    <row r="28" spans="2:20" x14ac:dyDescent="0.35">
      <c r="B28" s="184"/>
      <c r="C28" s="184"/>
      <c r="D28" s="184"/>
      <c r="E28" s="184"/>
    </row>
    <row r="29" spans="2:20" x14ac:dyDescent="0.35">
      <c r="B29" s="184"/>
      <c r="C29" s="184"/>
      <c r="D29" s="184"/>
      <c r="E29" s="184"/>
    </row>
    <row r="30" spans="2:20" x14ac:dyDescent="0.35">
      <c r="B30" s="760"/>
      <c r="C30" s="760"/>
      <c r="D30" s="760"/>
      <c r="E30" s="185"/>
    </row>
    <row r="31" spans="2:20" x14ac:dyDescent="0.35">
      <c r="B31" s="759"/>
      <c r="C31" s="759"/>
      <c r="D31" s="759"/>
      <c r="E31" s="186"/>
    </row>
    <row r="32" spans="2:20" x14ac:dyDescent="0.35">
      <c r="B32" s="759"/>
      <c r="C32" s="759"/>
      <c r="D32" s="759"/>
      <c r="E32" s="186"/>
    </row>
    <row r="33" spans="2:5" x14ac:dyDescent="0.35">
      <c r="B33" s="759"/>
      <c r="C33" s="759"/>
      <c r="D33" s="759"/>
      <c r="E33" s="186"/>
    </row>
    <row r="34" spans="2:5" x14ac:dyDescent="0.35">
      <c r="B34" s="759"/>
      <c r="C34" s="759"/>
      <c r="D34" s="759"/>
      <c r="E34" s="186"/>
    </row>
    <row r="35" spans="2:5" x14ac:dyDescent="0.35">
      <c r="B35" s="184"/>
      <c r="C35" s="184"/>
      <c r="D35" s="187"/>
      <c r="E35" s="188"/>
    </row>
    <row r="36" spans="2:5" x14ac:dyDescent="0.35">
      <c r="B36" s="184"/>
      <c r="C36" s="184"/>
      <c r="D36" s="184"/>
      <c r="E36" s="184"/>
    </row>
    <row r="37" spans="2:5" x14ac:dyDescent="0.35">
      <c r="B37" s="184"/>
      <c r="C37" s="184"/>
      <c r="D37" s="184"/>
      <c r="E37" s="184"/>
    </row>
    <row r="38" spans="2:5" x14ac:dyDescent="0.35">
      <c r="B38" s="758"/>
      <c r="C38" s="758"/>
      <c r="D38" s="758"/>
      <c r="E38" s="758"/>
    </row>
    <row r="39" spans="2:5" x14ac:dyDescent="0.35">
      <c r="B39" s="758"/>
      <c r="C39" s="758"/>
      <c r="D39" s="758"/>
      <c r="E39" s="758"/>
    </row>
    <row r="40" spans="2:5" x14ac:dyDescent="0.35">
      <c r="B40" s="758"/>
      <c r="C40" s="758"/>
      <c r="D40" s="758"/>
      <c r="E40" s="758"/>
    </row>
    <row r="41" spans="2:5" x14ac:dyDescent="0.35">
      <c r="B41" s="758"/>
      <c r="C41" s="758"/>
      <c r="D41" s="758"/>
      <c r="E41" s="758"/>
    </row>
    <row r="42" spans="2:5" x14ac:dyDescent="0.35">
      <c r="B42" s="184"/>
      <c r="C42" s="184"/>
      <c r="D42" s="184"/>
      <c r="E42" s="184"/>
    </row>
    <row r="43" spans="2:5" x14ac:dyDescent="0.35">
      <c r="B43" s="189"/>
      <c r="C43" s="189"/>
      <c r="D43" s="189"/>
      <c r="E43" s="190"/>
    </row>
    <row r="44" spans="2:5" x14ac:dyDescent="0.35">
      <c r="B44" s="184"/>
      <c r="C44" s="184"/>
      <c r="D44" s="184"/>
      <c r="E44" s="184"/>
    </row>
  </sheetData>
  <sheetProtection sheet="1" selectLockedCells="1"/>
  <mergeCells count="10">
    <mergeCell ref="F1:H1"/>
    <mergeCell ref="B38:E41"/>
    <mergeCell ref="B34:D34"/>
    <mergeCell ref="B30:D30"/>
    <mergeCell ref="B31:D31"/>
    <mergeCell ref="B32:D32"/>
    <mergeCell ref="B33:D33"/>
    <mergeCell ref="B23:E23"/>
    <mergeCell ref="B2:D6"/>
    <mergeCell ref="F3:G4"/>
  </mergeCells>
  <dataValidations xWindow="346" yWindow="477" count="14">
    <dataValidation allowBlank="1" showInputMessage="1" showErrorMessage="1" promptTitle="OHJE" prompt="Voit halutessasi antaa lisätietoja hankkeen henkilöstökuluihin liittyen." sqref="B38" xr:uid="{00000000-0002-0000-1100-000000000000}"/>
    <dataValidation allowBlank="1" showInputMessage="1" showErrorMessage="1" promptTitle="OHJE" prompt="Hankkeen tukikelpoisia muita henkilöstökuluja ovat esimerkiksi ulkomaanedustuksen lakisääteiset korvaukset. " sqref="B30" xr:uid="{00000000-0002-0000-1100-000001000000}"/>
    <dataValidation allowBlank="1" showErrorMessage="1" promptTitle="OHJE" prompt="Kirjatkaa tähän lomaraha kahden desimaalin tarkkuudella." sqref="H10:H19 I27:K27" xr:uid="{00000000-0002-0000-1100-000002000000}"/>
    <dataValidation allowBlank="1" showInputMessage="1" showErrorMessage="1" promptTitle="OHJE" prompt="Ilmoita muista mahdollisista henkilöstökustannuksista." sqref="B31:B34" xr:uid="{00000000-0002-0000-1100-000003000000}"/>
    <dataValidation allowBlank="1" showErrorMessage="1" prompt="_x000a_" sqref="G10:G19" xr:uid="{00000000-0002-0000-1100-000004000000}"/>
    <dataValidation allowBlank="1" showInputMessage="1" showErrorMessage="1" promptTitle="OHJE" prompt="Määritä tehtävän nimike. " sqref="B27" xr:uid="{00000000-0002-0000-1100-000005000000}"/>
    <dataValidation allowBlank="1" showInputMessage="1" showErrorMessage="1" promptTitle="OHJE" prompt="Perustele, miten ilmoitetut kokonaispalkkakustannukset vastaavat haettavaa tehtävää. " sqref="H27" xr:uid="{00000000-0002-0000-1100-000006000000}"/>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C27" xr:uid="{00000000-0002-0000-1100-000007000000}"/>
    <dataValidation allowBlank="1" showInputMessage="1" showErrorMessage="1" promptTitle="OHJE" prompt="Ilmoita tehtävän hankkeelle tekemien tuntien lukumäärä." sqref="D27 F27:G27" xr:uid="{00000000-0002-0000-1100-000008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100-000009000000}">
      <formula1>500</formula1>
    </dataValidation>
    <dataValidation allowBlank="1" showErrorMessage="1" sqref="E10:F19" xr:uid="{00000000-0002-0000-1100-00000A000000}"/>
    <dataValidation allowBlank="1" showErrorMessage="1" promptTitle="OHJE" prompt="Kerro tehtävän nimike. Jos hankkeessa tulee työskentelemään samalla tehtävänimikkeellä useampi henkilö samanaikaisesti, merkitse kukin tehtävä omalle rivilleen." sqref="B10:B19" xr:uid="{00000000-0002-0000-1100-00000B000000}"/>
    <dataValidation allowBlank="1" showErrorMessage="1" promptTitle="OHJE" prompt="Palkkakustannuksiin voidaan hyväksyä vain hankkeen toteuttamiseksi tarpeellisista työtehtävistä aiheutuvat kustannukset. Kuvaa tehtävää tiiviisti. Tehtävänkuvauksen avulla arvioidaan tehtävän ja kustannusten tarpeellisuutta. " sqref="C10:C19" xr:uid="{00000000-0002-0000-1100-00000C000000}"/>
    <dataValidation allowBlank="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10:D19" xr:uid="{00000000-0002-0000-1100-00000D000000}"/>
  </dataValidations>
  <hyperlinks>
    <hyperlink ref="F1:H1" location="'Börja här'!A1" display="PALAA TÄSTÄ KANSISIVULLE" xr:uid="{00000000-0004-0000-1100-000000000000}"/>
  </hyperlinks>
  <pageMargins left="0.39370078740157483" right="0.39370078740157483" top="0.78740157480314965" bottom="0.78740157480314965" header="0.39370078740157483" footer="0.31496062992125984"/>
  <pageSetup paperSize="8" fitToHeight="0" orientation="landscape" r:id="rId1"/>
  <headerFooter>
    <oddHeader>&amp;L&amp;A&amp;C&amp;R&amp;P(&amp;N)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10"/>
  <dimension ref="A1:AF13"/>
  <sheetViews>
    <sheetView zoomScaleNormal="100" workbookViewId="0">
      <selection activeCell="E1" sqref="E1:G1"/>
    </sheetView>
  </sheetViews>
  <sheetFormatPr defaultColWidth="9.23046875" defaultRowHeight="15.5" x14ac:dyDescent="0.35"/>
  <cols>
    <col min="1" max="1" width="3.765625" style="171" customWidth="1"/>
    <col min="2" max="2" width="50.765625" style="171" customWidth="1"/>
    <col min="3" max="3" width="22.765625" style="171" customWidth="1"/>
    <col min="4" max="16384" width="9.23046875" style="171"/>
  </cols>
  <sheetData>
    <row r="1" spans="1:32" ht="16.149999999999999" customHeight="1" x14ac:dyDescent="0.35">
      <c r="A1" s="11" t="s">
        <v>752</v>
      </c>
      <c r="E1" s="636" t="s">
        <v>753</v>
      </c>
      <c r="F1" s="637"/>
      <c r="G1" s="638"/>
    </row>
    <row r="2" spans="1:32" ht="16.149999999999999" customHeight="1" x14ac:dyDescent="0.35">
      <c r="B2" s="191" t="s">
        <v>281</v>
      </c>
    </row>
    <row r="3" spans="1:32" ht="16.149999999999999" customHeight="1" x14ac:dyDescent="0.35">
      <c r="B3" s="192" t="s">
        <v>154</v>
      </c>
      <c r="C3" s="193" t="s">
        <v>754</v>
      </c>
      <c r="F3" s="20"/>
    </row>
    <row r="4" spans="1:32" ht="30" customHeight="1" x14ac:dyDescent="0.35">
      <c r="B4" s="164"/>
      <c r="C4" s="443"/>
      <c r="E4" s="756" t="s">
        <v>922</v>
      </c>
      <c r="F4" s="690"/>
      <c r="G4" s="690"/>
    </row>
    <row r="5" spans="1:32" ht="30" customHeight="1" x14ac:dyDescent="0.35">
      <c r="B5" s="164"/>
      <c r="C5" s="443"/>
      <c r="E5" s="757"/>
      <c r="F5" s="690"/>
      <c r="G5" s="690"/>
    </row>
    <row r="6" spans="1:32" ht="30" customHeight="1" x14ac:dyDescent="0.35">
      <c r="B6" s="164"/>
      <c r="C6" s="443"/>
    </row>
    <row r="7" spans="1:32" ht="30" customHeight="1" x14ac:dyDescent="0.35">
      <c r="B7" s="164"/>
      <c r="C7" s="443"/>
    </row>
    <row r="8" spans="1:32" ht="30" customHeight="1" x14ac:dyDescent="0.35">
      <c r="B8" s="164"/>
      <c r="C8" s="443"/>
    </row>
    <row r="9" spans="1:32" ht="16.149999999999999" customHeight="1" x14ac:dyDescent="0.35">
      <c r="B9" s="194" t="s">
        <v>755</v>
      </c>
      <c r="C9" s="179">
        <f>SUM(C4:C8)</f>
        <v>0</v>
      </c>
      <c r="D9" s="195"/>
    </row>
    <row r="10" spans="1:32" ht="16.149999999999999" customHeight="1" x14ac:dyDescent="0.35">
      <c r="B10" s="20"/>
    </row>
    <row r="11" spans="1:32" s="20" customFormat="1" x14ac:dyDescent="0.35">
      <c r="B11" s="253" t="s">
        <v>756</v>
      </c>
      <c r="C11" s="255" t="str">
        <f>"500 tecken ("&amp;TEXT(LEN(B12),"0")&amp;" använda)"</f>
        <v>500 tecken (0 använda)</v>
      </c>
      <c r="D11" s="171"/>
      <c r="E11" s="171"/>
      <c r="F11" s="402"/>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row>
    <row r="12" spans="1:32" s="20" customFormat="1" ht="113.15" customHeight="1" x14ac:dyDescent="0.35">
      <c r="B12" s="597"/>
      <c r="C12" s="599"/>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row>
    <row r="13" spans="1:32" ht="16.149999999999999" customHeight="1" x14ac:dyDescent="0.35"/>
  </sheetData>
  <sheetProtection sheet="1" selectLockedCells="1"/>
  <mergeCells count="3">
    <mergeCell ref="B12:C12"/>
    <mergeCell ref="E1:G1"/>
    <mergeCell ref="E4:G5"/>
  </mergeCells>
  <dataValidations xWindow="288" yWindow="294" count="3">
    <dataValidation allowBlank="1" showInputMessage="1" showErrorMessage="1" promptTitle="OHJE" prompt="Hankkeen tukikelpoisia muita mahdollisia henkilöstökustannuksia ovat esimerkiksi ulkomaanedustuksen lakisääteiset korvaukset. Kerro tässä mistä kustannuksista on kyse." sqref="B3" xr:uid="{00000000-0002-0000-1200-000000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00000000-0002-0000-1200-000001000000}">
      <formula1>500</formula1>
    </dataValidation>
    <dataValidation allowBlank="1" showErrorMessage="1" sqref="B2 B4:C8" xr:uid="{00000000-0002-0000-1200-000002000000}"/>
  </dataValidations>
  <hyperlinks>
    <hyperlink ref="E1:G1" location="'Börja här'!A1" display="PALAA TÄSTÄ KANSISIVULLE" xr:uid="{00000000-0004-0000-12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W39"/>
  <sheetViews>
    <sheetView zoomScaleNormal="100" workbookViewId="0">
      <selection activeCell="H8" sqref="H8"/>
    </sheetView>
  </sheetViews>
  <sheetFormatPr defaultColWidth="8.765625" defaultRowHeight="12.5" x14ac:dyDescent="0.25"/>
  <cols>
    <col min="1" max="1" width="3.765625" style="2" customWidth="1"/>
    <col min="2" max="2" width="3.4609375" style="2" customWidth="1"/>
    <col min="3" max="3" width="8.765625" style="2"/>
    <col min="4" max="4" width="72.765625" style="2" bestFit="1" customWidth="1"/>
    <col min="5" max="5" width="3.4609375" style="2" customWidth="1"/>
    <col min="6" max="6" width="31.53515625" style="2" bestFit="1" customWidth="1"/>
    <col min="7" max="7" width="2.765625" style="2" customWidth="1"/>
    <col min="8" max="8" width="19.53515625" style="2" bestFit="1" customWidth="1"/>
    <col min="9" max="9" width="2.765625" style="2" customWidth="1"/>
    <col min="10" max="10" width="12.23046875" style="2" bestFit="1" customWidth="1"/>
    <col min="11" max="11" width="2.765625" style="2" customWidth="1"/>
    <col min="12" max="12" width="40.765625" style="2" bestFit="1" customWidth="1"/>
    <col min="13" max="13" width="2.765625" style="2" customWidth="1"/>
    <col min="14" max="14" width="29.765625" style="2" bestFit="1" customWidth="1"/>
    <col min="15" max="15" width="2.765625" style="2" customWidth="1"/>
    <col min="16" max="16" width="96.4609375" style="2" customWidth="1"/>
    <col min="17" max="17" width="38.07421875" style="2" customWidth="1"/>
    <col min="18" max="18" width="28.765625" style="2" customWidth="1"/>
    <col min="19" max="16384" width="8.765625" style="2"/>
  </cols>
  <sheetData>
    <row r="1" spans="1:23" ht="13" x14ac:dyDescent="0.3">
      <c r="A1" s="16" t="s">
        <v>293</v>
      </c>
      <c r="N1" s="16" t="s">
        <v>757</v>
      </c>
    </row>
    <row r="2" spans="1:23" x14ac:dyDescent="0.25">
      <c r="A2" s="2" t="s">
        <v>106</v>
      </c>
      <c r="C2" s="2" t="s">
        <v>119</v>
      </c>
      <c r="D2" s="2" t="s">
        <v>120</v>
      </c>
      <c r="F2" s="2" t="s">
        <v>121</v>
      </c>
      <c r="H2" s="2" t="s">
        <v>129</v>
      </c>
      <c r="J2" s="2" t="s">
        <v>758</v>
      </c>
      <c r="L2" s="2" t="s">
        <v>58</v>
      </c>
      <c r="N2" s="2" t="s">
        <v>153</v>
      </c>
      <c r="P2" s="2" t="s">
        <v>140</v>
      </c>
      <c r="Q2" s="2" t="s">
        <v>141</v>
      </c>
      <c r="R2" s="2" t="s">
        <v>229</v>
      </c>
      <c r="S2" s="2" t="s">
        <v>292</v>
      </c>
      <c r="U2" s="581" t="s">
        <v>371</v>
      </c>
      <c r="V2" s="581"/>
      <c r="W2" s="2" t="s">
        <v>381</v>
      </c>
    </row>
    <row r="3" spans="1:23" ht="15.5" x14ac:dyDescent="0.35">
      <c r="F3"/>
    </row>
    <row r="4" spans="1:23" x14ac:dyDescent="0.25">
      <c r="A4" s="2" t="s">
        <v>91</v>
      </c>
      <c r="C4" s="2" t="s">
        <v>759</v>
      </c>
      <c r="D4" s="2" t="s">
        <v>163</v>
      </c>
      <c r="F4" s="2" t="s">
        <v>122</v>
      </c>
      <c r="H4" s="2" t="s">
        <v>494</v>
      </c>
      <c r="J4" s="113">
        <v>0.75</v>
      </c>
      <c r="L4" s="2" t="s">
        <v>482</v>
      </c>
      <c r="N4" s="2" t="s">
        <v>457</v>
      </c>
      <c r="P4" s="10" t="s">
        <v>180</v>
      </c>
      <c r="Q4" s="10" t="s">
        <v>182</v>
      </c>
      <c r="R4" s="2" t="s">
        <v>26</v>
      </c>
      <c r="S4" s="2">
        <v>0</v>
      </c>
      <c r="U4" s="2" t="s">
        <v>304</v>
      </c>
      <c r="V4" s="2" t="s">
        <v>74</v>
      </c>
      <c r="W4" s="2" t="s">
        <v>382</v>
      </c>
    </row>
    <row r="5" spans="1:23" x14ac:dyDescent="0.25">
      <c r="A5" s="2" t="s">
        <v>107</v>
      </c>
      <c r="C5" s="2" t="s">
        <v>760</v>
      </c>
      <c r="D5" s="2" t="s">
        <v>92</v>
      </c>
      <c r="F5" s="2" t="s">
        <v>123</v>
      </c>
      <c r="H5" s="2" t="s">
        <v>495</v>
      </c>
      <c r="J5" s="113">
        <v>0.9</v>
      </c>
      <c r="L5" s="2" t="s">
        <v>483</v>
      </c>
      <c r="N5" s="465" t="s">
        <v>456</v>
      </c>
      <c r="P5" s="10" t="s">
        <v>181</v>
      </c>
      <c r="Q5" s="10" t="s">
        <v>183</v>
      </c>
      <c r="R5" s="2" t="s">
        <v>27</v>
      </c>
      <c r="S5" s="2">
        <v>1</v>
      </c>
      <c r="U5" s="2" t="s">
        <v>305</v>
      </c>
      <c r="V5" s="2" t="s">
        <v>73</v>
      </c>
      <c r="W5" s="2" t="s">
        <v>383</v>
      </c>
    </row>
    <row r="6" spans="1:23" x14ac:dyDescent="0.25">
      <c r="A6" s="2" t="s">
        <v>97</v>
      </c>
      <c r="D6" s="2" t="s">
        <v>93</v>
      </c>
      <c r="F6" s="2" t="s">
        <v>124</v>
      </c>
      <c r="J6" s="113"/>
      <c r="L6" s="2" t="s">
        <v>484</v>
      </c>
      <c r="N6" s="465" t="s">
        <v>458</v>
      </c>
      <c r="P6" s="10" t="s">
        <v>196</v>
      </c>
      <c r="Q6" s="10" t="s">
        <v>184</v>
      </c>
      <c r="R6" s="2" t="s">
        <v>28</v>
      </c>
      <c r="S6" s="2">
        <v>2</v>
      </c>
      <c r="U6" s="2" t="s">
        <v>302</v>
      </c>
      <c r="W6" s="2" t="s">
        <v>384</v>
      </c>
    </row>
    <row r="7" spans="1:23" x14ac:dyDescent="0.25">
      <c r="A7" s="2" t="s">
        <v>90</v>
      </c>
      <c r="D7" s="2" t="s">
        <v>94</v>
      </c>
      <c r="F7" s="2" t="s">
        <v>433</v>
      </c>
      <c r="L7" s="2" t="s">
        <v>485</v>
      </c>
      <c r="P7" s="10" t="s">
        <v>195</v>
      </c>
      <c r="Q7" s="10" t="s">
        <v>185</v>
      </c>
      <c r="R7" s="2" t="s">
        <v>29</v>
      </c>
      <c r="S7" s="2">
        <v>3</v>
      </c>
    </row>
    <row r="8" spans="1:23" x14ac:dyDescent="0.25">
      <c r="A8" s="2" t="s">
        <v>108</v>
      </c>
      <c r="D8" s="2" t="s">
        <v>95</v>
      </c>
      <c r="L8" s="2" t="s">
        <v>486</v>
      </c>
      <c r="P8" s="10" t="s">
        <v>197</v>
      </c>
      <c r="Q8" s="10" t="s">
        <v>186</v>
      </c>
      <c r="R8" s="2" t="s">
        <v>30</v>
      </c>
      <c r="S8" s="2">
        <v>4</v>
      </c>
    </row>
    <row r="9" spans="1:23" x14ac:dyDescent="0.25">
      <c r="D9" s="2" t="s">
        <v>96</v>
      </c>
      <c r="P9" s="10" t="s">
        <v>198</v>
      </c>
      <c r="Q9" s="10" t="s">
        <v>187</v>
      </c>
      <c r="R9" s="2" t="s">
        <v>31</v>
      </c>
      <c r="S9" s="2">
        <v>5</v>
      </c>
    </row>
    <row r="10" spans="1:23" x14ac:dyDescent="0.25">
      <c r="P10" s="10" t="s">
        <v>199</v>
      </c>
      <c r="Q10" s="10" t="s">
        <v>188</v>
      </c>
      <c r="R10" s="2" t="s">
        <v>32</v>
      </c>
    </row>
    <row r="11" spans="1:23" x14ac:dyDescent="0.25">
      <c r="P11" s="10" t="s">
        <v>200</v>
      </c>
      <c r="Q11" s="10" t="s">
        <v>189</v>
      </c>
      <c r="R11" s="2" t="s">
        <v>33</v>
      </c>
    </row>
    <row r="12" spans="1:23" x14ac:dyDescent="0.25">
      <c r="P12" s="10" t="s">
        <v>201</v>
      </c>
      <c r="Q12" s="10" t="s">
        <v>190</v>
      </c>
      <c r="R12" s="2" t="s">
        <v>258</v>
      </c>
    </row>
    <row r="13" spans="1:23" x14ac:dyDescent="0.25">
      <c r="P13" s="10" t="s">
        <v>202</v>
      </c>
      <c r="Q13" s="10" t="s">
        <v>191</v>
      </c>
    </row>
    <row r="14" spans="1:23" x14ac:dyDescent="0.25">
      <c r="P14" s="10" t="s">
        <v>203</v>
      </c>
      <c r="Q14" s="10" t="s">
        <v>192</v>
      </c>
    </row>
    <row r="15" spans="1:23" x14ac:dyDescent="0.25">
      <c r="P15" s="10" t="s">
        <v>204</v>
      </c>
      <c r="Q15" s="10" t="s">
        <v>193</v>
      </c>
    </row>
    <row r="16" spans="1:23" x14ac:dyDescent="0.25">
      <c r="P16" s="10" t="s">
        <v>205</v>
      </c>
      <c r="Q16" s="10" t="s">
        <v>194</v>
      </c>
    </row>
    <row r="17" spans="16:16" x14ac:dyDescent="0.25">
      <c r="P17" s="10" t="s">
        <v>206</v>
      </c>
    </row>
    <row r="18" spans="16:16" x14ac:dyDescent="0.25">
      <c r="P18" s="10" t="s">
        <v>207</v>
      </c>
    </row>
    <row r="19" spans="16:16" x14ac:dyDescent="0.25">
      <c r="P19" s="10" t="s">
        <v>208</v>
      </c>
    </row>
    <row r="20" spans="16:16" x14ac:dyDescent="0.25">
      <c r="P20" s="10" t="s">
        <v>209</v>
      </c>
    </row>
    <row r="21" spans="16:16" x14ac:dyDescent="0.25">
      <c r="P21" s="10" t="s">
        <v>210</v>
      </c>
    </row>
    <row r="22" spans="16:16" x14ac:dyDescent="0.25">
      <c r="P22" s="10" t="s">
        <v>211</v>
      </c>
    </row>
    <row r="23" spans="16:16" x14ac:dyDescent="0.25">
      <c r="P23" s="10" t="s">
        <v>212</v>
      </c>
    </row>
    <row r="24" spans="16:16" x14ac:dyDescent="0.25">
      <c r="P24" s="10" t="s">
        <v>213</v>
      </c>
    </row>
    <row r="25" spans="16:16" x14ac:dyDescent="0.25">
      <c r="P25" s="10" t="s">
        <v>214</v>
      </c>
    </row>
    <row r="26" spans="16:16" x14ac:dyDescent="0.25">
      <c r="P26" s="10" t="s">
        <v>215</v>
      </c>
    </row>
    <row r="27" spans="16:16" x14ac:dyDescent="0.25">
      <c r="P27" s="10" t="s">
        <v>216</v>
      </c>
    </row>
    <row r="28" spans="16:16" x14ac:dyDescent="0.25">
      <c r="P28" s="10" t="s">
        <v>217</v>
      </c>
    </row>
    <row r="29" spans="16:16" x14ac:dyDescent="0.25">
      <c r="P29" s="10" t="s">
        <v>218</v>
      </c>
    </row>
    <row r="30" spans="16:16" x14ac:dyDescent="0.25">
      <c r="P30" s="10" t="s">
        <v>219</v>
      </c>
    </row>
    <row r="31" spans="16:16" x14ac:dyDescent="0.25">
      <c r="P31" s="10" t="s">
        <v>220</v>
      </c>
    </row>
    <row r="32" spans="16:16" x14ac:dyDescent="0.25">
      <c r="P32" s="10" t="s">
        <v>221</v>
      </c>
    </row>
    <row r="33" spans="16:16" x14ac:dyDescent="0.25">
      <c r="P33" s="10" t="s">
        <v>222</v>
      </c>
    </row>
    <row r="34" spans="16:16" x14ac:dyDescent="0.25">
      <c r="P34" s="2" t="s">
        <v>434</v>
      </c>
    </row>
    <row r="35" spans="16:16" x14ac:dyDescent="0.25">
      <c r="P35" s="2" t="s">
        <v>435</v>
      </c>
    </row>
    <row r="36" spans="16:16" x14ac:dyDescent="0.25">
      <c r="P36" s="453" t="s">
        <v>436</v>
      </c>
    </row>
    <row r="37" spans="16:16" x14ac:dyDescent="0.25">
      <c r="P37" s="2" t="s">
        <v>437</v>
      </c>
    </row>
    <row r="38" spans="16:16" x14ac:dyDescent="0.25">
      <c r="P38" s="2" t="s">
        <v>438</v>
      </c>
    </row>
    <row r="39" spans="16:16" x14ac:dyDescent="0.25">
      <c r="P39" s="2" t="s">
        <v>439</v>
      </c>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&amp;L&amp;A&amp;C&amp;R&amp;P(&amp;N)</oddHeader>
  </headerFooter>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ul11"/>
  <dimension ref="A1:AF139"/>
  <sheetViews>
    <sheetView zoomScaleNormal="100" workbookViewId="0">
      <selection activeCell="G1" sqref="G1:I1"/>
    </sheetView>
  </sheetViews>
  <sheetFormatPr defaultColWidth="9.23046875" defaultRowHeight="15.5" x14ac:dyDescent="0.35"/>
  <cols>
    <col min="1" max="1" width="3.765625" style="171" customWidth="1"/>
    <col min="2" max="2" width="35.765625" style="171" customWidth="1"/>
    <col min="3" max="3" width="27.765625" style="171" customWidth="1"/>
    <col min="4" max="4" width="32.765625" style="171" customWidth="1"/>
    <col min="5" max="5" width="12.765625" style="171" customWidth="1"/>
    <col min="6" max="11" width="9.23046875" style="171"/>
    <col min="12" max="16384" width="9.23046875" style="20"/>
  </cols>
  <sheetData>
    <row r="1" spans="1:23" ht="16.149999999999999" customHeight="1" x14ac:dyDescent="0.35">
      <c r="A1" s="11" t="s">
        <v>145</v>
      </c>
      <c r="G1" s="762" t="s">
        <v>761</v>
      </c>
      <c r="H1" s="763"/>
      <c r="I1" s="764"/>
      <c r="L1" s="171"/>
      <c r="M1" s="171"/>
      <c r="N1" s="171"/>
      <c r="O1" s="171"/>
      <c r="P1" s="171"/>
      <c r="Q1" s="171"/>
      <c r="R1" s="171"/>
      <c r="S1" s="171"/>
      <c r="T1" s="171"/>
      <c r="U1" s="171"/>
      <c r="V1" s="171"/>
      <c r="W1" s="171"/>
    </row>
    <row r="2" spans="1:23" ht="16.149999999999999" customHeight="1" x14ac:dyDescent="0.35">
      <c r="B2" s="196" t="s">
        <v>282</v>
      </c>
      <c r="C2" s="432"/>
      <c r="D2" s="197" t="s">
        <v>71</v>
      </c>
      <c r="E2" s="198">
        <f>SUM(E6:E19)</f>
        <v>0</v>
      </c>
      <c r="L2" s="171"/>
      <c r="M2" s="171"/>
      <c r="N2" s="171"/>
      <c r="O2" s="171"/>
      <c r="P2" s="171"/>
      <c r="Q2" s="171"/>
      <c r="R2" s="171"/>
      <c r="S2" s="171"/>
      <c r="T2" s="171"/>
      <c r="U2" s="171"/>
      <c r="V2" s="171"/>
      <c r="W2" s="171"/>
    </row>
    <row r="3" spans="1:23" ht="16.149999999999999" customHeight="1" x14ac:dyDescent="0.35">
      <c r="L3" s="171"/>
      <c r="M3" s="171"/>
      <c r="N3" s="171"/>
      <c r="O3" s="171"/>
      <c r="P3" s="171"/>
      <c r="Q3" s="171"/>
      <c r="R3" s="171"/>
      <c r="S3" s="171"/>
      <c r="T3" s="171"/>
      <c r="U3" s="171"/>
      <c r="V3" s="171"/>
      <c r="W3" s="171"/>
    </row>
    <row r="4" spans="1:23" ht="16.149999999999999" customHeight="1" x14ac:dyDescent="0.35">
      <c r="G4" s="756" t="s">
        <v>922</v>
      </c>
      <c r="H4" s="690"/>
      <c r="I4" s="690"/>
      <c r="L4" s="171"/>
      <c r="M4" s="171"/>
      <c r="N4" s="171"/>
      <c r="O4" s="171"/>
      <c r="P4" s="171"/>
      <c r="Q4" s="171"/>
      <c r="R4" s="171"/>
      <c r="S4" s="171"/>
      <c r="T4" s="171"/>
      <c r="U4" s="171"/>
      <c r="V4" s="171"/>
      <c r="W4" s="171"/>
    </row>
    <row r="5" spans="1:23" ht="16.149999999999999" customHeight="1" x14ac:dyDescent="0.35">
      <c r="B5" s="199" t="s">
        <v>100</v>
      </c>
      <c r="C5" s="199" t="s">
        <v>72</v>
      </c>
      <c r="D5" s="200" t="s">
        <v>99</v>
      </c>
      <c r="E5" s="201" t="s">
        <v>762</v>
      </c>
      <c r="G5" s="757"/>
      <c r="H5" s="690"/>
      <c r="I5" s="690"/>
      <c r="L5" s="171"/>
      <c r="M5" s="171"/>
      <c r="N5" s="171"/>
      <c r="O5" s="171"/>
      <c r="P5" s="171"/>
      <c r="Q5" s="171"/>
      <c r="R5" s="171"/>
      <c r="S5" s="171"/>
      <c r="T5" s="171"/>
      <c r="U5" s="171"/>
      <c r="V5" s="171"/>
      <c r="W5" s="171"/>
    </row>
    <row r="6" spans="1:23" ht="35.15" customHeight="1" x14ac:dyDescent="0.35">
      <c r="B6" s="202"/>
      <c r="C6" s="202"/>
      <c r="D6" s="203"/>
      <c r="E6" s="444"/>
      <c r="G6" s="690"/>
      <c r="H6" s="690"/>
      <c r="I6" s="690"/>
      <c r="L6" s="171"/>
      <c r="M6" s="171"/>
      <c r="N6" s="171"/>
      <c r="O6" s="171"/>
      <c r="P6" s="171"/>
      <c r="Q6" s="171"/>
      <c r="R6" s="171"/>
      <c r="S6" s="171"/>
      <c r="T6" s="171"/>
      <c r="U6" s="171"/>
      <c r="V6" s="171"/>
      <c r="W6" s="171"/>
    </row>
    <row r="7" spans="1:23" ht="35.15" customHeight="1" x14ac:dyDescent="0.35">
      <c r="B7" s="202"/>
      <c r="C7" s="202"/>
      <c r="D7" s="203"/>
      <c r="E7" s="444"/>
      <c r="L7" s="171"/>
      <c r="M7" s="171"/>
      <c r="N7" s="171"/>
      <c r="O7" s="171"/>
      <c r="P7" s="171"/>
      <c r="Q7" s="171"/>
      <c r="R7" s="171"/>
      <c r="S7" s="171"/>
      <c r="T7" s="171"/>
      <c r="U7" s="171"/>
      <c r="V7" s="171"/>
      <c r="W7" s="171"/>
    </row>
    <row r="8" spans="1:23" ht="35.15" customHeight="1" x14ac:dyDescent="0.35">
      <c r="B8" s="202"/>
      <c r="C8" s="202"/>
      <c r="D8" s="203"/>
      <c r="E8" s="444"/>
      <c r="L8" s="171"/>
      <c r="M8" s="171"/>
      <c r="N8" s="171"/>
      <c r="O8" s="171"/>
      <c r="P8" s="171"/>
      <c r="Q8" s="171"/>
      <c r="R8" s="171"/>
      <c r="S8" s="171"/>
      <c r="T8" s="171"/>
      <c r="U8" s="171"/>
      <c r="V8" s="171"/>
      <c r="W8" s="171"/>
    </row>
    <row r="9" spans="1:23" ht="35.15" customHeight="1" x14ac:dyDescent="0.35">
      <c r="B9" s="202"/>
      <c r="C9" s="202"/>
      <c r="D9" s="203"/>
      <c r="E9" s="444"/>
      <c r="L9" s="171"/>
      <c r="M9" s="171"/>
      <c r="N9" s="171"/>
      <c r="O9" s="171"/>
      <c r="P9" s="171"/>
      <c r="Q9" s="171"/>
      <c r="R9" s="171"/>
      <c r="S9" s="171"/>
      <c r="T9" s="171"/>
      <c r="U9" s="171"/>
      <c r="V9" s="171"/>
      <c r="W9" s="171"/>
    </row>
    <row r="10" spans="1:23" ht="35.15" customHeight="1" x14ac:dyDescent="0.35">
      <c r="B10" s="202"/>
      <c r="C10" s="202"/>
      <c r="D10" s="203"/>
      <c r="E10" s="444"/>
      <c r="L10" s="171"/>
      <c r="M10" s="171"/>
      <c r="N10" s="171"/>
      <c r="O10" s="171"/>
      <c r="P10" s="171"/>
      <c r="Q10" s="171"/>
      <c r="R10" s="171"/>
      <c r="S10" s="171"/>
      <c r="T10" s="171"/>
      <c r="U10" s="171"/>
      <c r="V10" s="171"/>
      <c r="W10" s="171"/>
    </row>
    <row r="11" spans="1:23" ht="35.15" customHeight="1" x14ac:dyDescent="0.35">
      <c r="B11" s="202"/>
      <c r="C11" s="202"/>
      <c r="D11" s="203"/>
      <c r="E11" s="444"/>
      <c r="L11" s="171"/>
      <c r="M11" s="171"/>
      <c r="N11" s="171"/>
      <c r="O11" s="171"/>
      <c r="P11" s="171"/>
      <c r="Q11" s="171"/>
      <c r="R11" s="171"/>
      <c r="S11" s="171"/>
      <c r="T11" s="171"/>
      <c r="U11" s="171"/>
      <c r="V11" s="171"/>
      <c r="W11" s="171"/>
    </row>
    <row r="12" spans="1:23" ht="35.15" customHeight="1" x14ac:dyDescent="0.35">
      <c r="B12" s="202"/>
      <c r="C12" s="202"/>
      <c r="D12" s="203"/>
      <c r="E12" s="444"/>
      <c r="L12" s="171"/>
      <c r="M12" s="171"/>
      <c r="N12" s="171"/>
      <c r="O12" s="171"/>
      <c r="P12" s="171"/>
      <c r="Q12" s="171"/>
      <c r="R12" s="171"/>
      <c r="S12" s="171"/>
      <c r="T12" s="171"/>
      <c r="U12" s="171"/>
      <c r="V12" s="171"/>
      <c r="W12" s="171"/>
    </row>
    <row r="13" spans="1:23" ht="35.15" customHeight="1" x14ac:dyDescent="0.35">
      <c r="B13" s="202"/>
      <c r="C13" s="202"/>
      <c r="D13" s="203"/>
      <c r="E13" s="444"/>
      <c r="L13" s="171"/>
      <c r="M13" s="171"/>
      <c r="N13" s="171"/>
      <c r="O13" s="171"/>
      <c r="P13" s="171"/>
      <c r="Q13" s="171"/>
      <c r="R13" s="171"/>
      <c r="S13" s="171"/>
      <c r="T13" s="171"/>
      <c r="U13" s="171"/>
      <c r="V13" s="171"/>
      <c r="W13" s="171"/>
    </row>
    <row r="14" spans="1:23" ht="35.15" customHeight="1" x14ac:dyDescent="0.35">
      <c r="B14" s="202"/>
      <c r="C14" s="202"/>
      <c r="D14" s="203"/>
      <c r="E14" s="444"/>
      <c r="L14" s="171"/>
      <c r="M14" s="171"/>
      <c r="N14" s="171"/>
      <c r="O14" s="171"/>
      <c r="P14" s="171"/>
      <c r="Q14" s="171"/>
      <c r="R14" s="171"/>
      <c r="S14" s="171"/>
      <c r="T14" s="171"/>
      <c r="U14" s="171"/>
      <c r="V14" s="171"/>
      <c r="W14" s="171"/>
    </row>
    <row r="15" spans="1:23" ht="35.15" customHeight="1" x14ac:dyDescent="0.35">
      <c r="B15" s="202"/>
      <c r="C15" s="202"/>
      <c r="D15" s="203"/>
      <c r="E15" s="444"/>
      <c r="L15" s="171"/>
      <c r="M15" s="171"/>
      <c r="N15" s="171"/>
      <c r="O15" s="171"/>
      <c r="P15" s="171"/>
      <c r="Q15" s="171"/>
      <c r="R15" s="171"/>
      <c r="S15" s="171"/>
      <c r="T15" s="171"/>
      <c r="U15" s="171"/>
      <c r="V15" s="171"/>
      <c r="W15" s="171"/>
    </row>
    <row r="16" spans="1:23" ht="35.15" customHeight="1" x14ac:dyDescent="0.35">
      <c r="B16" s="202"/>
      <c r="C16" s="202"/>
      <c r="D16" s="203"/>
      <c r="E16" s="444"/>
      <c r="L16" s="171"/>
      <c r="M16" s="171"/>
      <c r="N16" s="171"/>
      <c r="O16" s="171"/>
      <c r="P16" s="171"/>
      <c r="Q16" s="171"/>
      <c r="R16" s="171"/>
      <c r="S16" s="171"/>
      <c r="T16" s="171"/>
      <c r="U16" s="171"/>
      <c r="V16" s="171"/>
      <c r="W16" s="171"/>
    </row>
    <row r="17" spans="1:32" ht="35.15" customHeight="1" x14ac:dyDescent="0.35">
      <c r="B17" s="202"/>
      <c r="C17" s="202"/>
      <c r="D17" s="203"/>
      <c r="E17" s="444"/>
      <c r="L17" s="171"/>
      <c r="M17" s="171"/>
      <c r="N17" s="171"/>
      <c r="O17" s="171"/>
      <c r="P17" s="171"/>
      <c r="Q17" s="171"/>
      <c r="R17" s="171"/>
      <c r="S17" s="171"/>
      <c r="T17" s="171"/>
      <c r="U17" s="171"/>
      <c r="V17" s="171"/>
      <c r="W17" s="171"/>
    </row>
    <row r="18" spans="1:32" ht="35.15" customHeight="1" x14ac:dyDescent="0.35">
      <c r="B18" s="202"/>
      <c r="C18" s="202"/>
      <c r="D18" s="203"/>
      <c r="E18" s="444"/>
      <c r="L18" s="171"/>
      <c r="M18" s="171"/>
      <c r="N18" s="171"/>
      <c r="O18" s="171"/>
      <c r="P18" s="171"/>
      <c r="Q18" s="171"/>
      <c r="R18" s="171"/>
      <c r="S18" s="171"/>
      <c r="T18" s="171"/>
      <c r="U18" s="171"/>
      <c r="V18" s="171"/>
      <c r="W18" s="171"/>
    </row>
    <row r="19" spans="1:32" ht="35.15" customHeight="1" x14ac:dyDescent="0.35">
      <c r="B19" s="202"/>
      <c r="C19" s="202"/>
      <c r="D19" s="203"/>
      <c r="E19" s="444"/>
      <c r="L19" s="171"/>
      <c r="M19" s="171"/>
      <c r="N19" s="171"/>
      <c r="O19" s="171"/>
      <c r="P19" s="171"/>
      <c r="Q19" s="171"/>
      <c r="R19" s="171"/>
      <c r="S19" s="171"/>
      <c r="T19" s="171"/>
      <c r="U19" s="171"/>
      <c r="V19" s="171"/>
      <c r="W19" s="171"/>
    </row>
    <row r="20" spans="1:32" ht="16.149999999999999" customHeight="1" x14ac:dyDescent="0.35">
      <c r="L20" s="171"/>
      <c r="M20" s="171"/>
      <c r="N20" s="171"/>
      <c r="O20" s="171"/>
      <c r="P20" s="171"/>
      <c r="Q20" s="171"/>
      <c r="R20" s="171"/>
      <c r="S20" s="171"/>
      <c r="T20" s="171"/>
      <c r="U20" s="171"/>
      <c r="V20" s="171"/>
      <c r="W20" s="171"/>
    </row>
    <row r="21" spans="1:32" x14ac:dyDescent="0.35">
      <c r="A21" s="20"/>
      <c r="B21" s="253" t="s">
        <v>763</v>
      </c>
      <c r="C21" s="254" t="str">
        <f>"500 tecken ("&amp;TEXT(LEN(B22),"0")&amp;" använda)"</f>
        <v>500 tecken (0 använda)</v>
      </c>
      <c r="D21" s="255"/>
      <c r="F21" s="402"/>
      <c r="L21" s="171"/>
      <c r="M21" s="171"/>
      <c r="N21" s="171"/>
      <c r="O21" s="171"/>
      <c r="P21" s="171"/>
      <c r="Q21" s="171"/>
      <c r="R21" s="171"/>
      <c r="S21" s="171"/>
      <c r="T21" s="171"/>
      <c r="U21" s="171"/>
      <c r="V21" s="171"/>
      <c r="W21" s="171"/>
      <c r="X21" s="171"/>
      <c r="Y21" s="171"/>
      <c r="Z21" s="171"/>
      <c r="AA21" s="171"/>
      <c r="AB21" s="171"/>
      <c r="AC21" s="171"/>
      <c r="AD21" s="171"/>
      <c r="AE21" s="171"/>
      <c r="AF21" s="171"/>
    </row>
    <row r="22" spans="1:32" ht="113.15" customHeight="1" x14ac:dyDescent="0.35">
      <c r="A22" s="20"/>
      <c r="B22" s="597"/>
      <c r="C22" s="598"/>
      <c r="D22" s="599"/>
      <c r="L22" s="171"/>
      <c r="M22" s="171"/>
      <c r="N22" s="171"/>
      <c r="O22" s="171"/>
      <c r="P22" s="171"/>
      <c r="Q22" s="171"/>
      <c r="R22" s="171"/>
      <c r="S22" s="171"/>
      <c r="T22" s="171"/>
      <c r="U22" s="171"/>
      <c r="V22" s="171"/>
      <c r="W22" s="171"/>
      <c r="X22" s="171"/>
      <c r="Y22" s="171"/>
      <c r="Z22" s="171"/>
      <c r="AA22" s="171"/>
      <c r="AB22" s="171"/>
      <c r="AC22" s="171"/>
      <c r="AD22" s="171"/>
      <c r="AE22" s="171"/>
      <c r="AF22" s="171"/>
    </row>
    <row r="23" spans="1:32" ht="16.149999999999999" customHeight="1" x14ac:dyDescent="0.35">
      <c r="L23" s="171"/>
      <c r="M23" s="171"/>
      <c r="N23" s="171"/>
      <c r="O23" s="171"/>
      <c r="P23" s="171"/>
      <c r="Q23" s="171"/>
      <c r="R23" s="171"/>
      <c r="S23" s="171"/>
      <c r="T23" s="171"/>
      <c r="U23" s="171"/>
      <c r="V23" s="171"/>
      <c r="W23" s="171"/>
    </row>
    <row r="24" spans="1:32" ht="16.149999999999999" customHeight="1" x14ac:dyDescent="0.35">
      <c r="L24" s="171"/>
      <c r="M24" s="171"/>
      <c r="N24" s="171"/>
      <c r="O24" s="171"/>
      <c r="P24" s="171"/>
      <c r="Q24" s="171"/>
      <c r="R24" s="171"/>
      <c r="S24" s="171"/>
      <c r="T24" s="171"/>
      <c r="U24" s="171"/>
      <c r="V24" s="171"/>
      <c r="W24" s="171"/>
    </row>
    <row r="25" spans="1:32" ht="16.149999999999999" customHeight="1" x14ac:dyDescent="0.35">
      <c r="L25" s="171"/>
      <c r="M25" s="171"/>
      <c r="N25" s="171"/>
      <c r="O25" s="171"/>
      <c r="P25" s="171"/>
      <c r="Q25" s="171"/>
      <c r="R25" s="171"/>
      <c r="S25" s="171"/>
      <c r="T25" s="171"/>
      <c r="U25" s="171"/>
      <c r="V25" s="171"/>
      <c r="W25" s="171"/>
    </row>
    <row r="26" spans="1:32" ht="16.149999999999999" customHeight="1" x14ac:dyDescent="0.35">
      <c r="L26" s="171"/>
      <c r="M26" s="171"/>
      <c r="N26" s="171"/>
      <c r="O26" s="171"/>
      <c r="P26" s="171"/>
      <c r="Q26" s="171"/>
      <c r="R26" s="171"/>
      <c r="S26" s="171"/>
      <c r="T26" s="171"/>
      <c r="U26" s="171"/>
      <c r="V26" s="171"/>
      <c r="W26" s="171"/>
    </row>
    <row r="27" spans="1:32" ht="16.149999999999999" customHeight="1" x14ac:dyDescent="0.35">
      <c r="L27" s="171"/>
      <c r="M27" s="171"/>
      <c r="N27" s="171"/>
      <c r="O27" s="171"/>
      <c r="P27" s="171"/>
      <c r="Q27" s="171"/>
      <c r="R27" s="171"/>
      <c r="S27" s="171"/>
      <c r="T27" s="171"/>
      <c r="U27" s="171"/>
      <c r="V27" s="171"/>
      <c r="W27" s="171"/>
    </row>
    <row r="28" spans="1:32" ht="16.149999999999999" customHeight="1" x14ac:dyDescent="0.35">
      <c r="L28" s="171"/>
      <c r="M28" s="171"/>
      <c r="N28" s="171"/>
      <c r="O28" s="171"/>
      <c r="P28" s="171"/>
      <c r="Q28" s="171"/>
      <c r="R28" s="171"/>
      <c r="S28" s="171"/>
      <c r="T28" s="171"/>
      <c r="U28" s="171"/>
      <c r="V28" s="171"/>
      <c r="W28" s="171"/>
    </row>
    <row r="29" spans="1:32" ht="16.149999999999999" customHeight="1" x14ac:dyDescent="0.35">
      <c r="L29" s="171"/>
      <c r="M29" s="171"/>
      <c r="N29" s="171"/>
      <c r="O29" s="171"/>
      <c r="P29" s="171"/>
      <c r="Q29" s="171"/>
      <c r="R29" s="171"/>
      <c r="S29" s="171"/>
      <c r="T29" s="171"/>
      <c r="U29" s="171"/>
      <c r="V29" s="171"/>
      <c r="W29" s="171"/>
    </row>
    <row r="30" spans="1:32" ht="16.149999999999999" customHeight="1" x14ac:dyDescent="0.35">
      <c r="L30" s="171"/>
      <c r="M30" s="171"/>
      <c r="N30" s="171"/>
      <c r="O30" s="171"/>
      <c r="P30" s="171"/>
      <c r="Q30" s="171"/>
      <c r="R30" s="171"/>
      <c r="S30" s="171"/>
      <c r="T30" s="171"/>
      <c r="U30" s="171"/>
      <c r="V30" s="171"/>
      <c r="W30" s="171"/>
    </row>
    <row r="31" spans="1:32" ht="16.149999999999999" customHeight="1" x14ac:dyDescent="0.35">
      <c r="L31" s="171"/>
      <c r="M31" s="171"/>
      <c r="N31" s="171"/>
      <c r="O31" s="171"/>
      <c r="P31" s="171"/>
      <c r="Q31" s="171"/>
      <c r="R31" s="171"/>
      <c r="S31" s="171"/>
      <c r="T31" s="171"/>
      <c r="U31" s="171"/>
      <c r="V31" s="171"/>
      <c r="W31" s="171"/>
    </row>
    <row r="32" spans="1:32" ht="16.149999999999999" customHeight="1" x14ac:dyDescent="0.35">
      <c r="L32" s="171"/>
      <c r="M32" s="171"/>
      <c r="N32" s="171"/>
      <c r="O32" s="171"/>
      <c r="P32" s="171"/>
      <c r="Q32" s="171"/>
      <c r="R32" s="171"/>
      <c r="S32" s="171"/>
      <c r="T32" s="171"/>
      <c r="U32" s="171"/>
      <c r="V32" s="171"/>
      <c r="W32" s="171"/>
    </row>
    <row r="33" spans="12:23" ht="16.149999999999999" customHeight="1" x14ac:dyDescent="0.35">
      <c r="L33" s="171"/>
      <c r="M33" s="171"/>
      <c r="N33" s="171"/>
      <c r="O33" s="171"/>
      <c r="P33" s="171"/>
      <c r="Q33" s="171"/>
      <c r="R33" s="171"/>
      <c r="S33" s="171"/>
      <c r="T33" s="171"/>
      <c r="U33" s="171"/>
      <c r="V33" s="171"/>
      <c r="W33" s="171"/>
    </row>
    <row r="34" spans="12:23" ht="16.149999999999999" customHeight="1" x14ac:dyDescent="0.35">
      <c r="L34" s="171"/>
      <c r="M34" s="171"/>
      <c r="N34" s="171"/>
      <c r="O34" s="171"/>
      <c r="P34" s="171"/>
      <c r="Q34" s="171"/>
      <c r="R34" s="171"/>
      <c r="S34" s="171"/>
      <c r="T34" s="171"/>
      <c r="U34" s="171"/>
      <c r="V34" s="171"/>
      <c r="W34" s="171"/>
    </row>
    <row r="35" spans="12:23" ht="16.149999999999999" customHeight="1" x14ac:dyDescent="0.35">
      <c r="L35" s="171"/>
      <c r="M35" s="171"/>
      <c r="N35" s="171"/>
      <c r="O35" s="171"/>
      <c r="P35" s="171"/>
      <c r="Q35" s="171"/>
      <c r="R35" s="171"/>
      <c r="S35" s="171"/>
      <c r="T35" s="171"/>
      <c r="U35" s="171"/>
      <c r="V35" s="171"/>
      <c r="W35" s="171"/>
    </row>
    <row r="36" spans="12:23" ht="16.149999999999999" customHeight="1" x14ac:dyDescent="0.35">
      <c r="L36" s="171"/>
      <c r="M36" s="171"/>
      <c r="N36" s="171"/>
      <c r="O36" s="171"/>
      <c r="P36" s="171"/>
      <c r="Q36" s="171"/>
      <c r="R36" s="171"/>
      <c r="S36" s="171"/>
      <c r="T36" s="171"/>
      <c r="U36" s="171"/>
      <c r="V36" s="171"/>
      <c r="W36" s="171"/>
    </row>
    <row r="37" spans="12:23" ht="16.149999999999999" customHeight="1" x14ac:dyDescent="0.35">
      <c r="L37" s="171"/>
      <c r="M37" s="171"/>
      <c r="N37" s="171"/>
      <c r="O37" s="171"/>
      <c r="P37" s="171"/>
      <c r="Q37" s="171"/>
      <c r="R37" s="171"/>
      <c r="S37" s="171"/>
      <c r="T37" s="171"/>
      <c r="U37" s="171"/>
      <c r="V37" s="171"/>
      <c r="W37" s="171"/>
    </row>
    <row r="38" spans="12:23" ht="16.149999999999999" customHeight="1" x14ac:dyDescent="0.35">
      <c r="L38" s="171"/>
      <c r="M38" s="171"/>
      <c r="N38" s="171"/>
      <c r="O38" s="171"/>
      <c r="P38" s="171"/>
      <c r="Q38" s="171"/>
      <c r="R38" s="171"/>
      <c r="S38" s="171"/>
      <c r="T38" s="171"/>
      <c r="U38" s="171"/>
      <c r="V38" s="171"/>
      <c r="W38" s="171"/>
    </row>
    <row r="39" spans="12:23" ht="16.149999999999999" customHeight="1" x14ac:dyDescent="0.35">
      <c r="L39" s="171"/>
      <c r="M39" s="171"/>
      <c r="N39" s="171"/>
      <c r="O39" s="171"/>
      <c r="P39" s="171"/>
      <c r="Q39" s="171"/>
      <c r="R39" s="171"/>
      <c r="S39" s="171"/>
      <c r="T39" s="171"/>
      <c r="U39" s="171"/>
      <c r="V39" s="171"/>
      <c r="W39" s="171"/>
    </row>
    <row r="40" spans="12:23" ht="16.149999999999999" customHeight="1" x14ac:dyDescent="0.35">
      <c r="L40" s="171"/>
      <c r="M40" s="171"/>
      <c r="N40" s="171"/>
      <c r="O40" s="171"/>
      <c r="P40" s="171"/>
      <c r="Q40" s="171"/>
      <c r="R40" s="171"/>
      <c r="S40" s="171"/>
      <c r="T40" s="171"/>
      <c r="U40" s="171"/>
      <c r="V40" s="171"/>
      <c r="W40" s="171"/>
    </row>
    <row r="41" spans="12:23" ht="16.149999999999999" customHeight="1" x14ac:dyDescent="0.35">
      <c r="L41" s="171"/>
      <c r="M41" s="171"/>
      <c r="N41" s="171"/>
      <c r="O41" s="171"/>
      <c r="P41" s="171"/>
      <c r="Q41" s="171"/>
      <c r="R41" s="171"/>
      <c r="S41" s="171"/>
      <c r="T41" s="171"/>
      <c r="U41" s="171"/>
      <c r="V41" s="171"/>
      <c r="W41" s="171"/>
    </row>
    <row r="42" spans="12:23" ht="16.149999999999999" customHeight="1" x14ac:dyDescent="0.35">
      <c r="L42" s="171"/>
      <c r="M42" s="171"/>
      <c r="N42" s="171"/>
      <c r="O42" s="171"/>
      <c r="P42" s="171"/>
      <c r="Q42" s="171"/>
      <c r="R42" s="171"/>
      <c r="S42" s="171"/>
      <c r="T42" s="171"/>
      <c r="U42" s="171"/>
      <c r="V42" s="171"/>
      <c r="W42" s="171"/>
    </row>
    <row r="43" spans="12:23" ht="16.149999999999999" customHeight="1" x14ac:dyDescent="0.35">
      <c r="L43" s="171"/>
      <c r="M43" s="171"/>
      <c r="N43" s="171"/>
      <c r="O43" s="171"/>
      <c r="P43" s="171"/>
      <c r="Q43" s="171"/>
      <c r="R43" s="171"/>
      <c r="S43" s="171"/>
      <c r="T43" s="171"/>
      <c r="U43" s="171"/>
      <c r="V43" s="171"/>
      <c r="W43" s="171"/>
    </row>
    <row r="44" spans="12:23" ht="16.149999999999999" customHeight="1" x14ac:dyDescent="0.35">
      <c r="L44" s="171"/>
      <c r="M44" s="171"/>
      <c r="N44" s="171"/>
      <c r="O44" s="171"/>
      <c r="P44" s="171"/>
      <c r="Q44" s="171"/>
      <c r="R44" s="171"/>
      <c r="S44" s="171"/>
      <c r="T44" s="171"/>
      <c r="U44" s="171"/>
      <c r="V44" s="171"/>
      <c r="W44" s="171"/>
    </row>
    <row r="45" spans="12:23" ht="16.149999999999999" customHeight="1" x14ac:dyDescent="0.35">
      <c r="L45" s="171"/>
      <c r="M45" s="171"/>
      <c r="N45" s="171"/>
      <c r="O45" s="171"/>
      <c r="P45" s="171"/>
      <c r="Q45" s="171"/>
      <c r="R45" s="171"/>
      <c r="S45" s="171"/>
      <c r="T45" s="171"/>
      <c r="U45" s="171"/>
      <c r="V45" s="171"/>
      <c r="W45" s="171"/>
    </row>
    <row r="46" spans="12:23" ht="16.149999999999999" customHeight="1" x14ac:dyDescent="0.35">
      <c r="L46" s="171"/>
      <c r="M46" s="171"/>
      <c r="N46" s="171"/>
      <c r="O46" s="171"/>
      <c r="P46" s="171"/>
      <c r="Q46" s="171"/>
      <c r="R46" s="171"/>
      <c r="S46" s="171"/>
      <c r="T46" s="171"/>
      <c r="U46" s="171"/>
      <c r="V46" s="171"/>
      <c r="W46" s="171"/>
    </row>
    <row r="47" spans="12:23" ht="16.149999999999999" customHeight="1" x14ac:dyDescent="0.35">
      <c r="L47" s="171"/>
      <c r="M47" s="171"/>
      <c r="N47" s="171"/>
      <c r="O47" s="171"/>
      <c r="P47" s="171"/>
      <c r="Q47" s="171"/>
      <c r="R47" s="171"/>
      <c r="S47" s="171"/>
      <c r="T47" s="171"/>
      <c r="U47" s="171"/>
      <c r="V47" s="171"/>
      <c r="W47" s="171"/>
    </row>
    <row r="48" spans="12:23" ht="16.149999999999999" customHeight="1" x14ac:dyDescent="0.35">
      <c r="L48" s="171"/>
      <c r="M48" s="171"/>
      <c r="N48" s="171"/>
      <c r="O48" s="171"/>
      <c r="P48" s="171"/>
      <c r="Q48" s="171"/>
      <c r="R48" s="171"/>
      <c r="S48" s="171"/>
      <c r="T48" s="171"/>
      <c r="U48" s="171"/>
      <c r="V48" s="171"/>
      <c r="W48" s="171"/>
    </row>
    <row r="49" spans="12:23" ht="16.149999999999999" customHeight="1" x14ac:dyDescent="0.35">
      <c r="L49" s="171"/>
      <c r="M49" s="171"/>
      <c r="N49" s="171"/>
      <c r="O49" s="171"/>
      <c r="P49" s="171"/>
      <c r="Q49" s="171"/>
      <c r="R49" s="171"/>
      <c r="S49" s="171"/>
      <c r="T49" s="171"/>
      <c r="U49" s="171"/>
      <c r="V49" s="171"/>
      <c r="W49" s="171"/>
    </row>
    <row r="50" spans="12:23" ht="16.149999999999999" customHeight="1" x14ac:dyDescent="0.35">
      <c r="L50" s="171"/>
      <c r="M50" s="171"/>
      <c r="N50" s="171"/>
      <c r="O50" s="171"/>
      <c r="P50" s="171"/>
      <c r="Q50" s="171"/>
      <c r="R50" s="171"/>
      <c r="S50" s="171"/>
      <c r="T50" s="171"/>
      <c r="U50" s="171"/>
      <c r="V50" s="171"/>
      <c r="W50" s="171"/>
    </row>
    <row r="51" spans="12:23" ht="16.149999999999999" customHeight="1" x14ac:dyDescent="0.35">
      <c r="L51" s="171"/>
      <c r="M51" s="171"/>
      <c r="N51" s="171"/>
      <c r="O51" s="171"/>
      <c r="P51" s="171"/>
      <c r="Q51" s="171"/>
      <c r="R51" s="171"/>
      <c r="S51" s="171"/>
      <c r="T51" s="171"/>
      <c r="U51" s="171"/>
      <c r="V51" s="171"/>
      <c r="W51" s="171"/>
    </row>
    <row r="52" spans="12:23" ht="16.149999999999999" customHeight="1" x14ac:dyDescent="0.35">
      <c r="L52" s="171"/>
      <c r="M52" s="171"/>
      <c r="N52" s="171"/>
      <c r="O52" s="171"/>
      <c r="P52" s="171"/>
      <c r="Q52" s="171"/>
      <c r="R52" s="171"/>
      <c r="S52" s="171"/>
      <c r="T52" s="171"/>
      <c r="U52" s="171"/>
      <c r="V52" s="171"/>
      <c r="W52" s="171"/>
    </row>
    <row r="53" spans="12:23" ht="16.149999999999999" customHeight="1" x14ac:dyDescent="0.35">
      <c r="L53" s="171"/>
      <c r="M53" s="171"/>
      <c r="N53" s="171"/>
      <c r="O53" s="171"/>
      <c r="P53" s="171"/>
      <c r="Q53" s="171"/>
      <c r="R53" s="171"/>
      <c r="S53" s="171"/>
      <c r="T53" s="171"/>
      <c r="U53" s="171"/>
      <c r="V53" s="171"/>
      <c r="W53" s="171"/>
    </row>
    <row r="54" spans="12:23" ht="16.149999999999999" customHeight="1" x14ac:dyDescent="0.35">
      <c r="L54" s="171"/>
      <c r="M54" s="171"/>
      <c r="N54" s="171"/>
      <c r="O54" s="171"/>
      <c r="P54" s="171"/>
      <c r="Q54" s="171"/>
      <c r="R54" s="171"/>
      <c r="S54" s="171"/>
      <c r="T54" s="171"/>
      <c r="U54" s="171"/>
      <c r="V54" s="171"/>
      <c r="W54" s="171"/>
    </row>
    <row r="55" spans="12:23" ht="16.149999999999999" customHeight="1" x14ac:dyDescent="0.35">
      <c r="L55" s="171"/>
      <c r="M55" s="171"/>
      <c r="N55" s="171"/>
      <c r="O55" s="171"/>
      <c r="P55" s="171"/>
      <c r="Q55" s="171"/>
      <c r="R55" s="171"/>
      <c r="S55" s="171"/>
      <c r="T55" s="171"/>
      <c r="U55" s="171"/>
      <c r="V55" s="171"/>
      <c r="W55" s="171"/>
    </row>
    <row r="56" spans="12:23" ht="16.149999999999999" customHeight="1" x14ac:dyDescent="0.35">
      <c r="L56" s="171"/>
      <c r="M56" s="171"/>
      <c r="N56" s="171"/>
      <c r="O56" s="171"/>
      <c r="P56" s="171"/>
      <c r="Q56" s="171"/>
      <c r="R56" s="171"/>
      <c r="S56" s="171"/>
      <c r="T56" s="171"/>
      <c r="U56" s="171"/>
      <c r="V56" s="171"/>
      <c r="W56" s="171"/>
    </row>
    <row r="57" spans="12:23" ht="16.149999999999999" customHeight="1" x14ac:dyDescent="0.35">
      <c r="L57" s="171"/>
      <c r="M57" s="171"/>
      <c r="N57" s="171"/>
      <c r="O57" s="171"/>
      <c r="P57" s="171"/>
      <c r="Q57" s="171"/>
      <c r="R57" s="171"/>
      <c r="S57" s="171"/>
      <c r="T57" s="171"/>
      <c r="U57" s="171"/>
      <c r="V57" s="171"/>
      <c r="W57" s="171"/>
    </row>
    <row r="58" spans="12:23" ht="16.149999999999999" customHeight="1" x14ac:dyDescent="0.35">
      <c r="L58" s="171"/>
      <c r="M58" s="171"/>
      <c r="N58" s="171"/>
      <c r="O58" s="171"/>
      <c r="P58" s="171"/>
      <c r="Q58" s="171"/>
      <c r="R58" s="171"/>
      <c r="S58" s="171"/>
      <c r="T58" s="171"/>
      <c r="U58" s="171"/>
      <c r="V58" s="171"/>
      <c r="W58" s="171"/>
    </row>
    <row r="59" spans="12:23" ht="16.149999999999999" customHeight="1" x14ac:dyDescent="0.35">
      <c r="L59" s="171"/>
      <c r="M59" s="171"/>
      <c r="N59" s="171"/>
      <c r="O59" s="171"/>
      <c r="P59" s="171"/>
      <c r="Q59" s="171"/>
      <c r="R59" s="171"/>
      <c r="S59" s="171"/>
      <c r="T59" s="171"/>
      <c r="U59" s="171"/>
      <c r="V59" s="171"/>
      <c r="W59" s="171"/>
    </row>
    <row r="60" spans="12:23" ht="16.149999999999999" customHeight="1" x14ac:dyDescent="0.35">
      <c r="L60" s="171"/>
      <c r="M60" s="171"/>
      <c r="N60" s="171"/>
      <c r="O60" s="171"/>
      <c r="P60" s="171"/>
      <c r="Q60" s="171"/>
      <c r="R60" s="171"/>
      <c r="S60" s="171"/>
      <c r="T60" s="171"/>
      <c r="U60" s="171"/>
      <c r="V60" s="171"/>
      <c r="W60" s="171"/>
    </row>
    <row r="61" spans="12:23" ht="16.149999999999999" customHeight="1" x14ac:dyDescent="0.35">
      <c r="L61" s="171"/>
      <c r="M61" s="171"/>
      <c r="N61" s="171"/>
      <c r="O61" s="171"/>
      <c r="P61" s="171"/>
      <c r="Q61" s="171"/>
      <c r="R61" s="171"/>
      <c r="S61" s="171"/>
      <c r="T61" s="171"/>
      <c r="U61" s="171"/>
      <c r="V61" s="171"/>
      <c r="W61" s="171"/>
    </row>
    <row r="62" spans="12:23" ht="16.149999999999999" customHeight="1" x14ac:dyDescent="0.35">
      <c r="L62" s="171"/>
      <c r="M62" s="171"/>
      <c r="N62" s="171"/>
      <c r="O62" s="171"/>
      <c r="P62" s="171"/>
      <c r="Q62" s="171"/>
      <c r="R62" s="171"/>
      <c r="S62" s="171"/>
      <c r="T62" s="171"/>
      <c r="U62" s="171"/>
      <c r="V62" s="171"/>
      <c r="W62" s="171"/>
    </row>
    <row r="63" spans="12:23" ht="16.149999999999999" customHeight="1" x14ac:dyDescent="0.35">
      <c r="L63" s="171"/>
      <c r="M63" s="171"/>
      <c r="N63" s="171"/>
      <c r="O63" s="171"/>
      <c r="P63" s="171"/>
      <c r="Q63" s="171"/>
      <c r="R63" s="171"/>
      <c r="S63" s="171"/>
      <c r="T63" s="171"/>
      <c r="U63" s="171"/>
      <c r="V63" s="171"/>
      <c r="W63" s="171"/>
    </row>
    <row r="64" spans="12:23" ht="16.149999999999999" customHeight="1" x14ac:dyDescent="0.35">
      <c r="L64" s="171"/>
      <c r="M64" s="171"/>
      <c r="N64" s="171"/>
      <c r="O64" s="171"/>
      <c r="P64" s="171"/>
      <c r="Q64" s="171"/>
      <c r="R64" s="171"/>
      <c r="S64" s="171"/>
      <c r="T64" s="171"/>
      <c r="U64" s="171"/>
      <c r="V64" s="171"/>
      <c r="W64" s="171"/>
    </row>
    <row r="65" spans="12:23" ht="16.149999999999999" customHeight="1" x14ac:dyDescent="0.35">
      <c r="L65" s="171"/>
      <c r="M65" s="171"/>
      <c r="N65" s="171"/>
      <c r="O65" s="171"/>
      <c r="P65" s="171"/>
      <c r="Q65" s="171"/>
      <c r="R65" s="171"/>
      <c r="S65" s="171"/>
      <c r="T65" s="171"/>
      <c r="U65" s="171"/>
      <c r="V65" s="171"/>
      <c r="W65" s="171"/>
    </row>
    <row r="66" spans="12:23" ht="16.149999999999999" customHeight="1" x14ac:dyDescent="0.35">
      <c r="L66" s="171"/>
      <c r="M66" s="171"/>
      <c r="N66" s="171"/>
      <c r="O66" s="171"/>
      <c r="P66" s="171"/>
      <c r="Q66" s="171"/>
      <c r="R66" s="171"/>
      <c r="S66" s="171"/>
      <c r="T66" s="171"/>
      <c r="U66" s="171"/>
      <c r="V66" s="171"/>
      <c r="W66" s="171"/>
    </row>
    <row r="67" spans="12:23" ht="16.149999999999999" customHeight="1" x14ac:dyDescent="0.35">
      <c r="L67" s="171"/>
      <c r="M67" s="171"/>
      <c r="N67" s="171"/>
      <c r="O67" s="171"/>
      <c r="P67" s="171"/>
      <c r="Q67" s="171"/>
      <c r="R67" s="171"/>
      <c r="S67" s="171"/>
      <c r="T67" s="171"/>
      <c r="U67" s="171"/>
      <c r="V67" s="171"/>
      <c r="W67" s="171"/>
    </row>
    <row r="68" spans="12:23" ht="16.149999999999999" customHeight="1" x14ac:dyDescent="0.35">
      <c r="L68" s="171"/>
      <c r="M68" s="171"/>
      <c r="N68" s="171"/>
      <c r="O68" s="171"/>
      <c r="P68" s="171"/>
      <c r="Q68" s="171"/>
      <c r="R68" s="171"/>
      <c r="S68" s="171"/>
      <c r="T68" s="171"/>
      <c r="U68" s="171"/>
      <c r="V68" s="171"/>
      <c r="W68" s="171"/>
    </row>
    <row r="69" spans="12:23" ht="16.149999999999999" customHeight="1" x14ac:dyDescent="0.35">
      <c r="L69" s="171"/>
      <c r="M69" s="171"/>
      <c r="N69" s="171"/>
      <c r="O69" s="171"/>
      <c r="P69" s="171"/>
      <c r="Q69" s="171"/>
      <c r="R69" s="171"/>
      <c r="S69" s="171"/>
      <c r="T69" s="171"/>
      <c r="U69" s="171"/>
      <c r="V69" s="171"/>
      <c r="W69" s="171"/>
    </row>
    <row r="70" spans="12:23" ht="16.149999999999999" customHeight="1" x14ac:dyDescent="0.35">
      <c r="L70" s="171"/>
      <c r="M70" s="171"/>
      <c r="N70" s="171"/>
      <c r="O70" s="171"/>
      <c r="P70" s="171"/>
      <c r="Q70" s="171"/>
      <c r="R70" s="171"/>
      <c r="S70" s="171"/>
      <c r="T70" s="171"/>
      <c r="U70" s="171"/>
      <c r="V70" s="171"/>
      <c r="W70" s="171"/>
    </row>
    <row r="71" spans="12:23" ht="16.149999999999999" customHeight="1" x14ac:dyDescent="0.35">
      <c r="L71" s="171"/>
      <c r="M71" s="171"/>
      <c r="N71" s="171"/>
      <c r="O71" s="171"/>
      <c r="P71" s="171"/>
      <c r="Q71" s="171"/>
      <c r="R71" s="171"/>
      <c r="S71" s="171"/>
      <c r="T71" s="171"/>
      <c r="U71" s="171"/>
      <c r="V71" s="171"/>
      <c r="W71" s="171"/>
    </row>
    <row r="72" spans="12:23" ht="16.149999999999999" customHeight="1" x14ac:dyDescent="0.35">
      <c r="L72" s="171"/>
      <c r="M72" s="171"/>
      <c r="N72" s="171"/>
      <c r="O72" s="171"/>
      <c r="P72" s="171"/>
      <c r="Q72" s="171"/>
      <c r="R72" s="171"/>
      <c r="S72" s="171"/>
      <c r="T72" s="171"/>
      <c r="U72" s="171"/>
      <c r="V72" s="171"/>
      <c r="W72" s="171"/>
    </row>
    <row r="73" spans="12:23" ht="16.149999999999999" customHeight="1" x14ac:dyDescent="0.35">
      <c r="L73" s="171"/>
      <c r="M73" s="171"/>
      <c r="N73" s="171"/>
      <c r="O73" s="171"/>
      <c r="P73" s="171"/>
      <c r="Q73" s="171"/>
      <c r="R73" s="171"/>
      <c r="S73" s="171"/>
      <c r="T73" s="171"/>
      <c r="U73" s="171"/>
      <c r="V73" s="171"/>
      <c r="W73" s="171"/>
    </row>
    <row r="74" spans="12:23" ht="16.149999999999999" customHeight="1" x14ac:dyDescent="0.35">
      <c r="L74" s="171"/>
      <c r="M74" s="171"/>
      <c r="N74" s="171"/>
      <c r="O74" s="171"/>
      <c r="P74" s="171"/>
      <c r="Q74" s="171"/>
      <c r="R74" s="171"/>
      <c r="S74" s="171"/>
      <c r="T74" s="171"/>
      <c r="U74" s="171"/>
      <c r="V74" s="171"/>
      <c r="W74" s="171"/>
    </row>
    <row r="75" spans="12:23" ht="16.149999999999999" customHeight="1" x14ac:dyDescent="0.35">
      <c r="L75" s="171"/>
      <c r="M75" s="171"/>
      <c r="N75" s="171"/>
      <c r="O75" s="171"/>
      <c r="P75" s="171"/>
      <c r="Q75" s="171"/>
      <c r="R75" s="171"/>
      <c r="S75" s="171"/>
      <c r="T75" s="171"/>
      <c r="U75" s="171"/>
      <c r="V75" s="171"/>
      <c r="W75" s="171"/>
    </row>
    <row r="76" spans="12:23" ht="16.149999999999999" customHeight="1" x14ac:dyDescent="0.35">
      <c r="L76" s="171"/>
      <c r="M76" s="171"/>
      <c r="N76" s="171"/>
      <c r="O76" s="171"/>
      <c r="P76" s="171"/>
      <c r="Q76" s="171"/>
      <c r="R76" s="171"/>
      <c r="S76" s="171"/>
      <c r="T76" s="171"/>
      <c r="U76" s="171"/>
      <c r="V76" s="171"/>
      <c r="W76" s="171"/>
    </row>
    <row r="77" spans="12:23" ht="16.149999999999999" customHeight="1" x14ac:dyDescent="0.35">
      <c r="L77" s="171"/>
      <c r="M77" s="171"/>
      <c r="N77" s="171"/>
      <c r="O77" s="171"/>
      <c r="P77" s="171"/>
      <c r="Q77" s="171"/>
      <c r="R77" s="171"/>
      <c r="S77" s="171"/>
      <c r="T77" s="171"/>
      <c r="U77" s="171"/>
      <c r="V77" s="171"/>
      <c r="W77" s="171"/>
    </row>
    <row r="78" spans="12:23" ht="16.149999999999999" customHeight="1" x14ac:dyDescent="0.35">
      <c r="L78" s="171"/>
      <c r="M78" s="171"/>
      <c r="N78" s="171"/>
      <c r="O78" s="171"/>
      <c r="P78" s="171"/>
      <c r="Q78" s="171"/>
      <c r="R78" s="171"/>
      <c r="S78" s="171"/>
      <c r="T78" s="171"/>
      <c r="U78" s="171"/>
      <c r="V78" s="171"/>
      <c r="W78" s="171"/>
    </row>
    <row r="79" spans="12:23" ht="16.149999999999999" customHeight="1" x14ac:dyDescent="0.35">
      <c r="L79" s="171"/>
      <c r="M79" s="171"/>
      <c r="N79" s="171"/>
      <c r="O79" s="171"/>
      <c r="P79" s="171"/>
      <c r="Q79" s="171"/>
      <c r="R79" s="171"/>
      <c r="S79" s="171"/>
      <c r="T79" s="171"/>
      <c r="U79" s="171"/>
      <c r="V79" s="171"/>
      <c r="W79" s="171"/>
    </row>
    <row r="80" spans="12:23" ht="16.149999999999999" customHeight="1" x14ac:dyDescent="0.35">
      <c r="L80" s="171"/>
      <c r="M80" s="171"/>
      <c r="N80" s="171"/>
      <c r="O80" s="171"/>
      <c r="P80" s="171"/>
      <c r="Q80" s="171"/>
      <c r="R80" s="171"/>
      <c r="S80" s="171"/>
      <c r="T80" s="171"/>
      <c r="U80" s="171"/>
      <c r="V80" s="171"/>
      <c r="W80" s="171"/>
    </row>
    <row r="81" spans="12:23" ht="16.149999999999999" customHeight="1" x14ac:dyDescent="0.35">
      <c r="L81" s="171"/>
      <c r="M81" s="171"/>
      <c r="N81" s="171"/>
      <c r="O81" s="171"/>
      <c r="P81" s="171"/>
      <c r="Q81" s="171"/>
      <c r="R81" s="171"/>
      <c r="S81" s="171"/>
      <c r="T81" s="171"/>
      <c r="U81" s="171"/>
      <c r="V81" s="171"/>
      <c r="W81" s="171"/>
    </row>
    <row r="82" spans="12:23" ht="16.149999999999999" customHeight="1" x14ac:dyDescent="0.35">
      <c r="L82" s="171"/>
      <c r="M82" s="171"/>
      <c r="N82" s="171"/>
      <c r="O82" s="171"/>
      <c r="P82" s="171"/>
      <c r="Q82" s="171"/>
      <c r="R82" s="171"/>
      <c r="S82" s="171"/>
      <c r="T82" s="171"/>
      <c r="U82" s="171"/>
      <c r="V82" s="171"/>
      <c r="W82" s="171"/>
    </row>
    <row r="83" spans="12:23" ht="16.149999999999999" customHeight="1" x14ac:dyDescent="0.35">
      <c r="L83" s="171"/>
      <c r="M83" s="171"/>
      <c r="N83" s="171"/>
      <c r="O83" s="171"/>
      <c r="P83" s="171"/>
      <c r="Q83" s="171"/>
      <c r="R83" s="171"/>
      <c r="S83" s="171"/>
      <c r="T83" s="171"/>
      <c r="U83" s="171"/>
      <c r="V83" s="171"/>
      <c r="W83" s="171"/>
    </row>
    <row r="84" spans="12:23" ht="16.149999999999999" customHeight="1" x14ac:dyDescent="0.35">
      <c r="L84" s="171"/>
      <c r="M84" s="171"/>
      <c r="N84" s="171"/>
      <c r="O84" s="171"/>
      <c r="P84" s="171"/>
      <c r="Q84" s="171"/>
      <c r="R84" s="171"/>
      <c r="S84" s="171"/>
      <c r="T84" s="171"/>
      <c r="U84" s="171"/>
      <c r="V84" s="171"/>
      <c r="W84" s="171"/>
    </row>
    <row r="85" spans="12:23" ht="16.149999999999999" customHeight="1" x14ac:dyDescent="0.35">
      <c r="L85" s="171"/>
      <c r="M85" s="171"/>
      <c r="N85" s="171"/>
      <c r="O85" s="171"/>
      <c r="P85" s="171"/>
      <c r="Q85" s="171"/>
      <c r="R85" s="171"/>
      <c r="S85" s="171"/>
      <c r="T85" s="171"/>
      <c r="U85" s="171"/>
      <c r="V85" s="171"/>
      <c r="W85" s="171"/>
    </row>
    <row r="86" spans="12:23" ht="16.149999999999999" customHeight="1" x14ac:dyDescent="0.35">
      <c r="L86" s="171"/>
      <c r="M86" s="171"/>
      <c r="N86" s="171"/>
      <c r="O86" s="171"/>
      <c r="P86" s="171"/>
      <c r="Q86" s="171"/>
      <c r="R86" s="171"/>
      <c r="S86" s="171"/>
      <c r="T86" s="171"/>
      <c r="U86" s="171"/>
      <c r="V86" s="171"/>
      <c r="W86" s="171"/>
    </row>
    <row r="87" spans="12:23" ht="16.149999999999999" customHeight="1" x14ac:dyDescent="0.35">
      <c r="L87" s="171"/>
      <c r="M87" s="171"/>
      <c r="N87" s="171"/>
      <c r="O87" s="171"/>
      <c r="P87" s="171"/>
      <c r="Q87" s="171"/>
      <c r="R87" s="171"/>
      <c r="S87" s="171"/>
      <c r="T87" s="171"/>
      <c r="U87" s="171"/>
      <c r="V87" s="171"/>
      <c r="W87" s="171"/>
    </row>
    <row r="88" spans="12:23" ht="16.149999999999999" customHeight="1" x14ac:dyDescent="0.35">
      <c r="L88" s="171"/>
      <c r="M88" s="171"/>
      <c r="N88" s="171"/>
      <c r="O88" s="171"/>
      <c r="P88" s="171"/>
      <c r="Q88" s="171"/>
      <c r="R88" s="171"/>
      <c r="S88" s="171"/>
      <c r="T88" s="171"/>
      <c r="U88" s="171"/>
      <c r="V88" s="171"/>
      <c r="W88" s="171"/>
    </row>
    <row r="89" spans="12:23" ht="16.149999999999999" customHeight="1" x14ac:dyDescent="0.35">
      <c r="L89" s="171"/>
      <c r="M89" s="171"/>
      <c r="N89" s="171"/>
      <c r="O89" s="171"/>
      <c r="P89" s="171"/>
      <c r="Q89" s="171"/>
      <c r="R89" s="171"/>
      <c r="S89" s="171"/>
      <c r="T89" s="171"/>
      <c r="U89" s="171"/>
      <c r="V89" s="171"/>
      <c r="W89" s="171"/>
    </row>
    <row r="90" spans="12:23" ht="16.149999999999999" customHeight="1" x14ac:dyDescent="0.35">
      <c r="L90" s="171"/>
      <c r="M90" s="171"/>
      <c r="N90" s="171"/>
      <c r="O90" s="171"/>
      <c r="P90" s="171"/>
      <c r="Q90" s="171"/>
      <c r="R90" s="171"/>
      <c r="S90" s="171"/>
      <c r="T90" s="171"/>
      <c r="U90" s="171"/>
      <c r="V90" s="171"/>
      <c r="W90" s="171"/>
    </row>
    <row r="91" spans="12:23" ht="16.149999999999999" customHeight="1" x14ac:dyDescent="0.35">
      <c r="L91" s="171"/>
      <c r="M91" s="171"/>
      <c r="N91" s="171"/>
      <c r="O91" s="171"/>
      <c r="P91" s="171"/>
      <c r="Q91" s="171"/>
      <c r="R91" s="171"/>
      <c r="S91" s="171"/>
      <c r="T91" s="171"/>
      <c r="U91" s="171"/>
      <c r="V91" s="171"/>
      <c r="W91" s="171"/>
    </row>
    <row r="92" spans="12:23" ht="16.149999999999999" customHeight="1" x14ac:dyDescent="0.35">
      <c r="L92" s="171"/>
      <c r="M92" s="171"/>
      <c r="N92" s="171"/>
      <c r="O92" s="171"/>
      <c r="P92" s="171"/>
      <c r="Q92" s="171"/>
      <c r="R92" s="171"/>
      <c r="S92" s="171"/>
      <c r="T92" s="171"/>
      <c r="U92" s="171"/>
      <c r="V92" s="171"/>
      <c r="W92" s="171"/>
    </row>
    <row r="93" spans="12:23" ht="16.149999999999999" customHeight="1" x14ac:dyDescent="0.35">
      <c r="L93" s="171"/>
      <c r="M93" s="171"/>
      <c r="N93" s="171"/>
      <c r="O93" s="171"/>
      <c r="P93" s="171"/>
      <c r="Q93" s="171"/>
      <c r="R93" s="171"/>
      <c r="S93" s="171"/>
      <c r="T93" s="171"/>
      <c r="U93" s="171"/>
      <c r="V93" s="171"/>
      <c r="W93" s="171"/>
    </row>
    <row r="94" spans="12:23" ht="16.149999999999999" customHeight="1" x14ac:dyDescent="0.35">
      <c r="L94" s="171"/>
      <c r="M94" s="171"/>
      <c r="N94" s="171"/>
      <c r="O94" s="171"/>
      <c r="P94" s="171"/>
      <c r="Q94" s="171"/>
      <c r="R94" s="171"/>
      <c r="S94" s="171"/>
      <c r="T94" s="171"/>
      <c r="U94" s="171"/>
      <c r="V94" s="171"/>
      <c r="W94" s="171"/>
    </row>
    <row r="95" spans="12:23" ht="16.149999999999999" customHeight="1" x14ac:dyDescent="0.35">
      <c r="L95" s="171"/>
      <c r="M95" s="171"/>
      <c r="N95" s="171"/>
      <c r="O95" s="171"/>
      <c r="P95" s="171"/>
      <c r="Q95" s="171"/>
      <c r="R95" s="171"/>
      <c r="S95" s="171"/>
      <c r="T95" s="171"/>
      <c r="U95" s="171"/>
      <c r="V95" s="171"/>
      <c r="W95" s="171"/>
    </row>
    <row r="96" spans="12:23" ht="16.149999999999999" customHeight="1" x14ac:dyDescent="0.35">
      <c r="L96" s="171"/>
      <c r="M96" s="171"/>
      <c r="N96" s="171"/>
      <c r="O96" s="171"/>
      <c r="P96" s="171"/>
      <c r="Q96" s="171"/>
      <c r="R96" s="171"/>
      <c r="S96" s="171"/>
      <c r="T96" s="171"/>
      <c r="U96" s="171"/>
      <c r="V96" s="171"/>
      <c r="W96" s="171"/>
    </row>
    <row r="97" spans="12:23" ht="16.149999999999999" customHeight="1" x14ac:dyDescent="0.35">
      <c r="L97" s="171"/>
      <c r="M97" s="171"/>
      <c r="N97" s="171"/>
      <c r="O97" s="171"/>
      <c r="P97" s="171"/>
      <c r="Q97" s="171"/>
      <c r="R97" s="171"/>
      <c r="S97" s="171"/>
      <c r="T97" s="171"/>
      <c r="U97" s="171"/>
      <c r="V97" s="171"/>
      <c r="W97" s="171"/>
    </row>
    <row r="98" spans="12:23" ht="16.149999999999999" customHeight="1" x14ac:dyDescent="0.35">
      <c r="L98" s="171"/>
      <c r="M98" s="171"/>
      <c r="N98" s="171"/>
      <c r="O98" s="171"/>
      <c r="P98" s="171"/>
      <c r="Q98" s="171"/>
      <c r="R98" s="171"/>
      <c r="S98" s="171"/>
      <c r="T98" s="171"/>
      <c r="U98" s="171"/>
      <c r="V98" s="171"/>
      <c r="W98" s="171"/>
    </row>
    <row r="99" spans="12:23" ht="16.149999999999999" customHeight="1" x14ac:dyDescent="0.35">
      <c r="L99" s="171"/>
      <c r="M99" s="171"/>
      <c r="N99" s="171"/>
      <c r="O99" s="171"/>
      <c r="P99" s="171"/>
      <c r="Q99" s="171"/>
      <c r="R99" s="171"/>
      <c r="S99" s="171"/>
      <c r="T99" s="171"/>
      <c r="U99" s="171"/>
      <c r="V99" s="171"/>
      <c r="W99" s="171"/>
    </row>
    <row r="100" spans="12:23" ht="16.149999999999999" customHeight="1" x14ac:dyDescent="0.35">
      <c r="L100" s="171"/>
      <c r="M100" s="171"/>
      <c r="N100" s="171"/>
      <c r="O100" s="171"/>
      <c r="P100" s="171"/>
      <c r="Q100" s="171"/>
      <c r="R100" s="171"/>
      <c r="S100" s="171"/>
      <c r="T100" s="171"/>
      <c r="U100" s="171"/>
      <c r="V100" s="171"/>
      <c r="W100" s="171"/>
    </row>
    <row r="101" spans="12:23" ht="16.149999999999999" customHeight="1" x14ac:dyDescent="0.35">
      <c r="L101" s="171"/>
      <c r="M101" s="171"/>
      <c r="N101" s="171"/>
      <c r="O101" s="171"/>
      <c r="P101" s="171"/>
      <c r="Q101" s="171"/>
      <c r="R101" s="171"/>
      <c r="S101" s="171"/>
      <c r="T101" s="171"/>
      <c r="U101" s="171"/>
      <c r="V101" s="171"/>
      <c r="W101" s="171"/>
    </row>
    <row r="102" spans="12:23" ht="16.149999999999999" customHeight="1" x14ac:dyDescent="0.35">
      <c r="L102" s="171"/>
      <c r="M102" s="171"/>
      <c r="N102" s="171"/>
      <c r="O102" s="171"/>
      <c r="P102" s="171"/>
      <c r="Q102" s="171"/>
      <c r="R102" s="171"/>
      <c r="S102" s="171"/>
      <c r="T102" s="171"/>
      <c r="U102" s="171"/>
      <c r="V102" s="171"/>
      <c r="W102" s="171"/>
    </row>
    <row r="103" spans="12:23" ht="16.149999999999999" customHeight="1" x14ac:dyDescent="0.35">
      <c r="L103" s="171"/>
      <c r="M103" s="171"/>
      <c r="N103" s="171"/>
      <c r="O103" s="171"/>
      <c r="P103" s="171"/>
      <c r="Q103" s="171"/>
      <c r="R103" s="171"/>
      <c r="S103" s="171"/>
      <c r="T103" s="171"/>
      <c r="U103" s="171"/>
      <c r="V103" s="171"/>
      <c r="W103" s="171"/>
    </row>
    <row r="104" spans="12:23" ht="16.149999999999999" customHeight="1" x14ac:dyDescent="0.35">
      <c r="L104" s="171"/>
      <c r="M104" s="171"/>
      <c r="N104" s="171"/>
      <c r="O104" s="171"/>
      <c r="P104" s="171"/>
      <c r="Q104" s="171"/>
      <c r="R104" s="171"/>
      <c r="S104" s="171"/>
      <c r="T104" s="171"/>
      <c r="U104" s="171"/>
      <c r="V104" s="171"/>
      <c r="W104" s="171"/>
    </row>
    <row r="105" spans="12:23" ht="16.149999999999999" customHeight="1" x14ac:dyDescent="0.35">
      <c r="L105" s="171"/>
      <c r="M105" s="171"/>
      <c r="N105" s="171"/>
      <c r="O105" s="171"/>
      <c r="P105" s="171"/>
      <c r="Q105" s="171"/>
      <c r="R105" s="171"/>
      <c r="S105" s="171"/>
      <c r="T105" s="171"/>
      <c r="U105" s="171"/>
      <c r="V105" s="171"/>
      <c r="W105" s="171"/>
    </row>
    <row r="106" spans="12:23" ht="16.149999999999999" customHeight="1" x14ac:dyDescent="0.35">
      <c r="L106" s="171"/>
      <c r="M106" s="171"/>
      <c r="N106" s="171"/>
      <c r="O106" s="171"/>
      <c r="P106" s="171"/>
      <c r="Q106" s="171"/>
      <c r="R106" s="171"/>
      <c r="S106" s="171"/>
      <c r="T106" s="171"/>
      <c r="U106" s="171"/>
      <c r="V106" s="171"/>
      <c r="W106" s="171"/>
    </row>
    <row r="107" spans="12:23" ht="16.149999999999999" customHeight="1" x14ac:dyDescent="0.35">
      <c r="L107" s="171"/>
      <c r="M107" s="171"/>
      <c r="N107" s="171"/>
      <c r="O107" s="171"/>
      <c r="P107" s="171"/>
      <c r="Q107" s="171"/>
      <c r="R107" s="171"/>
      <c r="S107" s="171"/>
      <c r="T107" s="171"/>
      <c r="U107" s="171"/>
      <c r="V107" s="171"/>
      <c r="W107" s="171"/>
    </row>
    <row r="108" spans="12:23" ht="16.149999999999999" customHeight="1" x14ac:dyDescent="0.35">
      <c r="L108" s="171"/>
      <c r="M108" s="171"/>
      <c r="N108" s="171"/>
      <c r="O108" s="171"/>
      <c r="P108" s="171"/>
      <c r="Q108" s="171"/>
      <c r="R108" s="171"/>
      <c r="S108" s="171"/>
      <c r="T108" s="171"/>
      <c r="U108" s="171"/>
      <c r="V108" s="171"/>
      <c r="W108" s="171"/>
    </row>
    <row r="109" spans="12:23" ht="16.149999999999999" customHeight="1" x14ac:dyDescent="0.35">
      <c r="L109" s="171"/>
      <c r="M109" s="171"/>
      <c r="N109" s="171"/>
      <c r="O109" s="171"/>
      <c r="P109" s="171"/>
      <c r="Q109" s="171"/>
      <c r="R109" s="171"/>
      <c r="S109" s="171"/>
      <c r="T109" s="171"/>
      <c r="U109" s="171"/>
      <c r="V109" s="171"/>
      <c r="W109" s="171"/>
    </row>
    <row r="110" spans="12:23" ht="16.149999999999999" customHeight="1" x14ac:dyDescent="0.35">
      <c r="L110" s="171"/>
      <c r="M110" s="171"/>
      <c r="N110" s="171"/>
      <c r="O110" s="171"/>
      <c r="P110" s="171"/>
      <c r="Q110" s="171"/>
      <c r="R110" s="171"/>
      <c r="S110" s="171"/>
      <c r="T110" s="171"/>
      <c r="U110" s="171"/>
      <c r="V110" s="171"/>
      <c r="W110" s="171"/>
    </row>
    <row r="111" spans="12:23" ht="16.149999999999999" customHeight="1" x14ac:dyDescent="0.35">
      <c r="L111" s="171"/>
      <c r="M111" s="171"/>
      <c r="N111" s="171"/>
      <c r="O111" s="171"/>
      <c r="P111" s="171"/>
      <c r="Q111" s="171"/>
      <c r="R111" s="171"/>
      <c r="S111" s="171"/>
      <c r="T111" s="171"/>
      <c r="U111" s="171"/>
      <c r="V111" s="171"/>
      <c r="W111" s="171"/>
    </row>
    <row r="112" spans="12:23" ht="16.149999999999999" customHeight="1" x14ac:dyDescent="0.35">
      <c r="L112" s="171"/>
      <c r="M112" s="171"/>
      <c r="N112" s="171"/>
      <c r="O112" s="171"/>
      <c r="P112" s="171"/>
      <c r="Q112" s="171"/>
      <c r="R112" s="171"/>
      <c r="S112" s="171"/>
      <c r="T112" s="171"/>
      <c r="U112" s="171"/>
      <c r="V112" s="171"/>
      <c r="W112" s="171"/>
    </row>
    <row r="113" spans="12:23" ht="16.149999999999999" customHeight="1" x14ac:dyDescent="0.35">
      <c r="L113" s="171"/>
      <c r="M113" s="171"/>
      <c r="N113" s="171"/>
      <c r="O113" s="171"/>
      <c r="P113" s="171"/>
      <c r="Q113" s="171"/>
      <c r="R113" s="171"/>
      <c r="S113" s="171"/>
      <c r="T113" s="171"/>
      <c r="U113" s="171"/>
      <c r="V113" s="171"/>
      <c r="W113" s="171"/>
    </row>
    <row r="114" spans="12:23" ht="16.149999999999999" customHeight="1" x14ac:dyDescent="0.35">
      <c r="L114" s="171"/>
      <c r="M114" s="171"/>
      <c r="N114" s="171"/>
      <c r="O114" s="171"/>
      <c r="P114" s="171"/>
      <c r="Q114" s="171"/>
      <c r="R114" s="171"/>
      <c r="S114" s="171"/>
      <c r="T114" s="171"/>
      <c r="U114" s="171"/>
      <c r="V114" s="171"/>
      <c r="W114" s="171"/>
    </row>
    <row r="115" spans="12:23" ht="16.149999999999999" customHeight="1" x14ac:dyDescent="0.35">
      <c r="L115" s="171"/>
      <c r="M115" s="171"/>
      <c r="N115" s="171"/>
      <c r="O115" s="171"/>
      <c r="P115" s="171"/>
      <c r="Q115" s="171"/>
      <c r="R115" s="171"/>
      <c r="S115" s="171"/>
      <c r="T115" s="171"/>
      <c r="U115" s="171"/>
      <c r="V115" s="171"/>
      <c r="W115" s="171"/>
    </row>
    <row r="116" spans="12:23" ht="16.149999999999999" customHeight="1" x14ac:dyDescent="0.35">
      <c r="L116" s="171"/>
      <c r="M116" s="171"/>
      <c r="N116" s="171"/>
      <c r="O116" s="171"/>
      <c r="P116" s="171"/>
      <c r="Q116" s="171"/>
      <c r="R116" s="171"/>
      <c r="S116" s="171"/>
      <c r="T116" s="171"/>
      <c r="U116" s="171"/>
      <c r="V116" s="171"/>
      <c r="W116" s="171"/>
    </row>
    <row r="117" spans="12:23" ht="16.149999999999999" customHeight="1" x14ac:dyDescent="0.35">
      <c r="L117" s="171"/>
      <c r="M117" s="171"/>
      <c r="N117" s="171"/>
      <c r="O117" s="171"/>
      <c r="P117" s="171"/>
      <c r="Q117" s="171"/>
      <c r="R117" s="171"/>
      <c r="S117" s="171"/>
      <c r="T117" s="171"/>
      <c r="U117" s="171"/>
      <c r="V117" s="171"/>
      <c r="W117" s="171"/>
    </row>
    <row r="118" spans="12:23" ht="16.149999999999999" customHeight="1" x14ac:dyDescent="0.35">
      <c r="L118" s="171"/>
      <c r="M118" s="171"/>
      <c r="N118" s="171"/>
      <c r="O118" s="171"/>
      <c r="P118" s="171"/>
      <c r="Q118" s="171"/>
      <c r="R118" s="171"/>
      <c r="S118" s="171"/>
      <c r="T118" s="171"/>
      <c r="U118" s="171"/>
      <c r="V118" s="171"/>
      <c r="W118" s="171"/>
    </row>
    <row r="119" spans="12:23" ht="16.149999999999999" customHeight="1" x14ac:dyDescent="0.35">
      <c r="L119" s="171"/>
      <c r="M119" s="171"/>
      <c r="N119" s="171"/>
      <c r="O119" s="171"/>
      <c r="P119" s="171"/>
      <c r="Q119" s="171"/>
      <c r="R119" s="171"/>
      <c r="S119" s="171"/>
      <c r="T119" s="171"/>
      <c r="U119" s="171"/>
      <c r="V119" s="171"/>
      <c r="W119" s="171"/>
    </row>
    <row r="120" spans="12:23" ht="16.149999999999999" customHeight="1" x14ac:dyDescent="0.35">
      <c r="L120" s="171"/>
      <c r="M120" s="171"/>
      <c r="N120" s="171"/>
      <c r="O120" s="171"/>
      <c r="P120" s="171"/>
      <c r="Q120" s="171"/>
      <c r="R120" s="171"/>
      <c r="S120" s="171"/>
      <c r="T120" s="171"/>
      <c r="U120" s="171"/>
      <c r="V120" s="171"/>
      <c r="W120" s="171"/>
    </row>
    <row r="121" spans="12:23" ht="16.149999999999999" customHeight="1" x14ac:dyDescent="0.35">
      <c r="L121" s="171"/>
      <c r="M121" s="171"/>
      <c r="N121" s="171"/>
      <c r="O121" s="171"/>
      <c r="P121" s="171"/>
      <c r="Q121" s="171"/>
      <c r="R121" s="171"/>
      <c r="S121" s="171"/>
      <c r="T121" s="171"/>
      <c r="U121" s="171"/>
      <c r="V121" s="171"/>
      <c r="W121" s="171"/>
    </row>
    <row r="122" spans="12:23" ht="16.149999999999999" customHeight="1" x14ac:dyDescent="0.35">
      <c r="L122" s="171"/>
      <c r="M122" s="171"/>
      <c r="N122" s="171"/>
      <c r="O122" s="171"/>
      <c r="P122" s="171"/>
      <c r="Q122" s="171"/>
      <c r="R122" s="171"/>
      <c r="S122" s="171"/>
      <c r="T122" s="171"/>
      <c r="U122" s="171"/>
      <c r="V122" s="171"/>
      <c r="W122" s="171"/>
    </row>
    <row r="123" spans="12:23" ht="16.149999999999999" customHeight="1" x14ac:dyDescent="0.35">
      <c r="L123" s="171"/>
      <c r="M123" s="171"/>
      <c r="N123" s="171"/>
      <c r="O123" s="171"/>
      <c r="P123" s="171"/>
      <c r="Q123" s="171"/>
      <c r="R123" s="171"/>
      <c r="S123" s="171"/>
      <c r="T123" s="171"/>
      <c r="U123" s="171"/>
      <c r="V123" s="171"/>
      <c r="W123" s="171"/>
    </row>
    <row r="124" spans="12:23" ht="16.149999999999999" customHeight="1" x14ac:dyDescent="0.35">
      <c r="L124" s="171"/>
      <c r="M124" s="171"/>
      <c r="N124" s="171"/>
      <c r="O124" s="171"/>
      <c r="P124" s="171"/>
      <c r="Q124" s="171"/>
      <c r="R124" s="171"/>
      <c r="S124" s="171"/>
      <c r="T124" s="171"/>
      <c r="U124" s="171"/>
      <c r="V124" s="171"/>
      <c r="W124" s="171"/>
    </row>
    <row r="125" spans="12:23" ht="16.149999999999999" customHeight="1" x14ac:dyDescent="0.35">
      <c r="L125" s="171"/>
      <c r="M125" s="171"/>
      <c r="N125" s="171"/>
      <c r="O125" s="171"/>
      <c r="P125" s="171"/>
      <c r="Q125" s="171"/>
      <c r="R125" s="171"/>
      <c r="S125" s="171"/>
      <c r="T125" s="171"/>
      <c r="U125" s="171"/>
      <c r="V125" s="171"/>
      <c r="W125" s="171"/>
    </row>
    <row r="126" spans="12:23" ht="16.149999999999999" customHeight="1" x14ac:dyDescent="0.35">
      <c r="L126" s="171"/>
      <c r="M126" s="171"/>
      <c r="N126" s="171"/>
      <c r="O126" s="171"/>
      <c r="P126" s="171"/>
      <c r="Q126" s="171"/>
      <c r="R126" s="171"/>
      <c r="S126" s="171"/>
      <c r="T126" s="171"/>
      <c r="U126" s="171"/>
      <c r="V126" s="171"/>
      <c r="W126" s="171"/>
    </row>
    <row r="127" spans="12:23" ht="16.149999999999999" customHeight="1" x14ac:dyDescent="0.35">
      <c r="L127" s="171"/>
      <c r="M127" s="171"/>
      <c r="N127" s="171"/>
      <c r="O127" s="171"/>
      <c r="P127" s="171"/>
      <c r="Q127" s="171"/>
      <c r="R127" s="171"/>
      <c r="S127" s="171"/>
      <c r="T127" s="171"/>
      <c r="U127" s="171"/>
      <c r="V127" s="171"/>
      <c r="W127" s="171"/>
    </row>
    <row r="128" spans="12:23" ht="16.149999999999999" customHeight="1" x14ac:dyDescent="0.35">
      <c r="L128" s="171"/>
      <c r="M128" s="171"/>
      <c r="N128" s="171"/>
      <c r="O128" s="171"/>
      <c r="P128" s="171"/>
      <c r="Q128" s="171"/>
      <c r="R128" s="171"/>
      <c r="S128" s="171"/>
      <c r="T128" s="171"/>
      <c r="U128" s="171"/>
      <c r="V128" s="171"/>
      <c r="W128" s="171"/>
    </row>
    <row r="129" spans="12:23" ht="16.149999999999999" customHeight="1" x14ac:dyDescent="0.35">
      <c r="L129" s="171"/>
      <c r="M129" s="171"/>
      <c r="N129" s="171"/>
      <c r="O129" s="171"/>
      <c r="P129" s="171"/>
      <c r="Q129" s="171"/>
      <c r="R129" s="171"/>
      <c r="S129" s="171"/>
      <c r="T129" s="171"/>
      <c r="U129" s="171"/>
      <c r="V129" s="171"/>
      <c r="W129" s="171"/>
    </row>
    <row r="130" spans="12:23" ht="16.149999999999999" customHeight="1" x14ac:dyDescent="0.35">
      <c r="L130" s="171"/>
      <c r="M130" s="171"/>
      <c r="N130" s="171"/>
      <c r="O130" s="171"/>
      <c r="P130" s="171"/>
      <c r="Q130" s="171"/>
      <c r="R130" s="171"/>
      <c r="S130" s="171"/>
      <c r="T130" s="171"/>
      <c r="U130" s="171"/>
      <c r="V130" s="171"/>
      <c r="W130" s="171"/>
    </row>
    <row r="131" spans="12:23" ht="16.149999999999999" customHeight="1" x14ac:dyDescent="0.35">
      <c r="L131" s="171"/>
      <c r="M131" s="171"/>
      <c r="N131" s="171"/>
      <c r="O131" s="171"/>
      <c r="P131" s="171"/>
      <c r="Q131" s="171"/>
      <c r="R131" s="171"/>
      <c r="S131" s="171"/>
      <c r="T131" s="171"/>
      <c r="U131" s="171"/>
      <c r="V131" s="171"/>
      <c r="W131" s="171"/>
    </row>
    <row r="132" spans="12:23" ht="16.149999999999999" customHeight="1" x14ac:dyDescent="0.35">
      <c r="L132" s="171"/>
      <c r="M132" s="171"/>
      <c r="N132" s="171"/>
      <c r="O132" s="171"/>
      <c r="P132" s="171"/>
      <c r="Q132" s="171"/>
      <c r="R132" s="171"/>
      <c r="S132" s="171"/>
      <c r="T132" s="171"/>
      <c r="U132" s="171"/>
      <c r="V132" s="171"/>
      <c r="W132" s="171"/>
    </row>
    <row r="133" spans="12:23" ht="16.149999999999999" customHeight="1" x14ac:dyDescent="0.35">
      <c r="L133" s="171"/>
      <c r="M133" s="171"/>
      <c r="N133" s="171"/>
      <c r="O133" s="171"/>
      <c r="P133" s="171"/>
      <c r="Q133" s="171"/>
      <c r="R133" s="171"/>
      <c r="S133" s="171"/>
      <c r="T133" s="171"/>
      <c r="U133" s="171"/>
      <c r="V133" s="171"/>
      <c r="W133" s="171"/>
    </row>
    <row r="134" spans="12:23" ht="16.149999999999999" customHeight="1" x14ac:dyDescent="0.35">
      <c r="L134" s="171"/>
      <c r="M134" s="171"/>
      <c r="N134" s="171"/>
      <c r="O134" s="171"/>
      <c r="P134" s="171"/>
      <c r="Q134" s="171"/>
      <c r="R134" s="171"/>
      <c r="S134" s="171"/>
      <c r="T134" s="171"/>
      <c r="U134" s="171"/>
      <c r="V134" s="171"/>
      <c r="W134" s="171"/>
    </row>
    <row r="135" spans="12:23" ht="16.149999999999999" customHeight="1" x14ac:dyDescent="0.35">
      <c r="L135" s="171"/>
      <c r="M135" s="171"/>
      <c r="N135" s="171"/>
      <c r="O135" s="171"/>
      <c r="P135" s="171"/>
      <c r="Q135" s="171"/>
      <c r="R135" s="171"/>
      <c r="S135" s="171"/>
      <c r="T135" s="171"/>
      <c r="U135" s="171"/>
      <c r="V135" s="171"/>
      <c r="W135" s="171"/>
    </row>
    <row r="136" spans="12:23" ht="16.149999999999999" customHeight="1" x14ac:dyDescent="0.35">
      <c r="L136" s="171"/>
      <c r="M136" s="171"/>
      <c r="N136" s="171"/>
      <c r="O136" s="171"/>
      <c r="P136" s="171"/>
      <c r="Q136" s="171"/>
      <c r="R136" s="171"/>
      <c r="S136" s="171"/>
      <c r="T136" s="171"/>
      <c r="U136" s="171"/>
      <c r="V136" s="171"/>
      <c r="W136" s="171"/>
    </row>
    <row r="137" spans="12:23" ht="16.149999999999999" customHeight="1" x14ac:dyDescent="0.35">
      <c r="L137" s="171"/>
      <c r="M137" s="171"/>
      <c r="N137" s="171"/>
      <c r="O137" s="171"/>
      <c r="P137" s="171"/>
      <c r="Q137" s="171"/>
      <c r="R137" s="171"/>
      <c r="S137" s="171"/>
      <c r="T137" s="171"/>
      <c r="U137" s="171"/>
      <c r="V137" s="171"/>
      <c r="W137" s="171"/>
    </row>
    <row r="138" spans="12:23" ht="16.149999999999999" customHeight="1" x14ac:dyDescent="0.35">
      <c r="L138" s="171"/>
      <c r="M138" s="171"/>
      <c r="N138" s="171"/>
      <c r="O138" s="171"/>
      <c r="P138" s="171"/>
      <c r="Q138" s="171"/>
      <c r="R138" s="171"/>
      <c r="S138" s="171"/>
      <c r="T138" s="171"/>
      <c r="U138" s="171"/>
      <c r="V138" s="171"/>
      <c r="W138" s="171"/>
    </row>
    <row r="139" spans="12:23" ht="16.149999999999999" customHeight="1" x14ac:dyDescent="0.35">
      <c r="L139" s="171"/>
      <c r="M139" s="171"/>
      <c r="N139" s="171"/>
      <c r="O139" s="171"/>
      <c r="P139" s="171"/>
      <c r="Q139" s="171"/>
      <c r="R139" s="171"/>
      <c r="S139" s="171"/>
      <c r="T139" s="171"/>
      <c r="U139" s="171"/>
      <c r="V139" s="171"/>
      <c r="W139" s="171"/>
    </row>
  </sheetData>
  <sheetProtection sheet="1" selectLockedCells="1"/>
  <mergeCells count="3">
    <mergeCell ref="G1:I1"/>
    <mergeCell ref="B22:D22"/>
    <mergeCell ref="G4:I6"/>
  </mergeCells>
  <dataValidations xWindow="866" yWindow="581" count="6">
    <dataValidation allowBlank="1" showErrorMessage="1" promptTitle="OHJE" prompt="Kirjaa kustannuksen selite." sqref="D5" xr:uid="{00000000-0002-0000-1300-000000000000}"/>
    <dataValidation allowBlank="1" showInputMessage="1" showErrorMessage="1" promptTitle="OHJE" prompt="Om den exakta kostnaden inte är känd, budgetera kostnaden enligt den bästa tillgängliga uppskattningen." sqref="E6:E19" xr:uid="{00000000-0002-0000-13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300-000002000000}">
      <formula1>500</formula1>
    </dataValidation>
    <dataValidation allowBlank="1" showInputMessage="1" showErrorMessage="1" promptTitle="OHJE" prompt="Beskriv kortfattat köptjänsten." sqref="C6:C19" xr:uid="{00000000-0002-0000-1300-000003000000}"/>
    <dataValidation allowBlank="1" showInputMessage="1" showErrorMessage="1" promptTitle="OHJE" prompt="Ange med siffror enligt planfliken den eller de funktioner som kostnaden anknyter till. T.ex. 1.1. (mål 1 funktion 1)." sqref="D6:D19" xr:uid="{00000000-0002-0000-1300-000004000000}"/>
    <dataValidation allowBlank="1" showInputMessage="1" showErrorMessage="1" promptTitle="OHJE" prompt="Ange vilken kostnad det gäller." sqref="B6:B19" xr:uid="{00000000-0002-0000-1300-000005000000}"/>
  </dataValidations>
  <hyperlinks>
    <hyperlink ref="G1:I1" location="'Börja här'!A1" display="PALAA TÄSTÄ KANSISIVULLE" xr:uid="{00000000-0004-0000-1300-000000000000}"/>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ul2"/>
  <dimension ref="A1:AF119"/>
  <sheetViews>
    <sheetView zoomScale="60" zoomScaleNormal="60" workbookViewId="0">
      <selection activeCell="B6" sqref="B6"/>
    </sheetView>
  </sheetViews>
  <sheetFormatPr defaultColWidth="9.23046875" defaultRowHeight="15.5" x14ac:dyDescent="0.35"/>
  <cols>
    <col min="1" max="1" width="3.765625" style="171" customWidth="1"/>
    <col min="2" max="2" width="35.765625" style="171" customWidth="1"/>
    <col min="3" max="3" width="27.765625" style="171" customWidth="1"/>
    <col min="4" max="4" width="14.84375" style="171" customWidth="1"/>
    <col min="5" max="5" width="32.765625" style="171" customWidth="1"/>
    <col min="6" max="6" width="12.765625" style="171" customWidth="1"/>
    <col min="7" max="12" width="9.23046875" style="171"/>
    <col min="13" max="16384" width="9.23046875" style="20"/>
  </cols>
  <sheetData>
    <row r="1" spans="2:26" x14ac:dyDescent="0.35">
      <c r="H1" s="762" t="s">
        <v>764</v>
      </c>
      <c r="I1" s="763"/>
      <c r="J1" s="764"/>
    </row>
    <row r="2" spans="2:26" ht="16.149999999999999" customHeight="1" x14ac:dyDescent="0.35">
      <c r="B2" s="767" t="s">
        <v>447</v>
      </c>
      <c r="C2" s="768"/>
      <c r="D2" s="433"/>
      <c r="E2" s="292" t="s">
        <v>765</v>
      </c>
      <c r="F2" s="204">
        <f>SUM(F6:F19)</f>
        <v>0</v>
      </c>
      <c r="M2" s="171"/>
      <c r="N2" s="171"/>
      <c r="O2" s="171"/>
      <c r="P2" s="171"/>
      <c r="Q2" s="171"/>
      <c r="R2" s="171"/>
      <c r="S2" s="171"/>
      <c r="T2" s="171"/>
      <c r="U2" s="171"/>
      <c r="V2" s="171"/>
      <c r="W2" s="171"/>
      <c r="X2" s="171"/>
    </row>
    <row r="3" spans="2:26" ht="16.149999999999999" customHeight="1" x14ac:dyDescent="0.35">
      <c r="M3" s="171"/>
      <c r="N3" s="171"/>
      <c r="O3" s="171"/>
      <c r="P3" s="171"/>
      <c r="Q3" s="171"/>
      <c r="R3" s="171"/>
      <c r="S3" s="171"/>
      <c r="T3" s="171"/>
      <c r="U3" s="171"/>
      <c r="V3" s="171"/>
      <c r="W3" s="171"/>
      <c r="X3" s="171"/>
    </row>
    <row r="4" spans="2:26" ht="16.149999999999999" customHeight="1" x14ac:dyDescent="0.35">
      <c r="D4" s="195"/>
      <c r="M4" s="171"/>
      <c r="N4" s="171"/>
      <c r="O4" s="171"/>
      <c r="P4" s="171"/>
      <c r="Q4" s="171"/>
      <c r="R4" s="171"/>
      <c r="S4" s="171"/>
      <c r="T4" s="171"/>
      <c r="U4" s="171"/>
      <c r="V4" s="171"/>
      <c r="W4" s="171"/>
      <c r="X4" s="171"/>
    </row>
    <row r="5" spans="2:26" ht="49.5" customHeight="1" x14ac:dyDescent="0.35">
      <c r="B5" s="199" t="s">
        <v>766</v>
      </c>
      <c r="C5" s="199" t="s">
        <v>767</v>
      </c>
      <c r="D5" s="205" t="s">
        <v>264</v>
      </c>
      <c r="E5" s="200" t="s">
        <v>768</v>
      </c>
      <c r="F5" s="201" t="s">
        <v>263</v>
      </c>
      <c r="G5" s="195"/>
      <c r="M5" s="171"/>
      <c r="N5" s="171"/>
      <c r="O5" s="171"/>
      <c r="P5" s="171"/>
      <c r="Q5" s="171"/>
      <c r="R5" s="171"/>
      <c r="S5" s="171"/>
      <c r="T5" s="171"/>
      <c r="U5" s="171"/>
      <c r="V5" s="171"/>
      <c r="W5" s="171"/>
      <c r="X5" s="171"/>
    </row>
    <row r="6" spans="2:26" ht="35.15" customHeight="1" x14ac:dyDescent="0.35">
      <c r="B6" s="202"/>
      <c r="C6" s="202"/>
      <c r="D6" s="268"/>
      <c r="E6" s="293"/>
      <c r="F6" s="444"/>
      <c r="H6" s="756" t="s">
        <v>922</v>
      </c>
      <c r="I6" s="690"/>
      <c r="J6" s="690"/>
      <c r="M6" s="171"/>
      <c r="N6" s="171"/>
      <c r="O6" s="171"/>
      <c r="P6" s="171"/>
      <c r="Q6" s="171"/>
      <c r="R6" s="171"/>
      <c r="S6" s="171"/>
      <c r="T6" s="171"/>
      <c r="U6" s="171"/>
      <c r="V6" s="171"/>
      <c r="W6" s="171"/>
      <c r="X6" s="171"/>
    </row>
    <row r="7" spans="2:26" ht="35.15" customHeight="1" x14ac:dyDescent="0.35">
      <c r="B7" s="202"/>
      <c r="C7" s="202"/>
      <c r="D7" s="268"/>
      <c r="E7" s="293"/>
      <c r="F7" s="444"/>
      <c r="H7" s="757"/>
      <c r="I7" s="690"/>
      <c r="J7" s="690"/>
      <c r="M7" s="171"/>
      <c r="N7" s="171"/>
      <c r="O7" s="171"/>
      <c r="P7" s="171"/>
      <c r="Q7" s="171"/>
      <c r="R7" s="171"/>
      <c r="S7" s="171"/>
      <c r="T7" s="171"/>
      <c r="U7" s="171"/>
      <c r="V7" s="171"/>
      <c r="W7" s="171"/>
      <c r="X7" s="171"/>
      <c r="Y7" s="171"/>
      <c r="Z7" s="171"/>
    </row>
    <row r="8" spans="2:26" ht="35.15" customHeight="1" x14ac:dyDescent="0.35">
      <c r="B8" s="202"/>
      <c r="C8" s="202"/>
      <c r="D8" s="268"/>
      <c r="E8" s="293"/>
      <c r="F8" s="444"/>
      <c r="H8" s="690"/>
      <c r="I8" s="690"/>
      <c r="J8" s="690"/>
      <c r="M8" s="171"/>
      <c r="N8" s="171"/>
      <c r="O8" s="171"/>
      <c r="P8" s="171"/>
      <c r="Q8" s="171"/>
      <c r="R8" s="171"/>
      <c r="S8" s="171"/>
      <c r="T8" s="171"/>
      <c r="U8" s="171"/>
      <c r="V8" s="171"/>
      <c r="W8" s="171"/>
      <c r="X8" s="171"/>
      <c r="Y8" s="171"/>
      <c r="Z8" s="171"/>
    </row>
    <row r="9" spans="2:26" ht="35.15" customHeight="1" x14ac:dyDescent="0.35">
      <c r="B9" s="202"/>
      <c r="C9" s="202"/>
      <c r="D9" s="268"/>
      <c r="E9" s="293"/>
      <c r="F9" s="444"/>
      <c r="M9" s="171"/>
      <c r="N9" s="171"/>
      <c r="O9" s="171"/>
      <c r="P9" s="171"/>
      <c r="Q9" s="171"/>
      <c r="R9" s="171"/>
      <c r="S9" s="171"/>
      <c r="T9" s="171"/>
      <c r="U9" s="171"/>
      <c r="V9" s="171"/>
      <c r="W9" s="171"/>
      <c r="X9" s="171"/>
      <c r="Y9" s="171"/>
      <c r="Z9" s="171"/>
    </row>
    <row r="10" spans="2:26" ht="35.15" customHeight="1" x14ac:dyDescent="0.35">
      <c r="B10" s="202"/>
      <c r="C10" s="202"/>
      <c r="D10" s="268"/>
      <c r="E10" s="293"/>
      <c r="F10" s="444"/>
      <c r="M10" s="171"/>
      <c r="N10" s="171"/>
      <c r="O10" s="171"/>
      <c r="P10" s="171"/>
      <c r="Q10" s="171"/>
      <c r="R10" s="171"/>
      <c r="S10" s="171"/>
      <c r="T10" s="171"/>
      <c r="U10" s="171"/>
      <c r="V10" s="171"/>
      <c r="W10" s="171"/>
      <c r="X10" s="171"/>
      <c r="Y10" s="171"/>
      <c r="Z10" s="171"/>
    </row>
    <row r="11" spans="2:26" ht="35.15" customHeight="1" x14ac:dyDescent="0.35">
      <c r="B11" s="202"/>
      <c r="C11" s="202"/>
      <c r="D11" s="268"/>
      <c r="E11" s="293"/>
      <c r="F11" s="444"/>
      <c r="M11" s="171"/>
      <c r="N11" s="171"/>
      <c r="O11" s="171"/>
      <c r="P11" s="171"/>
      <c r="Q11" s="171"/>
      <c r="R11" s="171"/>
      <c r="S11" s="171"/>
      <c r="T11" s="171"/>
      <c r="U11" s="171"/>
      <c r="V11" s="171"/>
      <c r="W11" s="171"/>
      <c r="X11" s="171"/>
      <c r="Y11" s="171"/>
      <c r="Z11" s="171"/>
    </row>
    <row r="12" spans="2:26" ht="35.15" customHeight="1" x14ac:dyDescent="0.35">
      <c r="B12" s="202"/>
      <c r="C12" s="202"/>
      <c r="D12" s="268"/>
      <c r="E12" s="293"/>
      <c r="F12" s="444"/>
      <c r="M12" s="171"/>
      <c r="N12" s="171"/>
      <c r="O12" s="171"/>
      <c r="P12" s="171"/>
      <c r="Q12" s="171"/>
      <c r="R12" s="171"/>
      <c r="S12" s="171"/>
      <c r="T12" s="171"/>
      <c r="U12" s="171"/>
      <c r="V12" s="171"/>
      <c r="W12" s="171"/>
      <c r="X12" s="171"/>
      <c r="Y12" s="171"/>
      <c r="Z12" s="171"/>
    </row>
    <row r="13" spans="2:26" ht="35.15" customHeight="1" x14ac:dyDescent="0.35">
      <c r="B13" s="202"/>
      <c r="C13" s="202"/>
      <c r="D13" s="268"/>
      <c r="E13" s="293"/>
      <c r="F13" s="444"/>
      <c r="M13" s="171"/>
      <c r="N13" s="171"/>
      <c r="O13" s="171"/>
      <c r="P13" s="171"/>
      <c r="Q13" s="171"/>
      <c r="R13" s="171"/>
      <c r="S13" s="171"/>
      <c r="T13" s="171"/>
      <c r="U13" s="171"/>
      <c r="V13" s="171"/>
      <c r="W13" s="171"/>
      <c r="X13" s="171"/>
      <c r="Y13" s="171"/>
      <c r="Z13" s="171"/>
    </row>
    <row r="14" spans="2:26" ht="35.15" customHeight="1" x14ac:dyDescent="0.35">
      <c r="B14" s="202"/>
      <c r="C14" s="202"/>
      <c r="D14" s="268"/>
      <c r="E14" s="293"/>
      <c r="F14" s="444"/>
      <c r="M14" s="171"/>
      <c r="N14" s="171"/>
      <c r="O14" s="171"/>
      <c r="P14" s="171"/>
      <c r="Q14" s="171"/>
      <c r="R14" s="171"/>
      <c r="S14" s="171"/>
      <c r="T14" s="171"/>
      <c r="U14" s="171"/>
      <c r="V14" s="171"/>
      <c r="W14" s="171"/>
      <c r="X14" s="171"/>
      <c r="Y14" s="171"/>
      <c r="Z14" s="171"/>
    </row>
    <row r="15" spans="2:26" ht="35.15" customHeight="1" x14ac:dyDescent="0.35">
      <c r="B15" s="202"/>
      <c r="C15" s="202"/>
      <c r="D15" s="268"/>
      <c r="E15" s="293"/>
      <c r="F15" s="444"/>
      <c r="M15" s="171"/>
      <c r="N15" s="171"/>
      <c r="O15" s="171"/>
      <c r="P15" s="171"/>
      <c r="Q15" s="171"/>
      <c r="R15" s="171"/>
      <c r="S15" s="171"/>
      <c r="T15" s="171"/>
      <c r="U15" s="171"/>
      <c r="V15" s="171"/>
      <c r="W15" s="171"/>
      <c r="X15" s="171"/>
      <c r="Y15" s="171"/>
      <c r="Z15" s="171"/>
    </row>
    <row r="16" spans="2:26" ht="35.15" customHeight="1" x14ac:dyDescent="0.35">
      <c r="B16" s="202"/>
      <c r="C16" s="202"/>
      <c r="D16" s="268"/>
      <c r="E16" s="293"/>
      <c r="F16" s="444"/>
      <c r="M16" s="171"/>
      <c r="N16" s="171"/>
      <c r="O16" s="171"/>
      <c r="P16" s="171"/>
      <c r="Q16" s="171"/>
      <c r="R16" s="171"/>
      <c r="S16" s="171"/>
      <c r="T16" s="171"/>
      <c r="U16" s="171"/>
      <c r="V16" s="171"/>
      <c r="W16" s="171"/>
      <c r="X16" s="171"/>
      <c r="Y16" s="171"/>
      <c r="Z16" s="171"/>
    </row>
    <row r="17" spans="1:32" ht="35.15" customHeight="1" x14ac:dyDescent="0.35">
      <c r="B17" s="202"/>
      <c r="C17" s="202"/>
      <c r="D17" s="268"/>
      <c r="E17" s="293"/>
      <c r="F17" s="444"/>
      <c r="M17" s="171"/>
      <c r="N17" s="171"/>
      <c r="O17" s="171"/>
      <c r="P17" s="171"/>
      <c r="Q17" s="171"/>
      <c r="R17" s="171"/>
      <c r="S17" s="171"/>
      <c r="T17" s="171"/>
      <c r="U17" s="171"/>
      <c r="V17" s="171"/>
      <c r="W17" s="171"/>
      <c r="X17" s="171"/>
      <c r="Y17" s="171"/>
      <c r="Z17" s="171"/>
    </row>
    <row r="18" spans="1:32" ht="35.15" customHeight="1" x14ac:dyDescent="0.35">
      <c r="B18" s="202"/>
      <c r="C18" s="202"/>
      <c r="D18" s="268"/>
      <c r="E18" s="293"/>
      <c r="F18" s="444"/>
      <c r="M18" s="171"/>
      <c r="N18" s="171"/>
      <c r="O18" s="171"/>
      <c r="P18" s="171"/>
      <c r="Q18" s="171"/>
      <c r="R18" s="171"/>
      <c r="S18" s="171"/>
      <c r="T18" s="171"/>
      <c r="U18" s="171"/>
      <c r="V18" s="171"/>
      <c r="W18" s="171"/>
      <c r="X18" s="171"/>
      <c r="Y18" s="171"/>
      <c r="Z18" s="171"/>
    </row>
    <row r="19" spans="1:32" ht="35.15" customHeight="1" x14ac:dyDescent="0.35">
      <c r="B19" s="202"/>
      <c r="C19" s="202"/>
      <c r="D19" s="268"/>
      <c r="E19" s="293"/>
      <c r="F19" s="444"/>
      <c r="M19" s="171"/>
      <c r="N19" s="171"/>
      <c r="O19" s="171"/>
      <c r="P19" s="171"/>
      <c r="Q19" s="171"/>
      <c r="R19" s="171"/>
      <c r="S19" s="171"/>
      <c r="T19" s="171"/>
      <c r="U19" s="171"/>
      <c r="V19" s="171"/>
      <c r="W19" s="171"/>
      <c r="X19" s="171"/>
      <c r="Y19" s="171"/>
      <c r="Z19" s="171"/>
    </row>
    <row r="20" spans="1:32" ht="16.149999999999999" customHeight="1" x14ac:dyDescent="0.35">
      <c r="M20" s="171"/>
      <c r="N20" s="171"/>
      <c r="O20" s="171"/>
      <c r="P20" s="171"/>
      <c r="Q20" s="171"/>
      <c r="R20" s="171"/>
      <c r="S20" s="171"/>
      <c r="T20" s="171"/>
      <c r="U20" s="171"/>
      <c r="V20" s="171"/>
      <c r="W20" s="171"/>
      <c r="X20" s="171"/>
      <c r="Y20" s="171"/>
      <c r="Z20" s="171"/>
    </row>
    <row r="21" spans="1:32" ht="16.149999999999999" customHeight="1" x14ac:dyDescent="0.35">
      <c r="M21" s="171"/>
      <c r="N21" s="171"/>
      <c r="O21" s="171"/>
      <c r="P21" s="171"/>
      <c r="Q21" s="171"/>
      <c r="R21" s="171"/>
      <c r="S21" s="171"/>
      <c r="T21" s="171"/>
      <c r="U21" s="171"/>
      <c r="V21" s="171"/>
      <c r="W21" s="171"/>
      <c r="X21" s="171"/>
      <c r="Y21" s="171"/>
      <c r="Z21" s="171"/>
    </row>
    <row r="22" spans="1:32" x14ac:dyDescent="0.35">
      <c r="A22" s="20"/>
      <c r="B22" s="253" t="s">
        <v>769</v>
      </c>
      <c r="C22" s="765" t="str">
        <f>"500 tecken ("&amp;TEXT(LEN(B23),"0")&amp;" använda)"</f>
        <v>500 tecken (0 använda)</v>
      </c>
      <c r="D22" s="765"/>
      <c r="E22" s="765"/>
      <c r="F22" s="766"/>
      <c r="M22" s="171"/>
      <c r="N22" s="171"/>
      <c r="O22" s="171"/>
      <c r="P22" s="171"/>
      <c r="Q22" s="171"/>
      <c r="R22" s="171"/>
      <c r="S22" s="171"/>
      <c r="T22" s="171"/>
      <c r="U22" s="171"/>
      <c r="V22" s="171"/>
      <c r="W22" s="171"/>
      <c r="X22" s="171"/>
      <c r="Y22" s="171"/>
      <c r="Z22" s="171"/>
      <c r="AA22" s="171"/>
      <c r="AB22" s="171"/>
      <c r="AC22" s="171"/>
      <c r="AD22" s="171"/>
      <c r="AE22" s="171"/>
      <c r="AF22" s="171"/>
    </row>
    <row r="23" spans="1:32" ht="95.25" customHeight="1" x14ac:dyDescent="0.35">
      <c r="A23" s="20"/>
      <c r="B23" s="597"/>
      <c r="C23" s="598"/>
      <c r="D23" s="598"/>
      <c r="E23" s="598"/>
      <c r="F23" s="599"/>
      <c r="M23" s="171"/>
      <c r="N23" s="171"/>
      <c r="O23" s="171"/>
      <c r="P23" s="171"/>
      <c r="Q23" s="171"/>
      <c r="R23" s="171"/>
      <c r="S23" s="171"/>
      <c r="T23" s="171"/>
      <c r="U23" s="171"/>
      <c r="V23" s="171"/>
      <c r="W23" s="171"/>
      <c r="X23" s="171"/>
      <c r="Y23" s="171"/>
      <c r="Z23" s="171"/>
      <c r="AA23" s="171"/>
      <c r="AB23" s="171"/>
      <c r="AC23" s="171"/>
      <c r="AD23" s="171"/>
      <c r="AE23" s="171"/>
      <c r="AF23" s="171"/>
    </row>
    <row r="24" spans="1:32" x14ac:dyDescent="0.35">
      <c r="M24" s="171"/>
      <c r="N24" s="171"/>
      <c r="O24" s="171"/>
      <c r="P24" s="171"/>
      <c r="Q24" s="171"/>
      <c r="R24" s="171"/>
      <c r="S24" s="171"/>
      <c r="T24" s="171"/>
      <c r="U24" s="171"/>
      <c r="V24" s="171"/>
      <c r="W24" s="171"/>
      <c r="X24" s="171"/>
      <c r="Y24" s="171"/>
      <c r="Z24" s="171"/>
    </row>
    <row r="25" spans="1:32" x14ac:dyDescent="0.35">
      <c r="M25" s="171"/>
      <c r="N25" s="171"/>
      <c r="O25" s="171"/>
      <c r="P25" s="171"/>
      <c r="Q25" s="171"/>
      <c r="R25" s="171"/>
      <c r="S25" s="171"/>
      <c r="T25" s="171"/>
      <c r="U25" s="171"/>
      <c r="V25" s="171"/>
      <c r="W25" s="171"/>
      <c r="X25" s="171"/>
      <c r="Y25" s="171"/>
      <c r="Z25" s="171"/>
    </row>
    <row r="26" spans="1:32" x14ac:dyDescent="0.35">
      <c r="M26" s="171"/>
      <c r="N26" s="171"/>
      <c r="O26" s="171"/>
      <c r="P26" s="171"/>
      <c r="Q26" s="171"/>
      <c r="R26" s="171"/>
      <c r="S26" s="171"/>
      <c r="T26" s="171"/>
      <c r="U26" s="171"/>
      <c r="V26" s="171"/>
      <c r="W26" s="171"/>
      <c r="X26" s="171"/>
      <c r="Y26" s="171"/>
      <c r="Z26" s="171"/>
    </row>
    <row r="27" spans="1:32" x14ac:dyDescent="0.35">
      <c r="M27" s="171"/>
      <c r="N27" s="171"/>
      <c r="O27" s="171"/>
      <c r="P27" s="171"/>
      <c r="Q27" s="171"/>
      <c r="R27" s="171"/>
      <c r="S27" s="171"/>
      <c r="T27" s="171"/>
      <c r="U27" s="171"/>
      <c r="V27" s="171"/>
      <c r="W27" s="171"/>
      <c r="X27" s="171"/>
      <c r="Y27" s="171"/>
      <c r="Z27" s="171"/>
    </row>
    <row r="28" spans="1:32" x14ac:dyDescent="0.35">
      <c r="M28" s="171"/>
      <c r="N28" s="171"/>
      <c r="O28" s="171"/>
      <c r="P28" s="171"/>
      <c r="Q28" s="171"/>
      <c r="R28" s="171"/>
      <c r="S28" s="171"/>
      <c r="T28" s="171"/>
      <c r="U28" s="171"/>
      <c r="V28" s="171"/>
      <c r="W28" s="171"/>
      <c r="X28" s="171"/>
      <c r="Y28" s="171"/>
      <c r="Z28" s="171"/>
    </row>
    <row r="29" spans="1:32" x14ac:dyDescent="0.35">
      <c r="M29" s="171"/>
      <c r="N29" s="171"/>
      <c r="O29" s="171"/>
      <c r="P29" s="171"/>
      <c r="Q29" s="171"/>
      <c r="R29" s="171"/>
      <c r="S29" s="171"/>
      <c r="T29" s="171"/>
      <c r="U29" s="171"/>
      <c r="V29" s="171"/>
      <c r="W29" s="171"/>
      <c r="X29" s="171"/>
      <c r="Y29" s="171"/>
      <c r="Z29" s="171"/>
    </row>
    <row r="30" spans="1:32" x14ac:dyDescent="0.35">
      <c r="M30" s="171"/>
      <c r="N30" s="171"/>
      <c r="O30" s="171"/>
      <c r="P30" s="171"/>
      <c r="Q30" s="171"/>
      <c r="R30" s="171"/>
      <c r="S30" s="171"/>
      <c r="T30" s="171"/>
      <c r="U30" s="171"/>
      <c r="V30" s="171"/>
      <c r="W30" s="171"/>
      <c r="X30" s="171"/>
      <c r="Y30" s="171"/>
      <c r="Z30" s="171"/>
    </row>
    <row r="31" spans="1:32" x14ac:dyDescent="0.35">
      <c r="M31" s="171"/>
      <c r="N31" s="171"/>
      <c r="O31" s="171"/>
      <c r="P31" s="171"/>
      <c r="Q31" s="171"/>
      <c r="R31" s="171"/>
      <c r="S31" s="171"/>
      <c r="T31" s="171"/>
      <c r="U31" s="171"/>
      <c r="V31" s="171"/>
      <c r="W31" s="171"/>
      <c r="X31" s="171"/>
      <c r="Y31" s="171"/>
      <c r="Z31" s="171"/>
    </row>
    <row r="32" spans="1:32" x14ac:dyDescent="0.35">
      <c r="M32" s="171"/>
      <c r="N32" s="171"/>
      <c r="O32" s="171"/>
      <c r="P32" s="171"/>
      <c r="Q32" s="171"/>
      <c r="R32" s="171"/>
      <c r="S32" s="171"/>
      <c r="T32" s="171"/>
      <c r="U32" s="171"/>
      <c r="V32" s="171"/>
      <c r="W32" s="171"/>
      <c r="X32" s="171"/>
      <c r="Y32" s="171"/>
      <c r="Z32" s="171"/>
    </row>
    <row r="33" spans="13:26" x14ac:dyDescent="0.35">
      <c r="M33" s="171"/>
      <c r="N33" s="171"/>
      <c r="O33" s="171"/>
      <c r="P33" s="171"/>
      <c r="Q33" s="171"/>
      <c r="R33" s="171"/>
      <c r="S33" s="171"/>
      <c r="T33" s="171"/>
      <c r="U33" s="171"/>
      <c r="V33" s="171"/>
      <c r="W33" s="171"/>
      <c r="X33" s="171"/>
      <c r="Y33" s="171"/>
      <c r="Z33" s="171"/>
    </row>
    <row r="34" spans="13:26" x14ac:dyDescent="0.35">
      <c r="M34" s="171"/>
      <c r="N34" s="171"/>
      <c r="O34" s="171"/>
      <c r="P34" s="171"/>
      <c r="Q34" s="171"/>
      <c r="R34" s="171"/>
      <c r="S34" s="171"/>
      <c r="T34" s="171"/>
      <c r="U34" s="171"/>
      <c r="V34" s="171"/>
      <c r="W34" s="171"/>
      <c r="X34" s="171"/>
      <c r="Y34" s="171"/>
      <c r="Z34" s="171"/>
    </row>
    <row r="35" spans="13:26" x14ac:dyDescent="0.35">
      <c r="M35" s="171"/>
      <c r="N35" s="171"/>
      <c r="O35" s="171"/>
      <c r="P35" s="171"/>
      <c r="Q35" s="171"/>
      <c r="R35" s="171"/>
      <c r="S35" s="171"/>
      <c r="T35" s="171"/>
      <c r="U35" s="171"/>
      <c r="V35" s="171"/>
      <c r="W35" s="171"/>
      <c r="X35" s="171"/>
      <c r="Y35" s="171"/>
      <c r="Z35" s="171"/>
    </row>
    <row r="36" spans="13:26" x14ac:dyDescent="0.35">
      <c r="M36" s="171"/>
      <c r="N36" s="171"/>
      <c r="O36" s="171"/>
      <c r="P36" s="171"/>
      <c r="Q36" s="171"/>
      <c r="R36" s="171"/>
      <c r="S36" s="171"/>
      <c r="T36" s="171"/>
      <c r="U36" s="171"/>
      <c r="V36" s="171"/>
      <c r="W36" s="171"/>
      <c r="X36" s="171"/>
      <c r="Y36" s="171"/>
      <c r="Z36" s="171"/>
    </row>
    <row r="37" spans="13:26" x14ac:dyDescent="0.35">
      <c r="M37" s="171"/>
      <c r="N37" s="171"/>
      <c r="O37" s="171"/>
      <c r="P37" s="171"/>
      <c r="Q37" s="171"/>
      <c r="R37" s="171"/>
      <c r="S37" s="171"/>
      <c r="T37" s="171"/>
      <c r="U37" s="171"/>
      <c r="V37" s="171"/>
      <c r="W37" s="171"/>
      <c r="X37" s="171"/>
      <c r="Y37" s="171"/>
      <c r="Z37" s="171"/>
    </row>
    <row r="38" spans="13:26" x14ac:dyDescent="0.35">
      <c r="M38" s="171"/>
      <c r="N38" s="171"/>
      <c r="O38" s="171"/>
      <c r="P38" s="171"/>
      <c r="Q38" s="171"/>
      <c r="R38" s="171"/>
      <c r="S38" s="171"/>
      <c r="T38" s="171"/>
      <c r="U38" s="171"/>
      <c r="V38" s="171"/>
      <c r="W38" s="171"/>
      <c r="X38" s="171"/>
      <c r="Y38" s="171"/>
      <c r="Z38" s="171"/>
    </row>
    <row r="39" spans="13:26" x14ac:dyDescent="0.35">
      <c r="M39" s="171"/>
      <c r="N39" s="171"/>
      <c r="O39" s="171"/>
      <c r="P39" s="171"/>
      <c r="Q39" s="171"/>
      <c r="R39" s="171"/>
      <c r="S39" s="171"/>
      <c r="T39" s="171"/>
      <c r="U39" s="171"/>
      <c r="V39" s="171"/>
      <c r="W39" s="171"/>
      <c r="X39" s="171"/>
      <c r="Y39" s="171"/>
      <c r="Z39" s="171"/>
    </row>
    <row r="40" spans="13:26" x14ac:dyDescent="0.35">
      <c r="M40" s="171"/>
      <c r="N40" s="171"/>
      <c r="O40" s="171"/>
      <c r="P40" s="171"/>
      <c r="Q40" s="171"/>
      <c r="R40" s="171"/>
      <c r="S40" s="171"/>
      <c r="T40" s="171"/>
      <c r="U40" s="171"/>
      <c r="V40" s="171"/>
      <c r="W40" s="171"/>
      <c r="X40" s="171"/>
      <c r="Y40" s="171"/>
      <c r="Z40" s="171"/>
    </row>
    <row r="41" spans="13:26" x14ac:dyDescent="0.35">
      <c r="M41" s="171"/>
      <c r="N41" s="171"/>
      <c r="O41" s="171"/>
      <c r="P41" s="171"/>
      <c r="Q41" s="171"/>
      <c r="R41" s="171"/>
      <c r="S41" s="171"/>
      <c r="T41" s="171"/>
      <c r="U41" s="171"/>
      <c r="V41" s="171"/>
      <c r="W41" s="171"/>
      <c r="X41" s="171"/>
      <c r="Y41" s="171"/>
      <c r="Z41" s="171"/>
    </row>
    <row r="42" spans="13:26" x14ac:dyDescent="0.35">
      <c r="M42" s="171"/>
      <c r="N42" s="171"/>
      <c r="O42" s="171"/>
      <c r="P42" s="171"/>
      <c r="Q42" s="171"/>
      <c r="R42" s="171"/>
      <c r="S42" s="171"/>
      <c r="T42" s="171"/>
      <c r="U42" s="171"/>
      <c r="V42" s="171"/>
      <c r="W42" s="171"/>
      <c r="X42" s="171"/>
      <c r="Y42" s="171"/>
      <c r="Z42" s="171"/>
    </row>
    <row r="43" spans="13:26" x14ac:dyDescent="0.35">
      <c r="M43" s="171"/>
      <c r="N43" s="171"/>
      <c r="O43" s="171"/>
      <c r="P43" s="171"/>
      <c r="Q43" s="171"/>
      <c r="R43" s="171"/>
      <c r="S43" s="171"/>
      <c r="T43" s="171"/>
      <c r="U43" s="171"/>
      <c r="V43" s="171"/>
      <c r="W43" s="171"/>
      <c r="X43" s="171"/>
      <c r="Y43" s="171"/>
      <c r="Z43" s="171"/>
    </row>
    <row r="44" spans="13:26" x14ac:dyDescent="0.35">
      <c r="M44" s="171"/>
      <c r="N44" s="171"/>
      <c r="O44" s="171"/>
      <c r="P44" s="171"/>
      <c r="Q44" s="171"/>
      <c r="R44" s="171"/>
      <c r="S44" s="171"/>
      <c r="T44" s="171"/>
      <c r="U44" s="171"/>
      <c r="V44" s="171"/>
      <c r="W44" s="171"/>
      <c r="X44" s="171"/>
      <c r="Y44" s="171"/>
      <c r="Z44" s="171"/>
    </row>
    <row r="45" spans="13:26" x14ac:dyDescent="0.35">
      <c r="M45" s="171"/>
      <c r="N45" s="171"/>
      <c r="O45" s="171"/>
      <c r="P45" s="171"/>
      <c r="Q45" s="171"/>
      <c r="R45" s="171"/>
      <c r="S45" s="171"/>
      <c r="T45" s="171"/>
      <c r="U45" s="171"/>
      <c r="V45" s="171"/>
      <c r="W45" s="171"/>
      <c r="X45" s="171"/>
      <c r="Y45" s="171"/>
      <c r="Z45" s="171"/>
    </row>
    <row r="46" spans="13:26" x14ac:dyDescent="0.35">
      <c r="M46" s="171"/>
      <c r="N46" s="171"/>
      <c r="O46" s="171"/>
      <c r="P46" s="171"/>
      <c r="Q46" s="171"/>
      <c r="R46" s="171"/>
      <c r="S46" s="171"/>
      <c r="T46" s="171"/>
      <c r="U46" s="171"/>
      <c r="V46" s="171"/>
      <c r="W46" s="171"/>
      <c r="X46" s="171"/>
      <c r="Y46" s="171"/>
      <c r="Z46" s="171"/>
    </row>
    <row r="47" spans="13:26" x14ac:dyDescent="0.35">
      <c r="M47" s="171"/>
      <c r="N47" s="171"/>
      <c r="O47" s="171"/>
      <c r="P47" s="171"/>
      <c r="Q47" s="171"/>
      <c r="R47" s="171"/>
      <c r="S47" s="171"/>
      <c r="T47" s="171"/>
      <c r="U47" s="171"/>
      <c r="V47" s="171"/>
      <c r="W47" s="171"/>
      <c r="X47" s="171"/>
      <c r="Y47" s="171"/>
      <c r="Z47" s="171"/>
    </row>
    <row r="48" spans="13:26" x14ac:dyDescent="0.35">
      <c r="M48" s="171"/>
      <c r="N48" s="171"/>
      <c r="O48" s="171"/>
      <c r="P48" s="171"/>
      <c r="Q48" s="171"/>
      <c r="R48" s="171"/>
      <c r="S48" s="171"/>
      <c r="T48" s="171"/>
      <c r="U48" s="171"/>
      <c r="V48" s="171"/>
      <c r="W48" s="171"/>
      <c r="X48" s="171"/>
      <c r="Y48" s="171"/>
      <c r="Z48" s="171"/>
    </row>
    <row r="49" spans="13:26" x14ac:dyDescent="0.35">
      <c r="M49" s="171"/>
      <c r="N49" s="171"/>
      <c r="O49" s="171"/>
      <c r="P49" s="171"/>
      <c r="Q49" s="171"/>
      <c r="R49" s="171"/>
      <c r="S49" s="171"/>
      <c r="T49" s="171"/>
      <c r="U49" s="171"/>
      <c r="V49" s="171"/>
      <c r="W49" s="171"/>
      <c r="X49" s="171"/>
      <c r="Y49" s="171"/>
      <c r="Z49" s="171"/>
    </row>
    <row r="50" spans="13:26" x14ac:dyDescent="0.35">
      <c r="M50" s="171"/>
      <c r="N50" s="171"/>
      <c r="O50" s="171"/>
      <c r="P50" s="171"/>
      <c r="Q50" s="171"/>
      <c r="R50" s="171"/>
      <c r="S50" s="171"/>
      <c r="T50" s="171"/>
      <c r="U50" s="171"/>
      <c r="V50" s="171"/>
      <c r="W50" s="171"/>
      <c r="X50" s="171"/>
      <c r="Y50" s="171"/>
      <c r="Z50" s="171"/>
    </row>
    <row r="51" spans="13:26" x14ac:dyDescent="0.35">
      <c r="M51" s="171"/>
      <c r="N51" s="171"/>
      <c r="O51" s="171"/>
      <c r="P51" s="171"/>
      <c r="Q51" s="171"/>
      <c r="R51" s="171"/>
      <c r="S51" s="171"/>
      <c r="T51" s="171"/>
      <c r="U51" s="171"/>
      <c r="V51" s="171"/>
      <c r="W51" s="171"/>
      <c r="X51" s="171"/>
      <c r="Y51" s="171"/>
      <c r="Z51" s="171"/>
    </row>
    <row r="52" spans="13:26" x14ac:dyDescent="0.35">
      <c r="M52" s="171"/>
      <c r="N52" s="171"/>
      <c r="O52" s="171"/>
      <c r="P52" s="171"/>
      <c r="Q52" s="171"/>
      <c r="R52" s="171"/>
      <c r="S52" s="171"/>
      <c r="T52" s="171"/>
      <c r="U52" s="171"/>
      <c r="V52" s="171"/>
      <c r="W52" s="171"/>
      <c r="X52" s="171"/>
      <c r="Y52" s="171"/>
      <c r="Z52" s="171"/>
    </row>
    <row r="53" spans="13:26" x14ac:dyDescent="0.35">
      <c r="M53" s="171"/>
      <c r="N53" s="171"/>
      <c r="O53" s="171"/>
      <c r="P53" s="171"/>
      <c r="Q53" s="171"/>
      <c r="R53" s="171"/>
      <c r="S53" s="171"/>
      <c r="T53" s="171"/>
      <c r="U53" s="171"/>
      <c r="V53" s="171"/>
      <c r="W53" s="171"/>
      <c r="X53" s="171"/>
      <c r="Y53" s="171"/>
      <c r="Z53" s="171"/>
    </row>
    <row r="54" spans="13:26" x14ac:dyDescent="0.35">
      <c r="M54" s="171"/>
      <c r="N54" s="171"/>
      <c r="O54" s="171"/>
      <c r="P54" s="171"/>
      <c r="Q54" s="171"/>
      <c r="R54" s="171"/>
      <c r="S54" s="171"/>
      <c r="T54" s="171"/>
      <c r="U54" s="171"/>
      <c r="V54" s="171"/>
      <c r="W54" s="171"/>
      <c r="X54" s="171"/>
      <c r="Y54" s="171"/>
      <c r="Z54" s="171"/>
    </row>
    <row r="55" spans="13:26" x14ac:dyDescent="0.35">
      <c r="M55" s="171"/>
      <c r="N55" s="171"/>
      <c r="O55" s="171"/>
      <c r="P55" s="171"/>
      <c r="Q55" s="171"/>
      <c r="R55" s="171"/>
      <c r="S55" s="171"/>
      <c r="T55" s="171"/>
      <c r="U55" s="171"/>
      <c r="V55" s="171"/>
      <c r="W55" s="171"/>
      <c r="X55" s="171"/>
      <c r="Y55" s="171"/>
      <c r="Z55" s="171"/>
    </row>
    <row r="56" spans="13:26" x14ac:dyDescent="0.35">
      <c r="M56" s="171"/>
      <c r="N56" s="171"/>
      <c r="O56" s="171"/>
      <c r="P56" s="171"/>
      <c r="Q56" s="171"/>
      <c r="R56" s="171"/>
      <c r="S56" s="171"/>
      <c r="T56" s="171"/>
      <c r="U56" s="171"/>
      <c r="V56" s="171"/>
      <c r="W56" s="171"/>
      <c r="X56" s="171"/>
      <c r="Y56" s="171"/>
      <c r="Z56" s="171"/>
    </row>
    <row r="57" spans="13:26" x14ac:dyDescent="0.35">
      <c r="M57" s="171"/>
      <c r="N57" s="171"/>
      <c r="O57" s="171"/>
      <c r="P57" s="171"/>
      <c r="Q57" s="171"/>
      <c r="R57" s="171"/>
      <c r="S57" s="171"/>
      <c r="T57" s="171"/>
      <c r="U57" s="171"/>
      <c r="V57" s="171"/>
      <c r="W57" s="171"/>
      <c r="X57" s="171"/>
      <c r="Y57" s="171"/>
      <c r="Z57" s="171"/>
    </row>
    <row r="58" spans="13:26" x14ac:dyDescent="0.35">
      <c r="M58" s="171"/>
      <c r="N58" s="171"/>
      <c r="O58" s="171"/>
      <c r="P58" s="171"/>
      <c r="Q58" s="171"/>
      <c r="R58" s="171"/>
      <c r="S58" s="171"/>
      <c r="T58" s="171"/>
      <c r="U58" s="171"/>
      <c r="V58" s="171"/>
      <c r="W58" s="171"/>
      <c r="X58" s="171"/>
      <c r="Y58" s="171"/>
      <c r="Z58" s="171"/>
    </row>
    <row r="59" spans="13:26" x14ac:dyDescent="0.35">
      <c r="M59" s="171"/>
      <c r="N59" s="171"/>
      <c r="O59" s="171"/>
      <c r="P59" s="171"/>
      <c r="Q59" s="171"/>
      <c r="R59" s="171"/>
      <c r="S59" s="171"/>
      <c r="T59" s="171"/>
      <c r="U59" s="171"/>
      <c r="V59" s="171"/>
      <c r="W59" s="171"/>
      <c r="X59" s="171"/>
      <c r="Y59" s="171"/>
      <c r="Z59" s="171"/>
    </row>
    <row r="60" spans="13:26" x14ac:dyDescent="0.35">
      <c r="M60" s="171"/>
      <c r="N60" s="171"/>
      <c r="O60" s="171"/>
      <c r="P60" s="171"/>
      <c r="Q60" s="171"/>
      <c r="R60" s="171"/>
      <c r="S60" s="171"/>
      <c r="T60" s="171"/>
      <c r="U60" s="171"/>
      <c r="V60" s="171"/>
      <c r="W60" s="171"/>
      <c r="X60" s="171"/>
      <c r="Y60" s="171"/>
      <c r="Z60" s="171"/>
    </row>
    <row r="61" spans="13:26" x14ac:dyDescent="0.35">
      <c r="M61" s="171"/>
      <c r="N61" s="171"/>
      <c r="O61" s="171"/>
      <c r="P61" s="171"/>
      <c r="Q61" s="171"/>
      <c r="R61" s="171"/>
      <c r="S61" s="171"/>
      <c r="T61" s="171"/>
      <c r="U61" s="171"/>
      <c r="V61" s="171"/>
      <c r="W61" s="171"/>
      <c r="X61" s="171"/>
      <c r="Y61" s="171"/>
      <c r="Z61" s="171"/>
    </row>
    <row r="62" spans="13:26" x14ac:dyDescent="0.35">
      <c r="M62" s="171"/>
      <c r="N62" s="171"/>
      <c r="O62" s="171"/>
      <c r="P62" s="171"/>
      <c r="Q62" s="171"/>
      <c r="R62" s="171"/>
      <c r="S62" s="171"/>
      <c r="T62" s="171"/>
      <c r="U62" s="171"/>
      <c r="V62" s="171"/>
      <c r="W62" s="171"/>
      <c r="X62" s="171"/>
      <c r="Y62" s="171"/>
      <c r="Z62" s="171"/>
    </row>
    <row r="63" spans="13:26" x14ac:dyDescent="0.35">
      <c r="M63" s="171"/>
      <c r="N63" s="171"/>
      <c r="O63" s="171"/>
      <c r="P63" s="171"/>
      <c r="Q63" s="171"/>
      <c r="R63" s="171"/>
      <c r="S63" s="171"/>
      <c r="T63" s="171"/>
      <c r="U63" s="171"/>
      <c r="V63" s="171"/>
      <c r="W63" s="171"/>
      <c r="X63" s="171"/>
      <c r="Y63" s="171"/>
      <c r="Z63" s="171"/>
    </row>
    <row r="64" spans="13:26" x14ac:dyDescent="0.35">
      <c r="M64" s="171"/>
      <c r="N64" s="171"/>
      <c r="O64" s="171"/>
      <c r="P64" s="171"/>
      <c r="Q64" s="171"/>
      <c r="R64" s="171"/>
      <c r="S64" s="171"/>
      <c r="T64" s="171"/>
      <c r="U64" s="171"/>
      <c r="V64" s="171"/>
      <c r="W64" s="171"/>
      <c r="X64" s="171"/>
      <c r="Y64" s="171"/>
      <c r="Z64" s="171"/>
    </row>
    <row r="65" spans="13:26" x14ac:dyDescent="0.35">
      <c r="M65" s="171"/>
      <c r="N65" s="171"/>
      <c r="O65" s="171"/>
      <c r="P65" s="171"/>
      <c r="Q65" s="171"/>
      <c r="R65" s="171"/>
      <c r="S65" s="171"/>
      <c r="T65" s="171"/>
      <c r="U65" s="171"/>
      <c r="V65" s="171"/>
      <c r="W65" s="171"/>
      <c r="X65" s="171"/>
      <c r="Y65" s="171"/>
      <c r="Z65" s="171"/>
    </row>
    <row r="66" spans="13:26" x14ac:dyDescent="0.35">
      <c r="M66" s="171"/>
      <c r="N66" s="171"/>
      <c r="O66" s="171"/>
      <c r="P66" s="171"/>
      <c r="Q66" s="171"/>
      <c r="R66" s="171"/>
      <c r="S66" s="171"/>
      <c r="T66" s="171"/>
      <c r="U66" s="171"/>
      <c r="V66" s="171"/>
      <c r="W66" s="171"/>
      <c r="X66" s="171"/>
      <c r="Y66" s="171"/>
      <c r="Z66" s="171"/>
    </row>
    <row r="67" spans="13:26" x14ac:dyDescent="0.35">
      <c r="M67" s="171"/>
      <c r="N67" s="171"/>
      <c r="O67" s="171"/>
      <c r="P67" s="171"/>
      <c r="Q67" s="171"/>
      <c r="R67" s="171"/>
      <c r="S67" s="171"/>
      <c r="T67" s="171"/>
      <c r="U67" s="171"/>
      <c r="V67" s="171"/>
      <c r="W67" s="171"/>
      <c r="X67" s="171"/>
      <c r="Y67" s="171"/>
      <c r="Z67" s="171"/>
    </row>
    <row r="68" spans="13:26" x14ac:dyDescent="0.35">
      <c r="M68" s="171"/>
      <c r="N68" s="171"/>
      <c r="O68" s="171"/>
      <c r="P68" s="171"/>
      <c r="Q68" s="171"/>
      <c r="R68" s="171"/>
      <c r="S68" s="171"/>
      <c r="T68" s="171"/>
      <c r="U68" s="171"/>
      <c r="V68" s="171"/>
      <c r="W68" s="171"/>
      <c r="X68" s="171"/>
      <c r="Y68" s="171"/>
      <c r="Z68" s="171"/>
    </row>
    <row r="69" spans="13:26" x14ac:dyDescent="0.35">
      <c r="M69" s="171"/>
      <c r="N69" s="171"/>
      <c r="O69" s="171"/>
      <c r="P69" s="171"/>
      <c r="Q69" s="171"/>
      <c r="R69" s="171"/>
      <c r="S69" s="171"/>
      <c r="T69" s="171"/>
      <c r="U69" s="171"/>
      <c r="V69" s="171"/>
      <c r="W69" s="171"/>
      <c r="X69" s="171"/>
      <c r="Y69" s="171"/>
      <c r="Z69" s="171"/>
    </row>
    <row r="70" spans="13:26" x14ac:dyDescent="0.35">
      <c r="M70" s="171"/>
      <c r="N70" s="171"/>
      <c r="O70" s="171"/>
      <c r="P70" s="171"/>
      <c r="Q70" s="171"/>
      <c r="R70" s="171"/>
      <c r="S70" s="171"/>
      <c r="T70" s="171"/>
      <c r="U70" s="171"/>
      <c r="V70" s="171"/>
      <c r="W70" s="171"/>
      <c r="X70" s="171"/>
      <c r="Y70" s="171"/>
      <c r="Z70" s="171"/>
    </row>
    <row r="71" spans="13:26" x14ac:dyDescent="0.35">
      <c r="M71" s="171"/>
      <c r="N71" s="171"/>
      <c r="O71" s="171"/>
      <c r="P71" s="171"/>
      <c r="Q71" s="171"/>
      <c r="R71" s="171"/>
      <c r="S71" s="171"/>
      <c r="T71" s="171"/>
      <c r="U71" s="171"/>
      <c r="V71" s="171"/>
      <c r="W71" s="171"/>
      <c r="X71" s="171"/>
      <c r="Y71" s="171"/>
      <c r="Z71" s="171"/>
    </row>
    <row r="72" spans="13:26" x14ac:dyDescent="0.35">
      <c r="M72" s="171"/>
      <c r="N72" s="171"/>
      <c r="O72" s="171"/>
      <c r="P72" s="171"/>
      <c r="Q72" s="171"/>
      <c r="R72" s="171"/>
      <c r="S72" s="171"/>
      <c r="T72" s="171"/>
      <c r="U72" s="171"/>
      <c r="V72" s="171"/>
      <c r="W72" s="171"/>
      <c r="X72" s="171"/>
      <c r="Y72" s="171"/>
      <c r="Z72" s="171"/>
    </row>
    <row r="73" spans="13:26" x14ac:dyDescent="0.35">
      <c r="M73" s="171"/>
      <c r="N73" s="171"/>
      <c r="O73" s="171"/>
      <c r="P73" s="171"/>
      <c r="Q73" s="171"/>
      <c r="R73" s="171"/>
      <c r="S73" s="171"/>
      <c r="T73" s="171"/>
      <c r="U73" s="171"/>
      <c r="V73" s="171"/>
      <c r="W73" s="171"/>
      <c r="X73" s="171"/>
      <c r="Y73" s="171"/>
      <c r="Z73" s="171"/>
    </row>
    <row r="74" spans="13:26" x14ac:dyDescent="0.35">
      <c r="M74" s="171"/>
      <c r="N74" s="171"/>
      <c r="O74" s="171"/>
      <c r="P74" s="171"/>
      <c r="Q74" s="171"/>
      <c r="R74" s="171"/>
      <c r="S74" s="171"/>
      <c r="T74" s="171"/>
      <c r="U74" s="171"/>
      <c r="V74" s="171"/>
      <c r="W74" s="171"/>
      <c r="X74" s="171"/>
      <c r="Y74" s="171"/>
      <c r="Z74" s="171"/>
    </row>
    <row r="75" spans="13:26" x14ac:dyDescent="0.35">
      <c r="M75" s="171"/>
      <c r="N75" s="171"/>
      <c r="O75" s="171"/>
      <c r="P75" s="171"/>
      <c r="Q75" s="171"/>
      <c r="R75" s="171"/>
      <c r="S75" s="171"/>
      <c r="T75" s="171"/>
      <c r="U75" s="171"/>
      <c r="V75" s="171"/>
      <c r="W75" s="171"/>
      <c r="X75" s="171"/>
      <c r="Y75" s="171"/>
      <c r="Z75" s="171"/>
    </row>
    <row r="76" spans="13:26" x14ac:dyDescent="0.35">
      <c r="M76" s="171"/>
      <c r="N76" s="171"/>
      <c r="O76" s="171"/>
      <c r="P76" s="171"/>
      <c r="Q76" s="171"/>
      <c r="R76" s="171"/>
      <c r="S76" s="171"/>
      <c r="T76" s="171"/>
      <c r="U76" s="171"/>
      <c r="V76" s="171"/>
      <c r="W76" s="171"/>
      <c r="X76" s="171"/>
      <c r="Y76" s="171"/>
      <c r="Z76" s="171"/>
    </row>
    <row r="77" spans="13:26" x14ac:dyDescent="0.35">
      <c r="M77" s="171"/>
      <c r="N77" s="171"/>
      <c r="O77" s="171"/>
      <c r="P77" s="171"/>
      <c r="Q77" s="171"/>
      <c r="R77" s="171"/>
      <c r="S77" s="171"/>
      <c r="T77" s="171"/>
      <c r="U77" s="171"/>
      <c r="V77" s="171"/>
      <c r="W77" s="171"/>
      <c r="X77" s="171"/>
      <c r="Y77" s="171"/>
      <c r="Z77" s="171"/>
    </row>
    <row r="78" spans="13:26" x14ac:dyDescent="0.35">
      <c r="M78" s="171"/>
      <c r="N78" s="171"/>
      <c r="O78" s="171"/>
      <c r="P78" s="171"/>
      <c r="Q78" s="171"/>
      <c r="R78" s="171"/>
      <c r="S78" s="171"/>
      <c r="T78" s="171"/>
      <c r="U78" s="171"/>
      <c r="V78" s="171"/>
      <c r="W78" s="171"/>
      <c r="X78" s="171"/>
      <c r="Y78" s="171"/>
      <c r="Z78" s="171"/>
    </row>
    <row r="79" spans="13:26" x14ac:dyDescent="0.35">
      <c r="M79" s="171"/>
      <c r="N79" s="171"/>
      <c r="O79" s="171"/>
      <c r="P79" s="171"/>
      <c r="Q79" s="171"/>
      <c r="R79" s="171"/>
      <c r="S79" s="171"/>
      <c r="T79" s="171"/>
      <c r="U79" s="171"/>
      <c r="V79" s="171"/>
      <c r="W79" s="171"/>
      <c r="X79" s="171"/>
      <c r="Y79" s="171"/>
      <c r="Z79" s="171"/>
    </row>
    <row r="80" spans="13:26" x14ac:dyDescent="0.35">
      <c r="M80" s="171"/>
      <c r="N80" s="171"/>
      <c r="O80" s="171"/>
      <c r="P80" s="171"/>
      <c r="Q80" s="171"/>
      <c r="R80" s="171"/>
      <c r="S80" s="171"/>
      <c r="T80" s="171"/>
      <c r="U80" s="171"/>
      <c r="V80" s="171"/>
      <c r="W80" s="171"/>
      <c r="X80" s="171"/>
      <c r="Y80" s="171"/>
      <c r="Z80" s="171"/>
    </row>
    <row r="81" spans="13:26" x14ac:dyDescent="0.35">
      <c r="M81" s="171"/>
      <c r="N81" s="171"/>
      <c r="O81" s="171"/>
      <c r="P81" s="171"/>
      <c r="Q81" s="171"/>
      <c r="R81" s="171"/>
      <c r="S81" s="171"/>
      <c r="T81" s="171"/>
      <c r="U81" s="171"/>
      <c r="V81" s="171"/>
      <c r="W81" s="171"/>
      <c r="X81" s="171"/>
      <c r="Y81" s="171"/>
      <c r="Z81" s="171"/>
    </row>
    <row r="82" spans="13:26" x14ac:dyDescent="0.35">
      <c r="M82" s="171"/>
      <c r="N82" s="171"/>
      <c r="O82" s="171"/>
      <c r="P82" s="171"/>
      <c r="Q82" s="171"/>
      <c r="R82" s="171"/>
      <c r="S82" s="171"/>
      <c r="T82" s="171"/>
      <c r="U82" s="171"/>
      <c r="V82" s="171"/>
      <c r="W82" s="171"/>
      <c r="X82" s="171"/>
      <c r="Y82" s="171"/>
      <c r="Z82" s="171"/>
    </row>
    <row r="83" spans="13:26" x14ac:dyDescent="0.35">
      <c r="M83" s="171"/>
      <c r="N83" s="171"/>
      <c r="O83" s="171"/>
      <c r="P83" s="171"/>
      <c r="Q83" s="171"/>
      <c r="R83" s="171"/>
      <c r="S83" s="171"/>
      <c r="T83" s="171"/>
      <c r="U83" s="171"/>
      <c r="V83" s="171"/>
      <c r="W83" s="171"/>
      <c r="X83" s="171"/>
      <c r="Y83" s="171"/>
      <c r="Z83" s="171"/>
    </row>
    <row r="84" spans="13:26" x14ac:dyDescent="0.35">
      <c r="M84" s="171"/>
      <c r="N84" s="171"/>
      <c r="O84" s="171"/>
      <c r="P84" s="171"/>
      <c r="Q84" s="171"/>
      <c r="R84" s="171"/>
      <c r="S84" s="171"/>
      <c r="T84" s="171"/>
      <c r="U84" s="171"/>
      <c r="V84" s="171"/>
      <c r="W84" s="171"/>
      <c r="X84" s="171"/>
      <c r="Y84" s="171"/>
      <c r="Z84" s="171"/>
    </row>
    <row r="85" spans="13:26" x14ac:dyDescent="0.35">
      <c r="M85" s="171"/>
      <c r="N85" s="171"/>
      <c r="O85" s="171"/>
      <c r="P85" s="171"/>
      <c r="Q85" s="171"/>
      <c r="R85" s="171"/>
      <c r="S85" s="171"/>
      <c r="T85" s="171"/>
      <c r="U85" s="171"/>
      <c r="V85" s="171"/>
      <c r="W85" s="171"/>
      <c r="X85" s="171"/>
      <c r="Y85" s="171"/>
      <c r="Z85" s="171"/>
    </row>
    <row r="86" spans="13:26" x14ac:dyDescent="0.35">
      <c r="M86" s="171"/>
      <c r="N86" s="171"/>
      <c r="O86" s="171"/>
      <c r="P86" s="171"/>
      <c r="Q86" s="171"/>
      <c r="R86" s="171"/>
      <c r="S86" s="171"/>
      <c r="T86" s="171"/>
      <c r="U86" s="171"/>
      <c r="V86" s="171"/>
      <c r="W86" s="171"/>
      <c r="X86" s="171"/>
      <c r="Y86" s="171"/>
      <c r="Z86" s="171"/>
    </row>
    <row r="87" spans="13:26" x14ac:dyDescent="0.35">
      <c r="M87" s="171"/>
      <c r="N87" s="171"/>
      <c r="O87" s="171"/>
      <c r="P87" s="171"/>
      <c r="Q87" s="171"/>
      <c r="R87" s="171"/>
      <c r="S87" s="171"/>
      <c r="T87" s="171"/>
      <c r="U87" s="171"/>
      <c r="V87" s="171"/>
      <c r="W87" s="171"/>
      <c r="X87" s="171"/>
      <c r="Y87" s="171"/>
      <c r="Z87" s="171"/>
    </row>
    <row r="88" spans="13:26" x14ac:dyDescent="0.35">
      <c r="M88" s="171"/>
      <c r="N88" s="171"/>
      <c r="O88" s="171"/>
      <c r="P88" s="171"/>
      <c r="Q88" s="171"/>
      <c r="R88" s="171"/>
      <c r="S88" s="171"/>
      <c r="T88" s="171"/>
      <c r="U88" s="171"/>
      <c r="V88" s="171"/>
      <c r="W88" s="171"/>
      <c r="X88" s="171"/>
      <c r="Y88" s="171"/>
      <c r="Z88" s="171"/>
    </row>
    <row r="89" spans="13:26" x14ac:dyDescent="0.35">
      <c r="M89" s="171"/>
      <c r="N89" s="171"/>
      <c r="O89" s="171"/>
      <c r="P89" s="171"/>
      <c r="Q89" s="171"/>
      <c r="R89" s="171"/>
      <c r="S89" s="171"/>
      <c r="T89" s="171"/>
      <c r="U89" s="171"/>
      <c r="V89" s="171"/>
      <c r="W89" s="171"/>
      <c r="X89" s="171"/>
      <c r="Y89" s="171"/>
      <c r="Z89" s="171"/>
    </row>
    <row r="90" spans="13:26" x14ac:dyDescent="0.35">
      <c r="M90" s="171"/>
      <c r="N90" s="171"/>
      <c r="O90" s="171"/>
      <c r="P90" s="171"/>
      <c r="Q90" s="171"/>
      <c r="R90" s="171"/>
      <c r="S90" s="171"/>
      <c r="T90" s="171"/>
      <c r="U90" s="171"/>
      <c r="V90" s="171"/>
      <c r="W90" s="171"/>
      <c r="X90" s="171"/>
      <c r="Y90" s="171"/>
      <c r="Z90" s="171"/>
    </row>
    <row r="91" spans="13:26" x14ac:dyDescent="0.35">
      <c r="M91" s="171"/>
      <c r="N91" s="171"/>
      <c r="O91" s="171"/>
      <c r="P91" s="171"/>
      <c r="Q91" s="171"/>
      <c r="R91" s="171"/>
      <c r="S91" s="171"/>
      <c r="T91" s="171"/>
      <c r="U91" s="171"/>
      <c r="V91" s="171"/>
      <c r="W91" s="171"/>
      <c r="X91" s="171"/>
      <c r="Y91" s="171"/>
      <c r="Z91" s="171"/>
    </row>
    <row r="92" spans="13:26" x14ac:dyDescent="0.35">
      <c r="M92" s="171"/>
      <c r="N92" s="171"/>
      <c r="O92" s="171"/>
      <c r="P92" s="171"/>
      <c r="Q92" s="171"/>
      <c r="R92" s="171"/>
      <c r="S92" s="171"/>
      <c r="T92" s="171"/>
      <c r="U92" s="171"/>
      <c r="V92" s="171"/>
      <c r="W92" s="171"/>
      <c r="X92" s="171"/>
      <c r="Y92" s="171"/>
      <c r="Z92" s="171"/>
    </row>
    <row r="93" spans="13:26" x14ac:dyDescent="0.35">
      <c r="M93" s="171"/>
      <c r="N93" s="171"/>
      <c r="O93" s="171"/>
      <c r="P93" s="171"/>
      <c r="Q93" s="171"/>
      <c r="R93" s="171"/>
      <c r="S93" s="171"/>
      <c r="T93" s="171"/>
      <c r="U93" s="171"/>
      <c r="V93" s="171"/>
      <c r="W93" s="171"/>
      <c r="X93" s="171"/>
      <c r="Y93" s="171"/>
      <c r="Z93" s="171"/>
    </row>
    <row r="94" spans="13:26" x14ac:dyDescent="0.35">
      <c r="M94" s="171"/>
      <c r="N94" s="171"/>
      <c r="O94" s="171"/>
      <c r="P94" s="171"/>
      <c r="Q94" s="171"/>
      <c r="R94" s="171"/>
      <c r="S94" s="171"/>
      <c r="T94" s="171"/>
      <c r="U94" s="171"/>
      <c r="V94" s="171"/>
      <c r="W94" s="171"/>
      <c r="X94" s="171"/>
      <c r="Y94" s="171"/>
      <c r="Z94" s="171"/>
    </row>
    <row r="95" spans="13:26" x14ac:dyDescent="0.35">
      <c r="M95" s="171"/>
      <c r="N95" s="171"/>
      <c r="O95" s="171"/>
      <c r="P95" s="171"/>
      <c r="Q95" s="171"/>
      <c r="R95" s="171"/>
      <c r="S95" s="171"/>
      <c r="T95" s="171"/>
      <c r="U95" s="171"/>
      <c r="V95" s="171"/>
      <c r="W95" s="171"/>
      <c r="X95" s="171"/>
      <c r="Y95" s="171"/>
      <c r="Z95" s="171"/>
    </row>
    <row r="96" spans="13:26" x14ac:dyDescent="0.35">
      <c r="M96" s="171"/>
      <c r="N96" s="171"/>
      <c r="O96" s="171"/>
      <c r="P96" s="171"/>
      <c r="Q96" s="171"/>
      <c r="R96" s="171"/>
      <c r="S96" s="171"/>
      <c r="T96" s="171"/>
      <c r="U96" s="171"/>
      <c r="V96" s="171"/>
      <c r="W96" s="171"/>
      <c r="X96" s="171"/>
      <c r="Y96" s="171"/>
      <c r="Z96" s="171"/>
    </row>
    <row r="97" spans="13:26" x14ac:dyDescent="0.35">
      <c r="M97" s="171"/>
      <c r="N97" s="171"/>
      <c r="O97" s="171"/>
      <c r="P97" s="171"/>
      <c r="Q97" s="171"/>
      <c r="R97" s="171"/>
      <c r="S97" s="171"/>
      <c r="T97" s="171"/>
      <c r="U97" s="171"/>
      <c r="V97" s="171"/>
      <c r="W97" s="171"/>
      <c r="X97" s="171"/>
      <c r="Y97" s="171"/>
      <c r="Z97" s="171"/>
    </row>
    <row r="98" spans="13:26" x14ac:dyDescent="0.35">
      <c r="M98" s="171"/>
      <c r="N98" s="171"/>
      <c r="O98" s="171"/>
      <c r="P98" s="171"/>
      <c r="Q98" s="171"/>
      <c r="R98" s="171"/>
      <c r="S98" s="171"/>
      <c r="T98" s="171"/>
      <c r="U98" s="171"/>
      <c r="V98" s="171"/>
      <c r="W98" s="171"/>
      <c r="X98" s="171"/>
      <c r="Y98" s="171"/>
      <c r="Z98" s="171"/>
    </row>
    <row r="99" spans="13:26" x14ac:dyDescent="0.35">
      <c r="M99" s="171"/>
      <c r="N99" s="171"/>
      <c r="O99" s="171"/>
      <c r="P99" s="171"/>
      <c r="Q99" s="171"/>
      <c r="R99" s="171"/>
      <c r="S99" s="171"/>
      <c r="T99" s="171"/>
      <c r="U99" s="171"/>
      <c r="V99" s="171"/>
      <c r="W99" s="171"/>
      <c r="X99" s="171"/>
      <c r="Y99" s="171"/>
      <c r="Z99" s="171"/>
    </row>
    <row r="100" spans="13:26" x14ac:dyDescent="0.35">
      <c r="M100" s="171"/>
      <c r="N100" s="171"/>
      <c r="O100" s="171"/>
      <c r="P100" s="171"/>
      <c r="Q100" s="171"/>
      <c r="R100" s="171"/>
      <c r="S100" s="171"/>
      <c r="T100" s="171"/>
      <c r="U100" s="171"/>
      <c r="V100" s="171"/>
      <c r="W100" s="171"/>
      <c r="X100" s="171"/>
      <c r="Y100" s="171"/>
      <c r="Z100" s="171"/>
    </row>
    <row r="101" spans="13:26" x14ac:dyDescent="0.35">
      <c r="M101" s="171"/>
      <c r="N101" s="171"/>
      <c r="O101" s="171"/>
      <c r="P101" s="171"/>
      <c r="Q101" s="171"/>
      <c r="R101" s="171"/>
      <c r="S101" s="171"/>
      <c r="T101" s="171"/>
      <c r="U101" s="171"/>
      <c r="V101" s="171"/>
      <c r="W101" s="171"/>
      <c r="X101" s="171"/>
      <c r="Y101" s="171"/>
      <c r="Z101" s="171"/>
    </row>
    <row r="102" spans="13:26" x14ac:dyDescent="0.35">
      <c r="M102" s="171"/>
      <c r="N102" s="171"/>
      <c r="O102" s="171"/>
      <c r="P102" s="171"/>
      <c r="Q102" s="171"/>
      <c r="R102" s="171"/>
      <c r="S102" s="171"/>
      <c r="T102" s="171"/>
      <c r="U102" s="171"/>
      <c r="V102" s="171"/>
      <c r="W102" s="171"/>
      <c r="X102" s="171"/>
      <c r="Y102" s="171"/>
      <c r="Z102" s="171"/>
    </row>
    <row r="103" spans="13:26" x14ac:dyDescent="0.35">
      <c r="M103" s="171"/>
      <c r="N103" s="171"/>
      <c r="O103" s="171"/>
      <c r="P103" s="171"/>
      <c r="Q103" s="171"/>
      <c r="R103" s="171"/>
      <c r="S103" s="171"/>
      <c r="T103" s="171"/>
      <c r="U103" s="171"/>
      <c r="V103" s="171"/>
      <c r="W103" s="171"/>
      <c r="X103" s="171"/>
      <c r="Y103" s="171"/>
      <c r="Z103" s="171"/>
    </row>
    <row r="104" spans="13:26" x14ac:dyDescent="0.35">
      <c r="M104" s="171"/>
      <c r="N104" s="171"/>
      <c r="O104" s="171"/>
      <c r="P104" s="171"/>
      <c r="Q104" s="171"/>
      <c r="R104" s="171"/>
      <c r="S104" s="171"/>
      <c r="T104" s="171"/>
      <c r="U104" s="171"/>
      <c r="V104" s="171"/>
      <c r="W104" s="171"/>
      <c r="X104" s="171"/>
      <c r="Y104" s="171"/>
      <c r="Z104" s="171"/>
    </row>
    <row r="105" spans="13:26" x14ac:dyDescent="0.35">
      <c r="M105" s="171"/>
      <c r="N105" s="171"/>
      <c r="O105" s="171"/>
      <c r="P105" s="171"/>
      <c r="Q105" s="171"/>
      <c r="R105" s="171"/>
      <c r="S105" s="171"/>
      <c r="T105" s="171"/>
      <c r="U105" s="171"/>
      <c r="V105" s="171"/>
      <c r="W105" s="171"/>
      <c r="X105" s="171"/>
      <c r="Y105" s="171"/>
      <c r="Z105" s="171"/>
    </row>
    <row r="106" spans="13:26" x14ac:dyDescent="0.35">
      <c r="M106" s="171"/>
      <c r="N106" s="171"/>
      <c r="O106" s="171"/>
      <c r="P106" s="171"/>
      <c r="Q106" s="171"/>
      <c r="R106" s="171"/>
      <c r="S106" s="171"/>
      <c r="T106" s="171"/>
      <c r="U106" s="171"/>
      <c r="V106" s="171"/>
      <c r="W106" s="171"/>
      <c r="X106" s="171"/>
      <c r="Y106" s="171"/>
      <c r="Z106" s="171"/>
    </row>
    <row r="107" spans="13:26" x14ac:dyDescent="0.35">
      <c r="M107" s="171"/>
      <c r="N107" s="171"/>
      <c r="O107" s="171"/>
      <c r="P107" s="171"/>
      <c r="Q107" s="171"/>
      <c r="R107" s="171"/>
      <c r="S107" s="171"/>
      <c r="T107" s="171"/>
      <c r="U107" s="171"/>
      <c r="V107" s="171"/>
      <c r="W107" s="171"/>
      <c r="X107" s="171"/>
      <c r="Y107" s="171"/>
      <c r="Z107" s="171"/>
    </row>
    <row r="108" spans="13:26" x14ac:dyDescent="0.35">
      <c r="M108" s="171"/>
      <c r="N108" s="171"/>
      <c r="O108" s="171"/>
      <c r="P108" s="171"/>
      <c r="Q108" s="171"/>
      <c r="R108" s="171"/>
      <c r="S108" s="171"/>
      <c r="T108" s="171"/>
      <c r="U108" s="171"/>
      <c r="V108" s="171"/>
      <c r="W108" s="171"/>
      <c r="X108" s="171"/>
      <c r="Y108" s="171"/>
      <c r="Z108" s="171"/>
    </row>
    <row r="109" spans="13:26" x14ac:dyDescent="0.35">
      <c r="M109" s="171"/>
      <c r="N109" s="171"/>
      <c r="O109" s="171"/>
      <c r="P109" s="171"/>
      <c r="Q109" s="171"/>
      <c r="R109" s="171"/>
      <c r="S109" s="171"/>
      <c r="T109" s="171"/>
      <c r="U109" s="171"/>
      <c r="V109" s="171"/>
      <c r="W109" s="171"/>
      <c r="X109" s="171"/>
      <c r="Y109" s="171"/>
      <c r="Z109" s="171"/>
    </row>
    <row r="110" spans="13:26" x14ac:dyDescent="0.35">
      <c r="M110" s="171"/>
      <c r="N110" s="171"/>
      <c r="O110" s="171"/>
      <c r="P110" s="171"/>
      <c r="Q110" s="171"/>
      <c r="R110" s="171"/>
      <c r="S110" s="171"/>
      <c r="T110" s="171"/>
      <c r="U110" s="171"/>
      <c r="V110" s="171"/>
      <c r="W110" s="171"/>
      <c r="X110" s="171"/>
      <c r="Y110" s="171"/>
      <c r="Z110" s="171"/>
    </row>
    <row r="111" spans="13:26" x14ac:dyDescent="0.35">
      <c r="M111" s="171"/>
      <c r="N111" s="171"/>
      <c r="O111" s="171"/>
      <c r="P111" s="171"/>
      <c r="Q111" s="171"/>
      <c r="R111" s="171"/>
      <c r="S111" s="171"/>
      <c r="T111" s="171"/>
      <c r="U111" s="171"/>
      <c r="V111" s="171"/>
      <c r="W111" s="171"/>
      <c r="X111" s="171"/>
      <c r="Y111" s="171"/>
      <c r="Z111" s="171"/>
    </row>
    <row r="112" spans="13:26" x14ac:dyDescent="0.35">
      <c r="M112" s="171"/>
      <c r="N112" s="171"/>
      <c r="O112" s="171"/>
      <c r="P112" s="171"/>
      <c r="Q112" s="171"/>
      <c r="R112" s="171"/>
      <c r="S112" s="171"/>
      <c r="T112" s="171"/>
      <c r="U112" s="171"/>
      <c r="V112" s="171"/>
      <c r="W112" s="171"/>
      <c r="X112" s="171"/>
      <c r="Y112" s="171"/>
      <c r="Z112" s="171"/>
    </row>
    <row r="113" spans="13:26" x14ac:dyDescent="0.35">
      <c r="M113" s="171"/>
      <c r="N113" s="171"/>
      <c r="O113" s="171"/>
      <c r="P113" s="171"/>
      <c r="Q113" s="171"/>
      <c r="R113" s="171"/>
      <c r="S113" s="171"/>
      <c r="T113" s="171"/>
      <c r="U113" s="171"/>
      <c r="V113" s="171"/>
      <c r="W113" s="171"/>
      <c r="X113" s="171"/>
      <c r="Y113" s="171"/>
      <c r="Z113" s="171"/>
    </row>
    <row r="114" spans="13:26" x14ac:dyDescent="0.35">
      <c r="M114" s="171"/>
      <c r="N114" s="171"/>
      <c r="O114" s="171"/>
      <c r="P114" s="171"/>
      <c r="Q114" s="171"/>
      <c r="R114" s="171"/>
      <c r="S114" s="171"/>
      <c r="T114" s="171"/>
      <c r="U114" s="171"/>
      <c r="V114" s="171"/>
      <c r="W114" s="171"/>
      <c r="X114" s="171"/>
      <c r="Y114" s="171"/>
      <c r="Z114" s="171"/>
    </row>
    <row r="115" spans="13:26" x14ac:dyDescent="0.35">
      <c r="M115" s="171"/>
      <c r="N115" s="171"/>
      <c r="O115" s="171"/>
      <c r="P115" s="171"/>
      <c r="Q115" s="171"/>
      <c r="R115" s="171"/>
      <c r="S115" s="171"/>
      <c r="T115" s="171"/>
      <c r="U115" s="171"/>
      <c r="V115" s="171"/>
      <c r="W115" s="171"/>
      <c r="X115" s="171"/>
      <c r="Y115" s="171"/>
      <c r="Z115" s="171"/>
    </row>
    <row r="116" spans="13:26" x14ac:dyDescent="0.35">
      <c r="M116" s="171"/>
      <c r="N116" s="171"/>
      <c r="O116" s="171"/>
      <c r="P116" s="171"/>
      <c r="Q116" s="171"/>
      <c r="R116" s="171"/>
      <c r="S116" s="171"/>
      <c r="T116" s="171"/>
      <c r="U116" s="171"/>
      <c r="V116" s="171"/>
      <c r="W116" s="171"/>
      <c r="X116" s="171"/>
      <c r="Y116" s="171"/>
      <c r="Z116" s="171"/>
    </row>
    <row r="117" spans="13:26" x14ac:dyDescent="0.35">
      <c r="M117" s="171"/>
      <c r="N117" s="171"/>
      <c r="O117" s="171"/>
      <c r="P117" s="171"/>
      <c r="Q117" s="171"/>
      <c r="R117" s="171"/>
      <c r="S117" s="171"/>
      <c r="T117" s="171"/>
      <c r="U117" s="171"/>
      <c r="V117" s="171"/>
      <c r="W117" s="171"/>
      <c r="X117" s="171"/>
      <c r="Y117" s="171"/>
      <c r="Z117" s="171"/>
    </row>
    <row r="118" spans="13:26" x14ac:dyDescent="0.35">
      <c r="M118" s="171"/>
      <c r="N118" s="171"/>
      <c r="O118" s="171"/>
      <c r="P118" s="171"/>
      <c r="Q118" s="171"/>
      <c r="R118" s="171"/>
      <c r="S118" s="171"/>
      <c r="T118" s="171"/>
      <c r="U118" s="171"/>
      <c r="V118" s="171"/>
      <c r="W118" s="171"/>
      <c r="X118" s="171"/>
      <c r="Y118" s="171"/>
      <c r="Z118" s="171"/>
    </row>
    <row r="119" spans="13:26" x14ac:dyDescent="0.35">
      <c r="M119" s="171"/>
      <c r="N119" s="171"/>
      <c r="O119" s="171"/>
      <c r="P119" s="171"/>
      <c r="Q119" s="171"/>
      <c r="R119" s="171"/>
      <c r="S119" s="171"/>
      <c r="T119" s="171"/>
      <c r="U119" s="171"/>
      <c r="V119" s="171"/>
      <c r="W119" s="171"/>
      <c r="X119" s="171"/>
      <c r="Y119" s="171"/>
      <c r="Z119" s="171"/>
    </row>
  </sheetData>
  <sheetProtection sheet="1" selectLockedCells="1"/>
  <mergeCells count="5">
    <mergeCell ref="B23:F23"/>
    <mergeCell ref="C22:F22"/>
    <mergeCell ref="B2:C2"/>
    <mergeCell ref="H1:J1"/>
    <mergeCell ref="H6:J8"/>
  </mergeCells>
  <dataValidations count="2">
    <dataValidation allowBlank="1" showErrorMessage="1" promptTitle="OHJE" prompt="Kirjaa kustannuksen selite." sqref="E5" xr:uid="{00000000-0002-0000-1400-000000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400-000002000000}">
      <formula1>500</formula1>
    </dataValidation>
  </dataValidations>
  <hyperlinks>
    <hyperlink ref="H1:J1" location="'Börja här'!A1" display="PALAA TÄSTÄ KANSISIVULLE" xr:uid="{00000000-0004-0000-1400-000000000000}"/>
  </hyperlinks>
  <pageMargins left="0.39370078740157483" right="0.39370078740157483" top="0.78740157480314965" bottom="0.78740157480314965" header="0.39370078740157483" footer="0.31496062992125984"/>
  <pageSetup paperSize="8" orientation="landscape" r:id="rId1"/>
  <headerFooter>
    <oddHeader>&amp;L&amp;A&amp;C&amp;R&amp;P(&amp;N)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ul13"/>
  <dimension ref="A1:AF43"/>
  <sheetViews>
    <sheetView zoomScale="80" zoomScaleNormal="80" workbookViewId="0">
      <selection activeCell="G1" sqref="G1:I1"/>
    </sheetView>
  </sheetViews>
  <sheetFormatPr defaultColWidth="9.23046875" defaultRowHeight="15.5" x14ac:dyDescent="0.35"/>
  <cols>
    <col min="1" max="1" width="3.765625" style="171" customWidth="1"/>
    <col min="2" max="2" width="35.765625" style="20" customWidth="1"/>
    <col min="3" max="3" width="27.765625" style="20" customWidth="1"/>
    <col min="4" max="4" width="32.765625" style="20" customWidth="1"/>
    <col min="5" max="5" width="12.765625" style="20" customWidth="1"/>
    <col min="6" max="16384" width="9.23046875" style="20"/>
  </cols>
  <sheetData>
    <row r="1" spans="1:18" ht="16.149999999999999" customHeight="1" x14ac:dyDescent="0.35">
      <c r="A1" s="11" t="s">
        <v>147</v>
      </c>
      <c r="C1" s="171"/>
      <c r="D1" s="171"/>
      <c r="E1" s="171"/>
      <c r="F1" s="171"/>
      <c r="G1" s="762" t="s">
        <v>770</v>
      </c>
      <c r="H1" s="763"/>
      <c r="I1" s="764"/>
      <c r="J1" s="171"/>
      <c r="K1" s="171"/>
      <c r="L1" s="171"/>
      <c r="M1" s="171"/>
      <c r="N1" s="171"/>
      <c r="O1" s="154"/>
      <c r="P1" s="154"/>
      <c r="Q1" s="154"/>
      <c r="R1" s="154"/>
    </row>
    <row r="2" spans="1:18" ht="16.149999999999999" customHeight="1" x14ac:dyDescent="0.35">
      <c r="B2" s="769" t="s">
        <v>377</v>
      </c>
      <c r="C2" s="770"/>
      <c r="D2" s="197" t="s">
        <v>771</v>
      </c>
      <c r="E2" s="206">
        <f>SUM(E6:E19)</f>
        <v>0</v>
      </c>
      <c r="F2" s="171"/>
      <c r="G2" s="171"/>
      <c r="H2" s="171"/>
      <c r="I2" s="171"/>
      <c r="J2" s="171"/>
      <c r="K2" s="171"/>
      <c r="L2" s="171"/>
      <c r="M2" s="171"/>
      <c r="N2" s="171"/>
      <c r="O2" s="154"/>
      <c r="P2" s="154"/>
      <c r="Q2" s="154"/>
      <c r="R2" s="154"/>
    </row>
    <row r="3" spans="1:18" ht="16.149999999999999" customHeight="1" x14ac:dyDescent="0.35">
      <c r="B3" s="171"/>
      <c r="C3" s="171"/>
      <c r="D3" s="171"/>
      <c r="E3" s="171"/>
      <c r="F3" s="171"/>
      <c r="G3" s="171"/>
      <c r="H3" s="171"/>
      <c r="I3" s="171"/>
      <c r="J3" s="171"/>
      <c r="K3" s="171"/>
      <c r="L3" s="171"/>
      <c r="M3" s="171"/>
      <c r="N3" s="171"/>
      <c r="O3" s="154"/>
      <c r="P3" s="154"/>
      <c r="Q3" s="154"/>
      <c r="R3" s="154"/>
    </row>
    <row r="4" spans="1:18" ht="16.149999999999999" customHeight="1" x14ac:dyDescent="0.35">
      <c r="B4" s="171"/>
      <c r="C4" s="171"/>
      <c r="D4" s="171"/>
      <c r="E4" s="171"/>
      <c r="F4" s="171"/>
      <c r="G4" s="756" t="s">
        <v>922</v>
      </c>
      <c r="H4" s="690"/>
      <c r="I4" s="690"/>
      <c r="J4" s="171"/>
      <c r="K4" s="171"/>
      <c r="L4" s="171"/>
      <c r="M4" s="171"/>
      <c r="N4" s="171"/>
      <c r="O4" s="154"/>
      <c r="P4" s="154"/>
      <c r="Q4" s="154"/>
      <c r="R4" s="154"/>
    </row>
    <row r="5" spans="1:18" ht="16.149999999999999" customHeight="1" x14ac:dyDescent="0.35">
      <c r="B5" s="199" t="s">
        <v>772</v>
      </c>
      <c r="C5" s="199" t="s">
        <v>773</v>
      </c>
      <c r="D5" s="200" t="s">
        <v>774</v>
      </c>
      <c r="E5" s="201" t="s">
        <v>775</v>
      </c>
      <c r="F5" s="171"/>
      <c r="G5" s="757"/>
      <c r="H5" s="690"/>
      <c r="I5" s="690"/>
      <c r="J5" s="171"/>
      <c r="K5" s="171"/>
      <c r="L5" s="171"/>
      <c r="M5" s="171"/>
      <c r="N5" s="171"/>
      <c r="O5" s="154"/>
      <c r="P5" s="154"/>
      <c r="Q5" s="154"/>
      <c r="R5" s="154"/>
    </row>
    <row r="6" spans="1:18" ht="34.5" customHeight="1" x14ac:dyDescent="0.35">
      <c r="B6" s="202"/>
      <c r="D6" s="203"/>
      <c r="E6" s="444"/>
      <c r="F6" s="171"/>
      <c r="G6" s="690"/>
      <c r="H6" s="690"/>
      <c r="I6" s="690"/>
      <c r="J6" s="171"/>
      <c r="K6" s="171"/>
      <c r="L6" s="171"/>
      <c r="M6" s="171"/>
      <c r="N6" s="171"/>
      <c r="O6" s="154"/>
      <c r="P6" s="154"/>
      <c r="Q6" s="154"/>
      <c r="R6" s="154"/>
    </row>
    <row r="7" spans="1:18" ht="35.15" customHeight="1" x14ac:dyDescent="0.35">
      <c r="B7" s="202"/>
      <c r="C7" s="202"/>
      <c r="D7" s="203"/>
      <c r="E7" s="444"/>
      <c r="F7" s="171"/>
      <c r="G7" s="171"/>
      <c r="H7" s="171"/>
      <c r="I7" s="171"/>
      <c r="J7" s="171"/>
      <c r="K7" s="171"/>
      <c r="L7" s="171"/>
      <c r="M7" s="171"/>
      <c r="N7" s="171"/>
      <c r="O7" s="154"/>
      <c r="P7" s="154"/>
      <c r="Q7" s="154"/>
      <c r="R7" s="154"/>
    </row>
    <row r="8" spans="1:18" ht="35.15" customHeight="1" x14ac:dyDescent="0.35">
      <c r="B8" s="202"/>
      <c r="C8" s="202"/>
      <c r="D8" s="203"/>
      <c r="E8" s="444"/>
      <c r="F8" s="171"/>
      <c r="G8" s="171"/>
      <c r="H8" s="171"/>
      <c r="I8" s="171"/>
      <c r="J8" s="171"/>
      <c r="K8" s="171"/>
      <c r="L8" s="171"/>
      <c r="M8" s="171"/>
      <c r="N8" s="171"/>
      <c r="O8" s="154"/>
      <c r="P8" s="154"/>
      <c r="Q8" s="154"/>
      <c r="R8" s="154"/>
    </row>
    <row r="9" spans="1:18" ht="35.15" customHeight="1" x14ac:dyDescent="0.35">
      <c r="B9" s="202"/>
      <c r="C9" s="202"/>
      <c r="D9" s="203"/>
      <c r="E9" s="444"/>
      <c r="F9" s="171"/>
      <c r="G9" s="171"/>
      <c r="H9" s="171"/>
      <c r="I9" s="171"/>
      <c r="J9" s="171"/>
      <c r="K9" s="171"/>
      <c r="L9" s="171"/>
      <c r="M9" s="171"/>
      <c r="N9" s="171"/>
      <c r="O9" s="154"/>
      <c r="P9" s="154"/>
      <c r="Q9" s="154"/>
      <c r="R9" s="154"/>
    </row>
    <row r="10" spans="1:18" ht="35.15" customHeight="1" x14ac:dyDescent="0.35">
      <c r="B10" s="202"/>
      <c r="C10" s="202"/>
      <c r="D10" s="203"/>
      <c r="E10" s="444"/>
      <c r="F10" s="171"/>
      <c r="G10" s="171"/>
      <c r="H10" s="171"/>
      <c r="I10" s="171"/>
      <c r="J10" s="171"/>
      <c r="K10" s="171"/>
      <c r="L10" s="171"/>
      <c r="M10" s="171"/>
      <c r="N10" s="171"/>
      <c r="O10" s="154"/>
      <c r="P10" s="154"/>
      <c r="Q10" s="154"/>
      <c r="R10" s="154"/>
    </row>
    <row r="11" spans="1:18" ht="35.15" customHeight="1" x14ac:dyDescent="0.35">
      <c r="B11" s="202"/>
      <c r="C11" s="202"/>
      <c r="D11" s="203"/>
      <c r="E11" s="444"/>
      <c r="F11" s="171"/>
      <c r="G11" s="171"/>
      <c r="H11" s="171"/>
      <c r="I11" s="171"/>
      <c r="J11" s="171"/>
      <c r="K11" s="171"/>
      <c r="L11" s="171"/>
      <c r="M11" s="171"/>
      <c r="N11" s="171"/>
      <c r="O11" s="154"/>
      <c r="P11" s="154"/>
      <c r="Q11" s="154"/>
      <c r="R11" s="154"/>
    </row>
    <row r="12" spans="1:18" ht="35.15" customHeight="1" x14ac:dyDescent="0.35">
      <c r="B12" s="202"/>
      <c r="C12" s="202"/>
      <c r="D12" s="203"/>
      <c r="E12" s="444"/>
      <c r="F12" s="171"/>
      <c r="G12" s="171"/>
      <c r="H12" s="171"/>
      <c r="I12" s="171"/>
      <c r="J12" s="171"/>
      <c r="K12" s="171"/>
      <c r="L12" s="171"/>
      <c r="M12" s="171"/>
      <c r="N12" s="171"/>
      <c r="O12" s="154"/>
      <c r="P12" s="154"/>
      <c r="Q12" s="154"/>
      <c r="R12" s="154"/>
    </row>
    <row r="13" spans="1:18" ht="35.15" customHeight="1" x14ac:dyDescent="0.35">
      <c r="B13" s="202"/>
      <c r="C13" s="202"/>
      <c r="D13" s="203"/>
      <c r="E13" s="444"/>
      <c r="F13" s="171"/>
      <c r="G13" s="171"/>
      <c r="H13" s="171"/>
      <c r="I13" s="171"/>
      <c r="J13" s="171"/>
      <c r="K13" s="171"/>
      <c r="L13" s="171"/>
      <c r="M13" s="171"/>
      <c r="N13" s="171"/>
      <c r="O13" s="154"/>
      <c r="P13" s="154"/>
      <c r="Q13" s="154"/>
      <c r="R13" s="154"/>
    </row>
    <row r="14" spans="1:18" ht="35.15" customHeight="1" x14ac:dyDescent="0.35">
      <c r="B14" s="202"/>
      <c r="C14" s="202"/>
      <c r="D14" s="203"/>
      <c r="E14" s="444"/>
      <c r="F14" s="171"/>
      <c r="G14" s="171"/>
      <c r="H14" s="171"/>
      <c r="I14" s="171"/>
      <c r="J14" s="171"/>
      <c r="K14" s="171"/>
      <c r="L14" s="171"/>
      <c r="M14" s="171"/>
      <c r="N14" s="171"/>
      <c r="O14" s="154"/>
      <c r="P14" s="154"/>
      <c r="Q14" s="154"/>
      <c r="R14" s="154"/>
    </row>
    <row r="15" spans="1:18" ht="35.15" customHeight="1" x14ac:dyDescent="0.35">
      <c r="B15" s="202"/>
      <c r="C15" s="202"/>
      <c r="D15" s="203"/>
      <c r="E15" s="444"/>
      <c r="F15" s="171"/>
      <c r="G15" s="171"/>
      <c r="H15" s="171"/>
      <c r="I15" s="171"/>
      <c r="J15" s="171"/>
      <c r="K15" s="171"/>
      <c r="L15" s="171"/>
      <c r="M15" s="171"/>
      <c r="N15" s="171"/>
      <c r="O15" s="154"/>
      <c r="P15" s="154"/>
      <c r="Q15" s="154"/>
      <c r="R15" s="154"/>
    </row>
    <row r="16" spans="1:18" ht="35.15" customHeight="1" x14ac:dyDescent="0.35">
      <c r="B16" s="202"/>
      <c r="C16" s="202"/>
      <c r="D16" s="203"/>
      <c r="E16" s="444"/>
      <c r="F16" s="171"/>
      <c r="G16" s="171"/>
      <c r="H16" s="171"/>
      <c r="I16" s="171"/>
      <c r="J16" s="171"/>
      <c r="K16" s="171"/>
      <c r="L16" s="171"/>
      <c r="M16" s="171"/>
      <c r="N16" s="171"/>
      <c r="O16" s="154"/>
      <c r="P16" s="154"/>
      <c r="Q16" s="154"/>
      <c r="R16" s="154"/>
    </row>
    <row r="17" spans="1:32" ht="35.15" customHeight="1" x14ac:dyDescent="0.35">
      <c r="B17" s="202"/>
      <c r="C17" s="202"/>
      <c r="D17" s="203"/>
      <c r="E17" s="444"/>
      <c r="F17" s="171"/>
      <c r="G17" s="171"/>
      <c r="H17" s="171"/>
      <c r="I17" s="171"/>
      <c r="J17" s="171"/>
      <c r="K17" s="171"/>
      <c r="L17" s="171"/>
      <c r="M17" s="171"/>
      <c r="N17" s="171"/>
      <c r="O17" s="154"/>
      <c r="P17" s="154"/>
      <c r="Q17" s="154"/>
      <c r="R17" s="154"/>
    </row>
    <row r="18" spans="1:32" ht="35.15" customHeight="1" x14ac:dyDescent="0.35">
      <c r="B18" s="202"/>
      <c r="C18" s="202"/>
      <c r="D18" s="203"/>
      <c r="E18" s="444"/>
      <c r="F18" s="171"/>
      <c r="G18" s="171"/>
      <c r="H18" s="171"/>
      <c r="I18" s="171"/>
      <c r="J18" s="171"/>
      <c r="K18" s="171"/>
      <c r="L18" s="171"/>
      <c r="M18" s="171"/>
      <c r="N18" s="171"/>
      <c r="O18" s="154"/>
      <c r="P18" s="154"/>
      <c r="Q18" s="154"/>
      <c r="R18" s="154"/>
    </row>
    <row r="19" spans="1:32" ht="35.15" customHeight="1" x14ac:dyDescent="0.35">
      <c r="B19" s="202"/>
      <c r="C19" s="202"/>
      <c r="D19" s="203"/>
      <c r="E19" s="444"/>
      <c r="F19" s="171"/>
      <c r="G19" s="171"/>
      <c r="H19" s="171"/>
      <c r="I19" s="171"/>
      <c r="J19" s="171"/>
      <c r="K19" s="171"/>
      <c r="L19" s="171"/>
      <c r="M19" s="171"/>
      <c r="N19" s="171"/>
      <c r="O19" s="154"/>
      <c r="P19" s="154"/>
      <c r="Q19" s="154"/>
      <c r="R19" s="154"/>
    </row>
    <row r="20" spans="1:32" ht="16.149999999999999" customHeight="1" x14ac:dyDescent="0.35">
      <c r="B20" s="171"/>
      <c r="C20" s="171"/>
      <c r="D20" s="171"/>
      <c r="E20" s="171"/>
      <c r="F20" s="171"/>
      <c r="G20" s="171"/>
      <c r="H20" s="171"/>
      <c r="I20" s="171"/>
      <c r="J20" s="171"/>
      <c r="K20" s="171"/>
      <c r="L20" s="171"/>
      <c r="M20" s="171"/>
      <c r="N20" s="171"/>
      <c r="O20" s="154"/>
      <c r="P20" s="154"/>
      <c r="Q20" s="154"/>
      <c r="R20" s="154"/>
    </row>
    <row r="21" spans="1:32" ht="16.149999999999999" customHeight="1" x14ac:dyDescent="0.35">
      <c r="B21" s="171"/>
      <c r="C21" s="171"/>
      <c r="D21" s="171"/>
      <c r="E21" s="171"/>
      <c r="F21" s="171"/>
      <c r="G21" s="171"/>
      <c r="H21" s="171"/>
      <c r="I21" s="171"/>
      <c r="J21" s="171"/>
      <c r="K21" s="171"/>
      <c r="L21" s="171"/>
      <c r="M21" s="171"/>
      <c r="N21" s="171"/>
      <c r="O21" s="154"/>
      <c r="P21" s="154"/>
      <c r="Q21" s="154"/>
      <c r="R21" s="154"/>
    </row>
    <row r="22" spans="1:32" x14ac:dyDescent="0.35">
      <c r="A22" s="20"/>
      <c r="B22" s="253" t="s">
        <v>776</v>
      </c>
      <c r="C22" s="254" t="str">
        <f>"500 tecken ("&amp;TEXT(LEN(B23),"0")&amp;" använda)"</f>
        <v>500 tecken (0 använda)</v>
      </c>
      <c r="D22" s="254"/>
      <c r="E22" s="255"/>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row>
    <row r="23" spans="1:32" ht="113.15" customHeight="1" x14ac:dyDescent="0.35">
      <c r="A23" s="20"/>
      <c r="B23" s="597"/>
      <c r="C23" s="598"/>
      <c r="D23" s="598"/>
      <c r="E23" s="599"/>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row>
    <row r="24" spans="1:32" ht="16.149999999999999" customHeight="1" x14ac:dyDescent="0.35">
      <c r="B24" s="171"/>
      <c r="C24" s="171"/>
      <c r="D24" s="171"/>
      <c r="E24" s="171"/>
      <c r="F24" s="171"/>
      <c r="G24" s="171"/>
      <c r="H24" s="171"/>
      <c r="I24" s="171"/>
      <c r="J24" s="171"/>
      <c r="K24" s="171"/>
      <c r="L24" s="171"/>
      <c r="M24" s="171"/>
      <c r="N24" s="171"/>
      <c r="O24" s="154"/>
      <c r="P24" s="154"/>
      <c r="Q24" s="154"/>
      <c r="R24" s="154"/>
    </row>
    <row r="25" spans="1:32" ht="16.149999999999999" customHeight="1" x14ac:dyDescent="0.35">
      <c r="B25" s="171"/>
      <c r="C25" s="171"/>
      <c r="D25" s="171"/>
      <c r="E25" s="171"/>
      <c r="F25" s="171"/>
      <c r="G25" s="171"/>
      <c r="H25" s="171"/>
      <c r="I25" s="171"/>
      <c r="J25" s="171"/>
      <c r="K25" s="171"/>
      <c r="L25" s="171"/>
      <c r="M25" s="171"/>
      <c r="N25" s="171"/>
      <c r="O25" s="154"/>
      <c r="P25" s="154"/>
      <c r="Q25" s="154"/>
      <c r="R25" s="154"/>
    </row>
    <row r="26" spans="1:32" ht="16.149999999999999" customHeight="1" x14ac:dyDescent="0.35">
      <c r="B26" s="171"/>
      <c r="C26" s="171"/>
      <c r="D26" s="171"/>
      <c r="E26" s="171"/>
      <c r="F26" s="171"/>
      <c r="G26" s="171"/>
      <c r="H26" s="171"/>
      <c r="I26" s="171"/>
      <c r="J26" s="171"/>
      <c r="K26" s="171"/>
      <c r="L26" s="171"/>
      <c r="M26" s="171"/>
      <c r="N26" s="171"/>
      <c r="O26" s="154"/>
      <c r="P26" s="154"/>
      <c r="Q26" s="154"/>
      <c r="R26" s="154"/>
    </row>
    <row r="27" spans="1:32" ht="16.149999999999999" customHeight="1" x14ac:dyDescent="0.35">
      <c r="B27" s="171"/>
      <c r="C27" s="171"/>
      <c r="D27" s="171"/>
      <c r="E27" s="171"/>
      <c r="F27" s="171"/>
      <c r="G27" s="171"/>
      <c r="H27" s="171"/>
      <c r="I27" s="171"/>
      <c r="J27" s="171"/>
      <c r="K27" s="171"/>
      <c r="L27" s="171"/>
      <c r="M27" s="171"/>
      <c r="N27" s="171"/>
      <c r="O27" s="154"/>
      <c r="P27" s="154"/>
      <c r="Q27" s="154"/>
      <c r="R27" s="154"/>
    </row>
    <row r="28" spans="1:32" ht="16.149999999999999" customHeight="1" x14ac:dyDescent="0.35">
      <c r="B28" s="171"/>
      <c r="C28" s="171"/>
      <c r="D28" s="171"/>
      <c r="E28" s="171"/>
      <c r="F28" s="171"/>
      <c r="G28" s="171"/>
      <c r="H28" s="171"/>
      <c r="I28" s="171"/>
      <c r="J28" s="171"/>
      <c r="K28" s="171"/>
      <c r="L28" s="171"/>
      <c r="M28" s="171"/>
      <c r="N28" s="171"/>
      <c r="O28" s="154"/>
      <c r="P28" s="154"/>
      <c r="Q28" s="154"/>
      <c r="R28" s="154"/>
    </row>
    <row r="29" spans="1:32" ht="16.149999999999999" customHeight="1" x14ac:dyDescent="0.35">
      <c r="A29" s="154"/>
      <c r="B29" s="154"/>
      <c r="C29" s="154"/>
      <c r="D29" s="154"/>
      <c r="E29" s="154"/>
      <c r="F29" s="154"/>
      <c r="G29" s="154"/>
      <c r="H29" s="154"/>
      <c r="I29" s="154"/>
      <c r="J29" s="154"/>
      <c r="K29" s="154"/>
      <c r="L29" s="154"/>
      <c r="M29" s="154"/>
      <c r="N29" s="154"/>
      <c r="O29" s="154"/>
      <c r="P29" s="154"/>
      <c r="Q29" s="154"/>
      <c r="R29" s="154"/>
    </row>
    <row r="30" spans="1:32" ht="16.149999999999999" customHeight="1" x14ac:dyDescent="0.35">
      <c r="A30" s="154"/>
      <c r="B30" s="154"/>
      <c r="C30" s="154"/>
      <c r="D30" s="154"/>
      <c r="E30" s="154"/>
      <c r="F30" s="154"/>
      <c r="G30" s="154"/>
      <c r="H30" s="154"/>
      <c r="I30" s="154"/>
      <c r="J30" s="154"/>
      <c r="K30" s="154"/>
      <c r="L30" s="154"/>
      <c r="M30" s="154"/>
      <c r="N30" s="154"/>
      <c r="O30" s="154"/>
      <c r="P30" s="154"/>
      <c r="Q30" s="154"/>
      <c r="R30" s="154"/>
    </row>
    <row r="31" spans="1:32" ht="16.149999999999999" customHeight="1" x14ac:dyDescent="0.35">
      <c r="A31" s="154"/>
      <c r="B31" s="154"/>
      <c r="C31" s="154"/>
      <c r="D31" s="154"/>
      <c r="E31" s="154"/>
      <c r="F31" s="154"/>
      <c r="G31" s="154"/>
      <c r="H31" s="154"/>
      <c r="I31" s="154"/>
      <c r="J31" s="154"/>
      <c r="K31" s="154"/>
      <c r="L31" s="154"/>
      <c r="M31" s="154"/>
      <c r="N31" s="154"/>
      <c r="O31" s="154"/>
      <c r="P31" s="154"/>
      <c r="Q31" s="154"/>
      <c r="R31" s="154"/>
    </row>
    <row r="32" spans="1:32" ht="16.149999999999999" customHeight="1" x14ac:dyDescent="0.35">
      <c r="A32" s="154"/>
      <c r="B32" s="154"/>
      <c r="C32" s="154"/>
      <c r="D32" s="154"/>
      <c r="E32" s="154"/>
      <c r="F32" s="154"/>
      <c r="G32" s="154"/>
      <c r="H32" s="154"/>
      <c r="I32" s="154"/>
      <c r="J32" s="154"/>
      <c r="K32" s="154"/>
      <c r="L32" s="154"/>
      <c r="M32" s="154"/>
      <c r="N32" s="154"/>
      <c r="O32" s="154"/>
      <c r="P32" s="154"/>
      <c r="Q32" s="154"/>
      <c r="R32" s="154"/>
    </row>
    <row r="33" spans="1:18" ht="16.149999999999999" customHeight="1" x14ac:dyDescent="0.35">
      <c r="A33" s="154"/>
      <c r="B33" s="154"/>
      <c r="C33" s="154"/>
      <c r="D33" s="154"/>
      <c r="E33" s="154"/>
      <c r="F33" s="154"/>
      <c r="G33" s="154"/>
      <c r="H33" s="154"/>
      <c r="I33" s="154"/>
      <c r="J33" s="154"/>
      <c r="K33" s="154"/>
      <c r="L33" s="154"/>
      <c r="M33" s="154"/>
      <c r="N33" s="154"/>
      <c r="O33" s="154"/>
      <c r="P33" s="154"/>
      <c r="Q33" s="154"/>
      <c r="R33" s="154"/>
    </row>
    <row r="34" spans="1:18" ht="16.149999999999999" customHeight="1" x14ac:dyDescent="0.35">
      <c r="A34" s="154"/>
      <c r="B34" s="154"/>
      <c r="C34" s="154"/>
      <c r="D34" s="154"/>
      <c r="E34" s="154"/>
      <c r="F34" s="154"/>
      <c r="G34" s="154"/>
      <c r="H34" s="154"/>
      <c r="I34" s="154"/>
      <c r="J34" s="154"/>
      <c r="K34" s="154"/>
      <c r="L34" s="154"/>
      <c r="M34" s="154"/>
      <c r="N34" s="154"/>
      <c r="O34" s="154"/>
      <c r="P34" s="154"/>
      <c r="Q34" s="154"/>
      <c r="R34" s="154"/>
    </row>
    <row r="35" spans="1:18" ht="16.149999999999999" customHeight="1" x14ac:dyDescent="0.35">
      <c r="A35" s="154"/>
      <c r="B35" s="154"/>
      <c r="C35" s="154"/>
      <c r="D35" s="154"/>
      <c r="E35" s="154"/>
      <c r="F35" s="154"/>
      <c r="G35" s="154"/>
      <c r="H35" s="154"/>
      <c r="I35" s="154"/>
      <c r="J35" s="154"/>
      <c r="K35" s="154"/>
      <c r="L35" s="154"/>
      <c r="M35" s="154"/>
      <c r="N35" s="154"/>
      <c r="O35" s="154"/>
      <c r="P35" s="154"/>
      <c r="Q35" s="154"/>
      <c r="R35" s="154"/>
    </row>
    <row r="36" spans="1:18" ht="16.149999999999999" customHeight="1" x14ac:dyDescent="0.35">
      <c r="A36" s="154"/>
      <c r="B36" s="154"/>
      <c r="C36" s="154"/>
      <c r="D36" s="154"/>
      <c r="E36" s="154"/>
      <c r="F36" s="154"/>
      <c r="G36" s="154"/>
      <c r="H36" s="154"/>
      <c r="I36" s="154"/>
      <c r="J36" s="154"/>
      <c r="K36" s="154"/>
      <c r="L36" s="154"/>
      <c r="M36" s="154"/>
      <c r="N36" s="154"/>
      <c r="O36" s="154"/>
      <c r="P36" s="154"/>
      <c r="Q36" s="154"/>
      <c r="R36" s="154"/>
    </row>
    <row r="37" spans="1:18" ht="16.149999999999999" customHeight="1" x14ac:dyDescent="0.35">
      <c r="A37" s="154"/>
      <c r="B37" s="154"/>
      <c r="C37" s="154"/>
      <c r="D37" s="154"/>
      <c r="E37" s="154"/>
      <c r="F37" s="154"/>
      <c r="G37" s="154"/>
      <c r="H37" s="154"/>
      <c r="I37" s="154"/>
      <c r="J37" s="154"/>
      <c r="K37" s="154"/>
      <c r="L37" s="154"/>
      <c r="M37" s="154"/>
      <c r="N37" s="154"/>
      <c r="O37" s="154"/>
      <c r="P37" s="154"/>
      <c r="Q37" s="154"/>
      <c r="R37" s="154"/>
    </row>
    <row r="38" spans="1:18" ht="16.149999999999999" customHeight="1" x14ac:dyDescent="0.35">
      <c r="A38" s="154"/>
      <c r="B38" s="154"/>
      <c r="C38" s="154"/>
      <c r="D38" s="154"/>
      <c r="E38" s="154"/>
      <c r="F38" s="154"/>
      <c r="G38" s="154"/>
      <c r="H38" s="154"/>
      <c r="I38" s="154"/>
      <c r="J38" s="154"/>
      <c r="K38" s="154"/>
      <c r="L38" s="154"/>
      <c r="M38" s="154"/>
      <c r="N38" s="154"/>
      <c r="O38" s="154"/>
      <c r="P38" s="154"/>
      <c r="Q38" s="154"/>
      <c r="R38" s="154"/>
    </row>
    <row r="39" spans="1:18" ht="16.149999999999999" customHeight="1" x14ac:dyDescent="0.35">
      <c r="A39" s="154"/>
      <c r="B39" s="154"/>
      <c r="C39" s="154"/>
      <c r="D39" s="154"/>
      <c r="E39" s="154"/>
      <c r="F39" s="154"/>
      <c r="G39" s="154"/>
      <c r="H39" s="154"/>
      <c r="I39" s="154"/>
      <c r="J39" s="154"/>
      <c r="K39" s="154"/>
      <c r="L39" s="154"/>
      <c r="M39" s="154"/>
      <c r="N39" s="154"/>
      <c r="O39" s="154"/>
      <c r="P39" s="154"/>
      <c r="Q39" s="154"/>
      <c r="R39" s="154"/>
    </row>
    <row r="40" spans="1:18" ht="16.149999999999999" customHeight="1" x14ac:dyDescent="0.35">
      <c r="A40" s="154"/>
      <c r="B40" s="154"/>
      <c r="C40" s="154"/>
      <c r="D40" s="154"/>
      <c r="E40" s="154"/>
      <c r="F40" s="154"/>
      <c r="G40" s="154"/>
      <c r="H40" s="154"/>
      <c r="I40" s="154"/>
      <c r="J40" s="154"/>
      <c r="K40" s="154"/>
      <c r="L40" s="154"/>
      <c r="M40" s="154"/>
      <c r="N40" s="154"/>
      <c r="O40" s="154"/>
      <c r="P40" s="154"/>
      <c r="Q40" s="154"/>
      <c r="R40" s="154"/>
    </row>
    <row r="41" spans="1:18" ht="16.149999999999999" customHeight="1" x14ac:dyDescent="0.35">
      <c r="A41" s="154"/>
      <c r="B41" s="154"/>
      <c r="C41" s="154"/>
      <c r="D41" s="154"/>
      <c r="E41" s="154"/>
      <c r="F41" s="154"/>
      <c r="G41" s="154"/>
      <c r="H41" s="154"/>
      <c r="I41" s="154"/>
      <c r="J41" s="154"/>
      <c r="K41" s="154"/>
      <c r="L41" s="154"/>
      <c r="M41" s="154"/>
      <c r="N41" s="154"/>
      <c r="O41" s="154"/>
      <c r="P41" s="154"/>
      <c r="Q41" s="154"/>
      <c r="R41" s="154"/>
    </row>
    <row r="42" spans="1:18" ht="16.149999999999999" customHeight="1" x14ac:dyDescent="0.35">
      <c r="A42" s="154"/>
      <c r="B42" s="154"/>
      <c r="C42" s="154"/>
      <c r="D42" s="154"/>
      <c r="E42" s="154"/>
      <c r="F42" s="154"/>
      <c r="G42" s="154"/>
      <c r="H42" s="154"/>
      <c r="I42" s="154"/>
      <c r="J42" s="154"/>
      <c r="K42" s="154"/>
      <c r="L42" s="154"/>
      <c r="M42" s="154"/>
      <c r="N42" s="154"/>
      <c r="O42" s="154"/>
      <c r="P42" s="154"/>
      <c r="Q42" s="154"/>
      <c r="R42" s="154"/>
    </row>
    <row r="43" spans="1:18" ht="16.149999999999999" customHeight="1" x14ac:dyDescent="0.35">
      <c r="A43" s="154"/>
      <c r="B43" s="154"/>
      <c r="C43" s="154"/>
      <c r="D43" s="154"/>
      <c r="E43" s="154"/>
      <c r="F43" s="154"/>
      <c r="G43" s="154"/>
      <c r="H43" s="154"/>
      <c r="I43" s="154"/>
      <c r="J43" s="154"/>
      <c r="K43" s="154"/>
      <c r="L43" s="154"/>
      <c r="M43" s="154"/>
      <c r="N43" s="154"/>
      <c r="O43" s="154"/>
      <c r="P43" s="154"/>
      <c r="Q43" s="154"/>
      <c r="R43" s="154"/>
    </row>
  </sheetData>
  <sheetProtection sheet="1" selectLockedCells="1"/>
  <mergeCells count="4">
    <mergeCell ref="G1:I1"/>
    <mergeCell ref="B23:E23"/>
    <mergeCell ref="B2:C2"/>
    <mergeCell ref="G4:I6"/>
  </mergeCells>
  <hyperlinks>
    <hyperlink ref="G1:I1" location="'Börja här'!A1" display="PALAA TÄSTÄ KANSISIVULLE" xr:uid="{00000000-0004-0000-1500-000000000000}"/>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ul12"/>
  <dimension ref="A1:AE40"/>
  <sheetViews>
    <sheetView zoomScaleNormal="100" workbookViewId="0">
      <selection activeCell="G1" sqref="G1:I1"/>
    </sheetView>
  </sheetViews>
  <sheetFormatPr defaultColWidth="9.23046875" defaultRowHeight="15.5" x14ac:dyDescent="0.35"/>
  <cols>
    <col min="1" max="1" width="3.765625" style="171" customWidth="1"/>
    <col min="2" max="2" width="35.765625" style="171" customWidth="1"/>
    <col min="3" max="3" width="27.765625" style="171" customWidth="1"/>
    <col min="4" max="4" width="32.765625" style="171" customWidth="1"/>
    <col min="5" max="5" width="12.765625" style="171" customWidth="1"/>
    <col min="6" max="10" width="9.23046875" style="171"/>
    <col min="11" max="16384" width="9.23046875" style="20"/>
  </cols>
  <sheetData>
    <row r="1" spans="1:11" ht="16.149999999999999" customHeight="1" x14ac:dyDescent="0.35">
      <c r="A1" s="11" t="s">
        <v>146</v>
      </c>
      <c r="B1" s="11"/>
      <c r="G1" s="771" t="s">
        <v>777</v>
      </c>
      <c r="H1" s="772"/>
      <c r="I1" s="773"/>
      <c r="K1" s="154"/>
    </row>
    <row r="2" spans="1:11" ht="16.149999999999999" customHeight="1" x14ac:dyDescent="0.35">
      <c r="B2" s="767" t="s">
        <v>448</v>
      </c>
      <c r="C2" s="768"/>
      <c r="D2" s="292" t="s">
        <v>778</v>
      </c>
      <c r="E2" s="204">
        <f>SUM(E6:E19)</f>
        <v>0</v>
      </c>
      <c r="K2" s="154"/>
    </row>
    <row r="3" spans="1:11" ht="16.149999999999999" customHeight="1" x14ac:dyDescent="0.35">
      <c r="K3" s="154"/>
    </row>
    <row r="4" spans="1:11" ht="16.149999999999999" customHeight="1" x14ac:dyDescent="0.35">
      <c r="K4" s="154"/>
    </row>
    <row r="5" spans="1:11" ht="16.149999999999999" customHeight="1" x14ac:dyDescent="0.35">
      <c r="B5" s="199" t="s">
        <v>779</v>
      </c>
      <c r="C5" s="199" t="s">
        <v>780</v>
      </c>
      <c r="D5" s="200" t="s">
        <v>781</v>
      </c>
      <c r="E5" s="201" t="s">
        <v>782</v>
      </c>
      <c r="F5" s="195"/>
      <c r="G5" s="756" t="s">
        <v>922</v>
      </c>
      <c r="H5" s="690"/>
      <c r="I5" s="690"/>
      <c r="K5" s="154"/>
    </row>
    <row r="6" spans="1:11" ht="35.15" customHeight="1" x14ac:dyDescent="0.35">
      <c r="B6" s="267"/>
      <c r="C6" s="267"/>
      <c r="D6" s="269"/>
      <c r="E6" s="444"/>
      <c r="G6" s="757"/>
      <c r="H6" s="690"/>
      <c r="I6" s="690"/>
      <c r="K6" s="154"/>
    </row>
    <row r="7" spans="1:11" ht="35.15" customHeight="1" x14ac:dyDescent="0.35">
      <c r="B7" s="267"/>
      <c r="C7" s="267"/>
      <c r="D7" s="269"/>
      <c r="E7" s="444"/>
      <c r="G7" s="690"/>
      <c r="H7" s="690"/>
      <c r="I7" s="690"/>
      <c r="K7" s="154"/>
    </row>
    <row r="8" spans="1:11" ht="35.15" customHeight="1" x14ac:dyDescent="0.35">
      <c r="B8" s="267"/>
      <c r="C8" s="267"/>
      <c r="D8" s="269"/>
      <c r="E8" s="444"/>
      <c r="K8" s="154"/>
    </row>
    <row r="9" spans="1:11" ht="35.15" customHeight="1" x14ac:dyDescent="0.35">
      <c r="B9" s="267"/>
      <c r="C9" s="267"/>
      <c r="D9" s="269"/>
      <c r="E9" s="444"/>
      <c r="K9" s="154"/>
    </row>
    <row r="10" spans="1:11" ht="35.15" customHeight="1" x14ac:dyDescent="0.35">
      <c r="B10" s="267"/>
      <c r="C10" s="267"/>
      <c r="D10" s="269"/>
      <c r="E10" s="444"/>
      <c r="K10" s="154"/>
    </row>
    <row r="11" spans="1:11" ht="35.15" customHeight="1" x14ac:dyDescent="0.35">
      <c r="B11" s="267"/>
      <c r="C11" s="267"/>
      <c r="D11" s="269"/>
      <c r="E11" s="444"/>
      <c r="K11" s="154"/>
    </row>
    <row r="12" spans="1:11" ht="35.15" customHeight="1" x14ac:dyDescent="0.35">
      <c r="B12" s="267"/>
      <c r="C12" s="267"/>
      <c r="D12" s="269"/>
      <c r="E12" s="444"/>
      <c r="K12" s="154"/>
    </row>
    <row r="13" spans="1:11" ht="35.15" customHeight="1" x14ac:dyDescent="0.35">
      <c r="B13" s="267"/>
      <c r="C13" s="267"/>
      <c r="D13" s="269"/>
      <c r="E13" s="444"/>
      <c r="K13" s="154"/>
    </row>
    <row r="14" spans="1:11" ht="35.15" customHeight="1" x14ac:dyDescent="0.35">
      <c r="B14" s="267"/>
      <c r="C14" s="267"/>
      <c r="D14" s="269"/>
      <c r="E14" s="444"/>
      <c r="K14" s="154"/>
    </row>
    <row r="15" spans="1:11" ht="35.15" customHeight="1" x14ac:dyDescent="0.35">
      <c r="B15" s="267"/>
      <c r="C15" s="267"/>
      <c r="D15" s="269"/>
      <c r="E15" s="444"/>
      <c r="K15" s="154"/>
    </row>
    <row r="16" spans="1:11" ht="35.15" customHeight="1" x14ac:dyDescent="0.35">
      <c r="B16" s="267"/>
      <c r="C16" s="267"/>
      <c r="D16" s="269"/>
      <c r="E16" s="444"/>
      <c r="K16" s="154"/>
    </row>
    <row r="17" spans="1:31" ht="35.15" customHeight="1" x14ac:dyDescent="0.35">
      <c r="B17" s="267"/>
      <c r="C17" s="267"/>
      <c r="D17" s="269"/>
      <c r="E17" s="444"/>
      <c r="K17" s="154"/>
    </row>
    <row r="18" spans="1:31" ht="35.15" customHeight="1" x14ac:dyDescent="0.35">
      <c r="B18" s="267"/>
      <c r="C18" s="267"/>
      <c r="D18" s="269"/>
      <c r="E18" s="444"/>
      <c r="K18" s="154"/>
    </row>
    <row r="19" spans="1:31" ht="35.15" customHeight="1" x14ac:dyDescent="0.35">
      <c r="B19" s="267"/>
      <c r="C19" s="267"/>
      <c r="D19" s="269"/>
      <c r="E19" s="444"/>
      <c r="K19" s="154"/>
    </row>
    <row r="20" spans="1:31" ht="16.149999999999999" customHeight="1" x14ac:dyDescent="0.35">
      <c r="K20" s="154"/>
    </row>
    <row r="21" spans="1:31" x14ac:dyDescent="0.35">
      <c r="A21" s="20"/>
      <c r="B21" s="253" t="s">
        <v>783</v>
      </c>
      <c r="C21" s="254" t="str">
        <f>"500 tecken ("&amp;TEXT(LEN(B22),"0")&amp;" använda)"</f>
        <v>500 tecken (0 använda)</v>
      </c>
      <c r="D21" s="255"/>
      <c r="K21" s="171"/>
      <c r="L21" s="171"/>
      <c r="M21" s="171"/>
      <c r="N21" s="171"/>
      <c r="O21" s="171"/>
      <c r="P21" s="171"/>
      <c r="Q21" s="171"/>
      <c r="R21" s="171"/>
      <c r="S21" s="171"/>
      <c r="T21" s="171"/>
      <c r="U21" s="171"/>
      <c r="V21" s="171"/>
      <c r="W21" s="171"/>
      <c r="X21" s="171"/>
      <c r="Y21" s="171"/>
      <c r="Z21" s="171"/>
      <c r="AA21" s="171"/>
      <c r="AB21" s="171"/>
      <c r="AC21" s="171"/>
      <c r="AD21" s="171"/>
      <c r="AE21" s="171"/>
    </row>
    <row r="22" spans="1:31" ht="113.15" customHeight="1" x14ac:dyDescent="0.35">
      <c r="A22" s="20"/>
      <c r="B22" s="597"/>
      <c r="C22" s="598"/>
      <c r="D22" s="599"/>
      <c r="K22" s="171"/>
      <c r="L22" s="171"/>
      <c r="M22" s="171"/>
      <c r="N22" s="171"/>
      <c r="O22" s="171"/>
      <c r="P22" s="171"/>
      <c r="Q22" s="171"/>
      <c r="R22" s="171"/>
      <c r="S22" s="171"/>
      <c r="T22" s="171"/>
      <c r="U22" s="171"/>
      <c r="V22" s="171"/>
      <c r="W22" s="171"/>
      <c r="X22" s="171"/>
      <c r="Y22" s="171"/>
      <c r="Z22" s="171"/>
      <c r="AA22" s="171"/>
      <c r="AB22" s="171"/>
      <c r="AC22" s="171"/>
      <c r="AD22" s="171"/>
      <c r="AE22" s="171"/>
    </row>
    <row r="23" spans="1:31" ht="16.149999999999999" customHeight="1" x14ac:dyDescent="0.35">
      <c r="K23" s="154"/>
    </row>
    <row r="24" spans="1:31" ht="16.149999999999999" customHeight="1" x14ac:dyDescent="0.35">
      <c r="K24" s="154"/>
    </row>
    <row r="25" spans="1:31" ht="16.149999999999999" customHeight="1" x14ac:dyDescent="0.35">
      <c r="K25" s="154"/>
    </row>
    <row r="26" spans="1:31" ht="16.149999999999999" customHeight="1" x14ac:dyDescent="0.35">
      <c r="K26" s="154"/>
    </row>
    <row r="27" spans="1:31" ht="16.149999999999999" customHeight="1" x14ac:dyDescent="0.35">
      <c r="K27" s="154"/>
    </row>
    <row r="28" spans="1:31" ht="16.149999999999999" customHeight="1" x14ac:dyDescent="0.35">
      <c r="K28" s="154"/>
    </row>
    <row r="29" spans="1:31" ht="16.149999999999999" customHeight="1" x14ac:dyDescent="0.35">
      <c r="K29" s="154"/>
    </row>
    <row r="30" spans="1:31" ht="16.149999999999999" customHeight="1" x14ac:dyDescent="0.35">
      <c r="K30" s="154"/>
    </row>
    <row r="31" spans="1:31" ht="16.149999999999999" customHeight="1" x14ac:dyDescent="0.35">
      <c r="K31" s="154"/>
    </row>
    <row r="32" spans="1:31" ht="16.149999999999999" customHeight="1" x14ac:dyDescent="0.35">
      <c r="K32" s="154"/>
    </row>
    <row r="33" spans="11:11" ht="16.149999999999999" customHeight="1" x14ac:dyDescent="0.35">
      <c r="K33" s="154"/>
    </row>
    <row r="34" spans="11:11" ht="16.149999999999999" customHeight="1" x14ac:dyDescent="0.35">
      <c r="K34" s="154"/>
    </row>
    <row r="35" spans="11:11" ht="16.149999999999999" customHeight="1" x14ac:dyDescent="0.35">
      <c r="K35" s="154"/>
    </row>
    <row r="36" spans="11:11" ht="16.149999999999999" customHeight="1" x14ac:dyDescent="0.35">
      <c r="K36" s="154"/>
    </row>
    <row r="37" spans="11:11" ht="16.149999999999999" customHeight="1" x14ac:dyDescent="0.35">
      <c r="K37" s="154"/>
    </row>
    <row r="38" spans="11:11" ht="16.149999999999999" customHeight="1" x14ac:dyDescent="0.35">
      <c r="K38" s="154"/>
    </row>
    <row r="39" spans="11:11" ht="16.149999999999999" customHeight="1" x14ac:dyDescent="0.35">
      <c r="K39" s="154"/>
    </row>
    <row r="40" spans="11:11" ht="16.149999999999999" customHeight="1" x14ac:dyDescent="0.35">
      <c r="K40" s="154"/>
    </row>
  </sheetData>
  <sheetProtection sheet="1" selectLockedCells="1"/>
  <mergeCells count="4">
    <mergeCell ref="B22:D22"/>
    <mergeCell ref="B2:C2"/>
    <mergeCell ref="G1:I1"/>
    <mergeCell ref="G5:I7"/>
  </mergeCells>
  <dataValidations xWindow="893" yWindow="374" count="3">
    <dataValidation allowBlank="1" showErrorMessage="1" promptTitle="OHJE" prompt="Kirjaa kustannuksen selite." sqref="D5" xr:uid="{00000000-0002-0000-1600-000000000000}"/>
    <dataValidation allowBlank="1" showErrorMessage="1" promptTitle="OHJE" prompt="Jos tarkka kustannus ei ole tiedossa, budjetoi kustannus parhaan käytettävissä olevan arvion mukaisesti." sqref="E6:E19" xr:uid="{00000000-0002-0000-16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600-000002000000}">
      <formula1>500</formula1>
    </dataValidation>
  </dataValidations>
  <hyperlinks>
    <hyperlink ref="G1:I1" location="'Börja här'!A1" display="PALAA TÄSTÄ KANSISIVULLE" xr:uid="{00000000-0004-0000-1600-000000000000}"/>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H27"/>
  <sheetViews>
    <sheetView showGridLines="0" topLeftCell="A2" zoomScaleNormal="100" workbookViewId="0">
      <selection activeCell="C17" sqref="C17"/>
    </sheetView>
  </sheetViews>
  <sheetFormatPr defaultColWidth="9.23046875" defaultRowHeight="12.75" customHeight="1" x14ac:dyDescent="0.35"/>
  <cols>
    <col min="1" max="1" width="3.765625" style="20" customWidth="1"/>
    <col min="2" max="2" width="30" style="20" customWidth="1"/>
    <col min="3" max="3" width="35.3046875" style="20" customWidth="1"/>
    <col min="4" max="4" width="15.53515625" style="20" customWidth="1"/>
    <col min="5" max="16384" width="9.23046875" style="20"/>
  </cols>
  <sheetData>
    <row r="1" spans="1:8" ht="16.149999999999999" customHeight="1" x14ac:dyDescent="0.35">
      <c r="A1" s="3" t="s">
        <v>283</v>
      </c>
    </row>
    <row r="2" spans="1:8" ht="16.149999999999999" customHeight="1" x14ac:dyDescent="0.35">
      <c r="B2" s="207" t="s">
        <v>284</v>
      </c>
      <c r="C2" s="208"/>
      <c r="D2" s="209"/>
      <c r="F2" s="771" t="s">
        <v>784</v>
      </c>
      <c r="G2" s="772"/>
      <c r="H2" s="773"/>
    </row>
    <row r="3" spans="1:8" ht="16.149999999999999" customHeight="1" x14ac:dyDescent="0.35"/>
    <row r="4" spans="1:8" ht="16.149999999999999" customHeight="1" x14ac:dyDescent="0.35">
      <c r="B4" s="210" t="s">
        <v>785</v>
      </c>
      <c r="C4" s="146" t="s">
        <v>786</v>
      </c>
      <c r="D4" s="445">
        <f>SUM(D5+D11)</f>
        <v>0</v>
      </c>
    </row>
    <row r="5" spans="1:8" ht="16.149999999999999" customHeight="1" x14ac:dyDescent="0.35">
      <c r="B5" s="211"/>
      <c r="C5" s="212" t="s">
        <v>77</v>
      </c>
      <c r="D5" s="445">
        <f>SUM(D6:D10)</f>
        <v>0</v>
      </c>
    </row>
    <row r="6" spans="1:8" ht="16.149999999999999" customHeight="1" x14ac:dyDescent="0.35">
      <c r="B6" s="211"/>
      <c r="C6" s="213" t="s">
        <v>78</v>
      </c>
      <c r="D6" s="445">
        <f>SUM('Faktisk lönekostnad'!H20,'Lönekostnadernas enhetskostnade'!N20,'Övriga personalkostnader'!C9)</f>
        <v>0</v>
      </c>
    </row>
    <row r="7" spans="1:8" ht="16.149999999999999" customHeight="1" x14ac:dyDescent="0.35">
      <c r="B7" s="211"/>
      <c r="C7" s="213" t="s">
        <v>787</v>
      </c>
      <c r="D7" s="445">
        <f>Köptjänster!E2</f>
        <v>0</v>
      </c>
    </row>
    <row r="8" spans="1:8" ht="16.149999999999999" customHeight="1" x14ac:dyDescent="0.35">
      <c r="B8" s="211"/>
      <c r="C8" s="213" t="s">
        <v>924</v>
      </c>
      <c r="D8" s="445">
        <f>'Anläggningstillgångar och fast '!F2</f>
        <v>0</v>
      </c>
    </row>
    <row r="9" spans="1:8" ht="16.149999999999999" customHeight="1" x14ac:dyDescent="0.35">
      <c r="B9" s="211"/>
      <c r="C9" s="213" t="s">
        <v>788</v>
      </c>
      <c r="D9" s="445">
        <f>Resekostnader!E2</f>
        <v>0</v>
      </c>
    </row>
    <row r="10" spans="1:8" ht="16.149999999999999" customHeight="1" x14ac:dyDescent="0.35">
      <c r="B10" s="211"/>
      <c r="C10" s="213" t="s">
        <v>789</v>
      </c>
      <c r="D10" s="445">
        <f>'Övriga projektkostnader'!E2</f>
        <v>0</v>
      </c>
    </row>
    <row r="11" spans="1:8" ht="16.149999999999999" customHeight="1" x14ac:dyDescent="0.35">
      <c r="B11" s="214"/>
      <c r="C11" s="212" t="s">
        <v>79</v>
      </c>
      <c r="D11" s="445">
        <f>0.07*D5</f>
        <v>0</v>
      </c>
    </row>
    <row r="12" spans="1:8" ht="16.149999999999999" customHeight="1" x14ac:dyDescent="0.35"/>
    <row r="13" spans="1:8" ht="16.149999999999999" customHeight="1" x14ac:dyDescent="0.35"/>
    <row r="14" spans="1:8" ht="16.149999999999999" customHeight="1" x14ac:dyDescent="0.35">
      <c r="C14" s="215"/>
    </row>
    <row r="15" spans="1:8" ht="16.149999999999999" customHeight="1" x14ac:dyDescent="0.35">
      <c r="B15" s="216" t="s">
        <v>80</v>
      </c>
      <c r="C15" s="217"/>
    </row>
    <row r="16" spans="1:8" ht="16.149999999999999" customHeight="1" x14ac:dyDescent="0.35">
      <c r="B16" s="213" t="s">
        <v>81</v>
      </c>
      <c r="C16" s="213" t="s">
        <v>790</v>
      </c>
    </row>
    <row r="17" spans="2:4" ht="16.149999999999999" customHeight="1" x14ac:dyDescent="0.35">
      <c r="B17" s="431">
        <v>2021</v>
      </c>
      <c r="C17" s="428">
        <v>0</v>
      </c>
    </row>
    <row r="18" spans="2:4" ht="16.149999999999999" customHeight="1" x14ac:dyDescent="0.35">
      <c r="B18" s="431">
        <v>2022</v>
      </c>
      <c r="C18" s="428">
        <v>0</v>
      </c>
    </row>
    <row r="19" spans="2:4" ht="16.149999999999999" customHeight="1" x14ac:dyDescent="0.35">
      <c r="B19" s="431">
        <v>2023</v>
      </c>
      <c r="C19" s="428">
        <v>0</v>
      </c>
    </row>
    <row r="20" spans="2:4" ht="16.149999999999999" customHeight="1" x14ac:dyDescent="0.35">
      <c r="B20" s="431">
        <v>2024</v>
      </c>
      <c r="C20" s="428">
        <v>0</v>
      </c>
    </row>
    <row r="21" spans="2:4" ht="16.149999999999999" customHeight="1" x14ac:dyDescent="0.35">
      <c r="B21" s="431">
        <v>2025</v>
      </c>
      <c r="C21" s="428">
        <v>0</v>
      </c>
    </row>
    <row r="22" spans="2:4" ht="16.149999999999999" customHeight="1" x14ac:dyDescent="0.35">
      <c r="B22" s="431">
        <v>2026</v>
      </c>
      <c r="C22" s="428">
        <v>0</v>
      </c>
    </row>
    <row r="23" spans="2:4" ht="16.149999999999999" customHeight="1" x14ac:dyDescent="0.35">
      <c r="B23" s="431">
        <v>2027</v>
      </c>
      <c r="C23" s="428">
        <v>0</v>
      </c>
    </row>
    <row r="24" spans="2:4" ht="16.149999999999999" customHeight="1" x14ac:dyDescent="0.35">
      <c r="B24" s="431">
        <v>2028</v>
      </c>
      <c r="C24" s="428">
        <v>0</v>
      </c>
    </row>
    <row r="25" spans="2:4" ht="16.149999999999999" customHeight="1" x14ac:dyDescent="0.35">
      <c r="B25" s="431">
        <v>2029</v>
      </c>
      <c r="C25" s="428">
        <v>0</v>
      </c>
    </row>
    <row r="26" spans="2:4" ht="16.149999999999999" customHeight="1" x14ac:dyDescent="0.35"/>
    <row r="27" spans="2:4" ht="16.149999999999999" customHeight="1" x14ac:dyDescent="0.35">
      <c r="B27" s="218" t="s">
        <v>75</v>
      </c>
      <c r="C27" s="219">
        <f>D4-(C17+C18+C19+C20+C21+C22+C23+C24+C25)</f>
        <v>0</v>
      </c>
      <c r="D27" s="220"/>
    </row>
  </sheetData>
  <sheetProtection sheet="1" selectLockedCells="1"/>
  <mergeCells count="1">
    <mergeCell ref="F2:H2"/>
  </mergeCells>
  <dataValidations xWindow="474" yWindow="434" count="1">
    <dataValidation allowBlank="1" showErrorMessage="1" promptTitle="OHJE" prompt="Hankkeen kustannukset jaotellaan kalenterivuosille. Kalenterivuosille budjetoitujen summien tulee täsmätä hankkeen budjetoituihin kokonaiskustannuksiin (tarkistusruudussa tulee olla 0,00)._x000a_" sqref="C17:C25" xr:uid="{00000000-0002-0000-1700-000001000000}"/>
  </dataValidations>
  <hyperlinks>
    <hyperlink ref="F2:H2" location="'Börja här'!A1" display="PALAA TÄSTÄ KANSISIVULLE" xr:uid="{00000000-0004-0000-17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5"/>
  <dimension ref="A1:V45"/>
  <sheetViews>
    <sheetView zoomScaleNormal="100" workbookViewId="0">
      <selection activeCell="G8" sqref="G8:I8"/>
    </sheetView>
  </sheetViews>
  <sheetFormatPr defaultColWidth="8.765625" defaultRowHeight="15.5" x14ac:dyDescent="0.35"/>
  <cols>
    <col min="1" max="1" width="3.765625" style="171" customWidth="1"/>
    <col min="2" max="4" width="8.765625" style="171" hidden="1" customWidth="1"/>
    <col min="5" max="5" width="8.07421875" style="171" hidden="1" customWidth="1"/>
    <col min="6" max="6" width="8.765625" style="171" hidden="1" customWidth="1"/>
    <col min="7" max="7" width="26.765625" style="171" customWidth="1"/>
    <col min="8" max="8" width="33.765625" style="171" customWidth="1"/>
    <col min="9" max="9" width="22.07421875" style="171" customWidth="1"/>
    <col min="10" max="10" width="14.4609375" style="171" customWidth="1"/>
    <col min="11" max="11" width="4.4609375" style="171" customWidth="1"/>
    <col min="12" max="12" width="11.765625" style="171" customWidth="1"/>
    <col min="13" max="16384" width="8.765625" style="171"/>
  </cols>
  <sheetData>
    <row r="1" spans="1:22" ht="16.149999999999999" customHeight="1" x14ac:dyDescent="0.35">
      <c r="A1" s="11" t="s">
        <v>329</v>
      </c>
    </row>
    <row r="2" spans="1:22" ht="16.149999999999999" customHeight="1" x14ac:dyDescent="0.35">
      <c r="A2" s="11"/>
      <c r="J2" s="771" t="s">
        <v>791</v>
      </c>
      <c r="K2" s="772"/>
      <c r="L2" s="772"/>
      <c r="M2" s="773"/>
    </row>
    <row r="3" spans="1:22" ht="16.149999999999999" customHeight="1" x14ac:dyDescent="0.35">
      <c r="A3" s="11"/>
    </row>
    <row r="4" spans="1:22" ht="16.149999999999999" customHeight="1" x14ac:dyDescent="0.35">
      <c r="G4" s="221" t="s">
        <v>312</v>
      </c>
      <c r="H4" s="222">
        <f>'Projektets kostnader'!D4</f>
        <v>0</v>
      </c>
      <c r="I4" s="223"/>
      <c r="J4" s="173"/>
      <c r="L4" s="627" t="s">
        <v>931</v>
      </c>
      <c r="M4" s="627"/>
      <c r="N4" s="627"/>
      <c r="O4" s="627"/>
      <c r="P4" s="494"/>
      <c r="Q4" s="494"/>
      <c r="R4" s="494"/>
      <c r="S4" s="494"/>
      <c r="T4" s="494"/>
      <c r="U4" s="494"/>
      <c r="V4" s="494"/>
    </row>
    <row r="5" spans="1:22" ht="16.149999999999999" customHeight="1" x14ac:dyDescent="0.35">
      <c r="G5" s="143"/>
      <c r="H5" s="145"/>
      <c r="I5" s="145"/>
      <c r="J5" s="147"/>
      <c r="L5" s="627"/>
      <c r="M5" s="627"/>
      <c r="N5" s="627"/>
      <c r="O5" s="627"/>
      <c r="P5" s="494"/>
      <c r="Q5" s="494"/>
      <c r="R5" s="494"/>
      <c r="S5" s="494"/>
      <c r="T5" s="494"/>
      <c r="U5" s="494"/>
      <c r="V5" s="494"/>
    </row>
    <row r="6" spans="1:22" ht="16.149999999999999" customHeight="1" x14ac:dyDescent="0.35">
      <c r="G6" s="143" t="s">
        <v>303</v>
      </c>
      <c r="H6" s="145"/>
      <c r="I6" s="145"/>
      <c r="J6" s="147"/>
      <c r="L6" s="627"/>
      <c r="M6" s="627"/>
      <c r="N6" s="627"/>
      <c r="O6" s="627"/>
      <c r="P6" s="494"/>
      <c r="Q6" s="494"/>
      <c r="R6" s="494"/>
      <c r="S6" s="494"/>
      <c r="T6" s="494"/>
      <c r="U6" s="494"/>
      <c r="V6" s="494"/>
    </row>
    <row r="7" spans="1:22" ht="16.149999999999999" customHeight="1" x14ac:dyDescent="0.35">
      <c r="G7" s="143" t="s">
        <v>792</v>
      </c>
      <c r="H7" s="403" t="str">
        <f>"1000 merkkiä ("&amp;TEXT(LEN(G8),"0")&amp;" käytetty)"</f>
        <v>1000 merkkiä (0 käytetty)</v>
      </c>
      <c r="I7" s="145"/>
      <c r="J7" s="147"/>
      <c r="L7" s="627"/>
      <c r="M7" s="627"/>
      <c r="N7" s="627"/>
      <c r="O7" s="627"/>
      <c r="P7" s="494"/>
      <c r="Q7" s="494"/>
      <c r="R7" s="494"/>
      <c r="S7" s="494"/>
      <c r="T7" s="494"/>
      <c r="U7" s="494"/>
      <c r="V7" s="494"/>
    </row>
    <row r="8" spans="1:22" ht="152.25" customHeight="1" x14ac:dyDescent="0.35">
      <c r="G8" s="597"/>
      <c r="H8" s="598"/>
      <c r="I8" s="599"/>
      <c r="J8" s="147"/>
      <c r="L8" s="627"/>
      <c r="M8" s="627"/>
      <c r="N8" s="627"/>
      <c r="O8" s="627"/>
      <c r="P8" s="494"/>
      <c r="Q8" s="494"/>
      <c r="R8" s="494"/>
      <c r="S8" s="494"/>
      <c r="T8" s="494"/>
      <c r="U8" s="494"/>
      <c r="V8" s="494"/>
    </row>
    <row r="9" spans="1:22" ht="19.5" customHeight="1" x14ac:dyDescent="0.35">
      <c r="G9" s="434" t="s">
        <v>155</v>
      </c>
      <c r="H9" s="404"/>
      <c r="I9" s="435"/>
      <c r="J9" s="147"/>
    </row>
    <row r="10" spans="1:22" ht="16.149999999999999" customHeight="1" x14ac:dyDescent="0.35">
      <c r="G10" s="224"/>
      <c r="H10" s="225"/>
      <c r="I10" s="145"/>
      <c r="J10" s="147"/>
    </row>
    <row r="11" spans="1:22" ht="16.149999999999999" customHeight="1" x14ac:dyDescent="0.35">
      <c r="G11" s="143" t="s">
        <v>159</v>
      </c>
      <c r="H11" s="145"/>
      <c r="I11" s="226">
        <f>H4-H9</f>
        <v>0</v>
      </c>
      <c r="J11" s="147"/>
    </row>
    <row r="12" spans="1:22" ht="16.149999999999999" customHeight="1" x14ac:dyDescent="0.35">
      <c r="G12" s="143"/>
      <c r="H12" s="145"/>
      <c r="I12" s="226"/>
      <c r="J12" s="147"/>
    </row>
    <row r="13" spans="1:22" ht="16.149999999999999" customHeight="1" x14ac:dyDescent="0.35">
      <c r="G13" s="227" t="s">
        <v>310</v>
      </c>
      <c r="H13" s="145"/>
      <c r="I13" s="226"/>
      <c r="J13" s="147"/>
    </row>
    <row r="14" spans="1:22" ht="16.149999999999999" customHeight="1" x14ac:dyDescent="0.35">
      <c r="G14" s="143"/>
      <c r="H14" s="145"/>
      <c r="I14" s="145"/>
      <c r="J14" s="147"/>
    </row>
    <row r="15" spans="1:22" ht="16.149999999999999" customHeight="1" x14ac:dyDescent="0.35">
      <c r="G15" s="143" t="s">
        <v>55</v>
      </c>
      <c r="H15" s="228"/>
      <c r="I15" s="229"/>
      <c r="J15" s="147"/>
      <c r="L15" s="627" t="s">
        <v>932</v>
      </c>
      <c r="M15" s="627"/>
      <c r="N15" s="627"/>
      <c r="O15" s="627"/>
    </row>
    <row r="16" spans="1:22" ht="16.149999999999999" customHeight="1" x14ac:dyDescent="0.35">
      <c r="G16" s="143" t="s">
        <v>301</v>
      </c>
      <c r="H16" s="228"/>
      <c r="I16" s="230">
        <f>ROUNDDOWN(I15*I11,2)</f>
        <v>0</v>
      </c>
      <c r="J16" s="147"/>
      <c r="L16" s="627"/>
      <c r="M16" s="627"/>
      <c r="N16" s="627"/>
      <c r="O16" s="627"/>
    </row>
    <row r="17" spans="2:17" ht="16.149999999999999" customHeight="1" x14ac:dyDescent="0.35">
      <c r="G17" s="143"/>
      <c r="H17" s="228"/>
      <c r="I17" s="145"/>
      <c r="J17" s="231"/>
    </row>
    <row r="18" spans="2:17" ht="16.149999999999999" customHeight="1" x14ac:dyDescent="0.35">
      <c r="G18" s="227" t="s">
        <v>311</v>
      </c>
      <c r="H18" s="228"/>
      <c r="I18" s="145"/>
      <c r="J18" s="231"/>
    </row>
    <row r="19" spans="2:17" ht="16.149999999999999" customHeight="1" x14ac:dyDescent="0.35">
      <c r="G19" s="143"/>
      <c r="H19" s="228"/>
      <c r="I19" s="145"/>
      <c r="J19" s="231"/>
      <c r="M19" s="494"/>
      <c r="N19" s="494"/>
      <c r="O19" s="494"/>
      <c r="P19" s="494"/>
      <c r="Q19" s="494"/>
    </row>
    <row r="20" spans="2:17" ht="16.149999999999999" customHeight="1" x14ac:dyDescent="0.35">
      <c r="B20" s="171" t="s">
        <v>793</v>
      </c>
      <c r="C20" s="171" t="s">
        <v>794</v>
      </c>
      <c r="D20" s="171" t="s">
        <v>136</v>
      </c>
      <c r="E20" s="171" t="s">
        <v>1</v>
      </c>
      <c r="F20" s="171" t="s">
        <v>297</v>
      </c>
      <c r="G20" s="143" t="s">
        <v>309</v>
      </c>
      <c r="H20" s="145" t="s">
        <v>294</v>
      </c>
      <c r="I20" s="145" t="s">
        <v>295</v>
      </c>
      <c r="J20" s="147" t="s">
        <v>296</v>
      </c>
      <c r="M20" s="494"/>
      <c r="N20" s="494"/>
      <c r="O20" s="494"/>
      <c r="P20" s="494"/>
      <c r="Q20" s="494"/>
    </row>
    <row r="21" spans="2:17" ht="16.149999999999999" customHeight="1" x14ac:dyDescent="0.35">
      <c r="B21" s="232">
        <f>IF(I21="Julkinen",J21,0)</f>
        <v>0</v>
      </c>
      <c r="C21" s="232">
        <f>IF(I21="Yksityinen",J21,0)</f>
        <v>0</v>
      </c>
      <c r="D21" s="232">
        <f>IF(G21="Muu rahoittaja",J21,0)</f>
        <v>0</v>
      </c>
      <c r="E21" s="232">
        <f>IF(G21="Hakijan omarahoitus",J21,0)</f>
        <v>0</v>
      </c>
      <c r="F21" s="232">
        <f>IF(G21="Siirron saajan omarahoitus",J21,0)</f>
        <v>0</v>
      </c>
      <c r="G21" s="233"/>
      <c r="H21" s="233"/>
      <c r="I21" s="233"/>
      <c r="J21" s="442"/>
      <c r="L21" s="627" t="s">
        <v>496</v>
      </c>
      <c r="M21" s="627"/>
      <c r="N21" s="627"/>
      <c r="O21" s="627"/>
      <c r="P21" s="494"/>
      <c r="Q21" s="494"/>
    </row>
    <row r="22" spans="2:17" ht="16.149999999999999" customHeight="1" x14ac:dyDescent="0.35">
      <c r="B22" s="232">
        <f t="shared" ref="B22:B26" si="0">IF(I22="Julkinen",J22,0)</f>
        <v>0</v>
      </c>
      <c r="C22" s="232">
        <f t="shared" ref="C22:C26" si="1">IF(I22="Yksityinen",J22,0)</f>
        <v>0</v>
      </c>
      <c r="D22" s="232">
        <f t="shared" ref="D22:D26" si="2">IF(G22="Muu rahoittaja",J22,0)</f>
        <v>0</v>
      </c>
      <c r="E22" s="232">
        <f t="shared" ref="E22:E26" si="3">IF(G22="Hakijan omarahoitus",J22,0)</f>
        <v>0</v>
      </c>
      <c r="F22" s="232">
        <f t="shared" ref="F22:F26" si="4">IF(G22="Siirron saajan omarahoitus",J22,0)</f>
        <v>0</v>
      </c>
      <c r="G22" s="233"/>
      <c r="H22" s="233"/>
      <c r="I22" s="233"/>
      <c r="J22" s="442"/>
      <c r="L22" s="627"/>
      <c r="M22" s="627"/>
      <c r="N22" s="627"/>
      <c r="O22" s="627"/>
      <c r="P22" s="494"/>
      <c r="Q22" s="494"/>
    </row>
    <row r="23" spans="2:17" ht="16.149999999999999" customHeight="1" x14ac:dyDescent="0.35">
      <c r="B23" s="232">
        <f t="shared" si="0"/>
        <v>0</v>
      </c>
      <c r="C23" s="232">
        <f t="shared" si="1"/>
        <v>0</v>
      </c>
      <c r="D23" s="232">
        <f t="shared" si="2"/>
        <v>0</v>
      </c>
      <c r="E23" s="232">
        <f t="shared" si="3"/>
        <v>0</v>
      </c>
      <c r="F23" s="232">
        <f t="shared" si="4"/>
        <v>0</v>
      </c>
      <c r="G23" s="233"/>
      <c r="H23" s="233"/>
      <c r="I23" s="233"/>
      <c r="J23" s="442"/>
      <c r="L23" s="627"/>
      <c r="M23" s="627"/>
      <c r="N23" s="627"/>
      <c r="O23" s="627"/>
      <c r="P23" s="494"/>
      <c r="Q23" s="494"/>
    </row>
    <row r="24" spans="2:17" ht="16.149999999999999" customHeight="1" x14ac:dyDescent="0.35">
      <c r="B24" s="232">
        <f t="shared" si="0"/>
        <v>0</v>
      </c>
      <c r="C24" s="232">
        <f t="shared" si="1"/>
        <v>0</v>
      </c>
      <c r="D24" s="232">
        <f t="shared" si="2"/>
        <v>0</v>
      </c>
      <c r="E24" s="232">
        <f t="shared" si="3"/>
        <v>0</v>
      </c>
      <c r="F24" s="232">
        <f t="shared" si="4"/>
        <v>0</v>
      </c>
      <c r="G24" s="233"/>
      <c r="H24" s="233"/>
      <c r="I24" s="233"/>
      <c r="J24" s="442"/>
      <c r="L24" s="627"/>
      <c r="M24" s="627"/>
      <c r="N24" s="627"/>
      <c r="O24" s="627"/>
      <c r="P24" s="494"/>
      <c r="Q24" s="494"/>
    </row>
    <row r="25" spans="2:17" ht="16.149999999999999" customHeight="1" x14ac:dyDescent="0.35">
      <c r="B25" s="232">
        <f t="shared" si="0"/>
        <v>0</v>
      </c>
      <c r="C25" s="232">
        <f t="shared" si="1"/>
        <v>0</v>
      </c>
      <c r="D25" s="232">
        <f t="shared" si="2"/>
        <v>0</v>
      </c>
      <c r="E25" s="232">
        <f t="shared" si="3"/>
        <v>0</v>
      </c>
      <c r="F25" s="232">
        <f t="shared" si="4"/>
        <v>0</v>
      </c>
      <c r="G25" s="233"/>
      <c r="H25" s="233"/>
      <c r="I25" s="233"/>
      <c r="J25" s="442"/>
      <c r="L25" s="627"/>
      <c r="M25" s="627"/>
      <c r="N25" s="627"/>
      <c r="O25" s="627"/>
      <c r="P25" s="494"/>
      <c r="Q25" s="494"/>
    </row>
    <row r="26" spans="2:17" ht="16.149999999999999" customHeight="1" x14ac:dyDescent="0.35">
      <c r="B26" s="232">
        <f t="shared" si="0"/>
        <v>0</v>
      </c>
      <c r="C26" s="232">
        <f t="shared" si="1"/>
        <v>0</v>
      </c>
      <c r="D26" s="232">
        <f t="shared" si="2"/>
        <v>0</v>
      </c>
      <c r="E26" s="232">
        <f t="shared" si="3"/>
        <v>0</v>
      </c>
      <c r="F26" s="232">
        <f t="shared" si="4"/>
        <v>0</v>
      </c>
      <c r="G26" s="233"/>
      <c r="H26" s="233"/>
      <c r="I26" s="233"/>
      <c r="J26" s="442"/>
      <c r="L26" s="627"/>
      <c r="M26" s="627"/>
      <c r="N26" s="627"/>
      <c r="O26" s="627"/>
      <c r="P26" s="494"/>
      <c r="Q26" s="494"/>
    </row>
    <row r="27" spans="2:17" ht="16.149999999999999" customHeight="1" x14ac:dyDescent="0.35">
      <c r="B27" s="232">
        <f t="shared" ref="B27:B31" si="5">IF(I27="Julkinen",J27,0)</f>
        <v>0</v>
      </c>
      <c r="C27" s="232">
        <f t="shared" ref="C27:C31" si="6">IF(I27="Yksityinen",J27,0)</f>
        <v>0</v>
      </c>
      <c r="D27" s="232">
        <f t="shared" ref="D27:D31" si="7">IF(G27="Muu rahoittaja",J27,0)</f>
        <v>0</v>
      </c>
      <c r="E27" s="232">
        <f t="shared" ref="E27:E31" si="8">IF(G27="Hakijan omarahoitus",J27,0)</f>
        <v>0</v>
      </c>
      <c r="F27" s="232">
        <f t="shared" ref="F27:F31" si="9">IF(G27="Siirron saajan omarahoitus",J27,0)</f>
        <v>0</v>
      </c>
      <c r="G27" s="233"/>
      <c r="H27" s="233"/>
      <c r="I27" s="233"/>
      <c r="J27" s="442"/>
      <c r="L27" s="627"/>
      <c r="M27" s="627"/>
      <c r="N27" s="627"/>
      <c r="O27" s="627"/>
      <c r="P27" s="494"/>
      <c r="Q27" s="494"/>
    </row>
    <row r="28" spans="2:17" ht="16.149999999999999" customHeight="1" x14ac:dyDescent="0.35">
      <c r="B28" s="232">
        <f t="shared" si="5"/>
        <v>0</v>
      </c>
      <c r="C28" s="232">
        <f t="shared" si="6"/>
        <v>0</v>
      </c>
      <c r="D28" s="232">
        <f t="shared" si="7"/>
        <v>0</v>
      </c>
      <c r="E28" s="232">
        <f t="shared" si="8"/>
        <v>0</v>
      </c>
      <c r="F28" s="232">
        <f t="shared" si="9"/>
        <v>0</v>
      </c>
      <c r="G28" s="233"/>
      <c r="H28" s="233"/>
      <c r="I28" s="233"/>
      <c r="J28" s="442"/>
      <c r="L28" s="627"/>
      <c r="M28" s="627"/>
      <c r="N28" s="627"/>
      <c r="O28" s="627"/>
      <c r="P28" s="493"/>
      <c r="Q28" s="493"/>
    </row>
    <row r="29" spans="2:17" ht="16.149999999999999" customHeight="1" x14ac:dyDescent="0.35">
      <c r="B29" s="232">
        <f t="shared" si="5"/>
        <v>0</v>
      </c>
      <c r="C29" s="232">
        <f t="shared" si="6"/>
        <v>0</v>
      </c>
      <c r="D29" s="232">
        <f t="shared" si="7"/>
        <v>0</v>
      </c>
      <c r="E29" s="232">
        <f t="shared" si="8"/>
        <v>0</v>
      </c>
      <c r="F29" s="232">
        <f t="shared" si="9"/>
        <v>0</v>
      </c>
      <c r="G29" s="233"/>
      <c r="H29" s="233"/>
      <c r="I29" s="233"/>
      <c r="J29" s="442"/>
      <c r="L29" s="627"/>
      <c r="M29" s="627"/>
      <c r="N29" s="627"/>
      <c r="O29" s="627"/>
      <c r="P29" s="493"/>
      <c r="Q29" s="493"/>
    </row>
    <row r="30" spans="2:17" ht="16.149999999999999" customHeight="1" x14ac:dyDescent="0.35">
      <c r="B30" s="232">
        <f t="shared" si="5"/>
        <v>0</v>
      </c>
      <c r="C30" s="232">
        <f t="shared" si="6"/>
        <v>0</v>
      </c>
      <c r="D30" s="232">
        <f t="shared" si="7"/>
        <v>0</v>
      </c>
      <c r="E30" s="232">
        <f t="shared" si="8"/>
        <v>0</v>
      </c>
      <c r="F30" s="232">
        <f t="shared" si="9"/>
        <v>0</v>
      </c>
      <c r="G30" s="233"/>
      <c r="H30" s="233"/>
      <c r="I30" s="233"/>
      <c r="J30" s="442"/>
      <c r="L30" s="627"/>
      <c r="M30" s="627"/>
      <c r="N30" s="627"/>
      <c r="O30" s="627"/>
      <c r="P30" s="493"/>
      <c r="Q30" s="493"/>
    </row>
    <row r="31" spans="2:17" ht="16.149999999999999" customHeight="1" x14ac:dyDescent="0.35">
      <c r="B31" s="232">
        <f t="shared" si="5"/>
        <v>0</v>
      </c>
      <c r="C31" s="232">
        <f t="shared" si="6"/>
        <v>0</v>
      </c>
      <c r="D31" s="232">
        <f t="shared" si="7"/>
        <v>0</v>
      </c>
      <c r="E31" s="232">
        <f t="shared" si="8"/>
        <v>0</v>
      </c>
      <c r="F31" s="232">
        <f t="shared" si="9"/>
        <v>0</v>
      </c>
      <c r="G31" s="233"/>
      <c r="H31" s="233"/>
      <c r="I31" s="233"/>
      <c r="J31" s="442"/>
      <c r="L31" s="627"/>
      <c r="M31" s="627"/>
      <c r="N31" s="627"/>
      <c r="O31" s="627"/>
      <c r="P31" s="493"/>
      <c r="Q31" s="493"/>
    </row>
    <row r="32" spans="2:17" ht="16.149999999999999" customHeight="1" x14ac:dyDescent="0.35">
      <c r="B32" s="184"/>
      <c r="C32" s="184"/>
      <c r="D32" s="184"/>
      <c r="E32" s="184"/>
      <c r="F32" s="184"/>
      <c r="G32" s="235"/>
      <c r="H32" s="145"/>
      <c r="I32" s="145"/>
      <c r="J32" s="236">
        <f>SUM(J21:J31)</f>
        <v>0</v>
      </c>
      <c r="M32" s="493"/>
      <c r="N32" s="493"/>
      <c r="O32" s="493"/>
      <c r="P32" s="493"/>
      <c r="Q32" s="493"/>
    </row>
    <row r="33" spans="1:17" ht="16.149999999999999" customHeight="1" x14ac:dyDescent="0.35">
      <c r="B33" s="234">
        <f>SUM(B21:B31)</f>
        <v>0</v>
      </c>
      <c r="C33" s="234">
        <f>SUM(C21:C31)</f>
        <v>0</v>
      </c>
      <c r="D33" s="234">
        <f>SUM(D21:D31)</f>
        <v>0</v>
      </c>
      <c r="E33" s="234">
        <f>SUM(E21:E31)</f>
        <v>0</v>
      </c>
      <c r="F33" s="234">
        <f>SUM(F21:F31)</f>
        <v>0</v>
      </c>
      <c r="G33" s="143"/>
      <c r="H33" s="145"/>
      <c r="I33" s="145"/>
      <c r="J33" s="147"/>
      <c r="M33" s="493"/>
      <c r="N33" s="493"/>
      <c r="O33" s="493"/>
      <c r="P33" s="493"/>
      <c r="Q33" s="493"/>
    </row>
    <row r="34" spans="1:17" ht="16.149999999999999" customHeight="1" x14ac:dyDescent="0.35">
      <c r="A34" s="234"/>
      <c r="B34" s="234"/>
      <c r="C34" s="234"/>
      <c r="D34" s="234"/>
      <c r="E34" s="234"/>
      <c r="G34" s="237" t="s">
        <v>308</v>
      </c>
      <c r="H34" s="238"/>
      <c r="I34" s="145"/>
      <c r="J34" s="147"/>
      <c r="M34" s="493"/>
      <c r="N34" s="493"/>
      <c r="O34" s="493"/>
      <c r="P34" s="493"/>
      <c r="Q34" s="493"/>
    </row>
    <row r="35" spans="1:17" ht="16.149999999999999" customHeight="1" x14ac:dyDescent="0.35">
      <c r="G35" s="239" t="s">
        <v>298</v>
      </c>
      <c r="H35" s="240">
        <f>B33</f>
        <v>0</v>
      </c>
      <c r="I35" s="145"/>
      <c r="J35" s="147"/>
      <c r="M35" s="493"/>
      <c r="N35" s="493"/>
      <c r="O35" s="493"/>
      <c r="P35" s="493"/>
      <c r="Q35" s="493"/>
    </row>
    <row r="36" spans="1:17" ht="16.149999999999999" customHeight="1" x14ac:dyDescent="0.35">
      <c r="G36" s="239" t="s">
        <v>299</v>
      </c>
      <c r="H36" s="240">
        <f>C33</f>
        <v>0</v>
      </c>
      <c r="I36" s="145"/>
      <c r="J36" s="147"/>
      <c r="M36" s="493"/>
      <c r="N36" s="493"/>
      <c r="O36" s="493"/>
      <c r="P36" s="493"/>
      <c r="Q36" s="493"/>
    </row>
    <row r="37" spans="1:17" ht="16.149999999999999" customHeight="1" x14ac:dyDescent="0.35">
      <c r="G37" s="239" t="s">
        <v>795</v>
      </c>
      <c r="H37" s="240">
        <f>D33</f>
        <v>0</v>
      </c>
      <c r="I37" s="145"/>
      <c r="J37" s="147"/>
      <c r="M37" s="493"/>
      <c r="N37" s="493"/>
      <c r="O37" s="493"/>
      <c r="P37" s="493"/>
      <c r="Q37" s="493"/>
    </row>
    <row r="38" spans="1:17" ht="16.149999999999999" customHeight="1" x14ac:dyDescent="0.35">
      <c r="G38" s="241" t="s">
        <v>300</v>
      </c>
      <c r="H38" s="242">
        <f>E33+F33</f>
        <v>0</v>
      </c>
      <c r="I38" s="145"/>
      <c r="J38" s="147"/>
      <c r="M38" s="493"/>
      <c r="N38" s="493"/>
      <c r="O38" s="493"/>
      <c r="P38" s="493"/>
      <c r="Q38" s="493"/>
    </row>
    <row r="39" spans="1:17" ht="16.149999999999999" customHeight="1" x14ac:dyDescent="0.35">
      <c r="G39" s="143"/>
      <c r="H39" s="145"/>
      <c r="I39" s="145"/>
      <c r="J39" s="147"/>
      <c r="M39" s="493"/>
      <c r="N39" s="493"/>
      <c r="O39" s="493"/>
      <c r="P39" s="493"/>
      <c r="Q39" s="493"/>
    </row>
    <row r="40" spans="1:17" ht="16.149999999999999" customHeight="1" x14ac:dyDescent="0.35">
      <c r="G40" s="143" t="s">
        <v>156</v>
      </c>
      <c r="H40" s="145"/>
      <c r="I40" s="145"/>
      <c r="J40" s="231">
        <f>SUM(J32,I16)</f>
        <v>0</v>
      </c>
      <c r="L40" s="627" t="s">
        <v>933</v>
      </c>
      <c r="M40" s="627"/>
      <c r="N40" s="627"/>
      <c r="O40" s="627"/>
      <c r="P40" s="493"/>
      <c r="Q40" s="493"/>
    </row>
    <row r="41" spans="1:17" ht="16.149999999999999" customHeight="1" x14ac:dyDescent="0.35">
      <c r="G41" s="143" t="s">
        <v>939</v>
      </c>
      <c r="H41" s="145"/>
      <c r="I41" s="145"/>
      <c r="J41" s="236">
        <f>ROUNDDOWN(I11-J40,2)</f>
        <v>0</v>
      </c>
      <c r="L41" s="627"/>
      <c r="M41" s="627"/>
      <c r="N41" s="627"/>
      <c r="O41" s="627"/>
      <c r="P41" s="493"/>
      <c r="Q41" s="493"/>
    </row>
    <row r="42" spans="1:17" ht="16.149999999999999" customHeight="1" x14ac:dyDescent="0.35">
      <c r="G42" s="243"/>
      <c r="H42" s="244"/>
      <c r="I42" s="244"/>
      <c r="J42" s="245"/>
      <c r="L42" s="627"/>
      <c r="M42" s="627"/>
      <c r="N42" s="627"/>
      <c r="O42" s="627"/>
      <c r="P42" s="493"/>
      <c r="Q42" s="493"/>
    </row>
    <row r="43" spans="1:17" ht="31" customHeight="1" x14ac:dyDescent="0.35">
      <c r="L43" s="627"/>
      <c r="M43" s="627"/>
      <c r="N43" s="627"/>
      <c r="O43" s="627"/>
    </row>
    <row r="44" spans="1:17" x14ac:dyDescent="0.35">
      <c r="G44" s="253" t="s">
        <v>796</v>
      </c>
      <c r="H44" s="254" t="str">
        <f>"500 tecken ("&amp;TEXT(LEN(G45),"0")&amp;" använda)"</f>
        <v>500 tecken (0 använda)</v>
      </c>
      <c r="I44" s="254"/>
      <c r="J44" s="255"/>
      <c r="L44" s="627"/>
      <c r="M44" s="627"/>
      <c r="N44" s="627"/>
      <c r="O44" s="627"/>
    </row>
    <row r="45" spans="1:17" ht="95.25" customHeight="1" x14ac:dyDescent="0.35">
      <c r="G45" s="597"/>
      <c r="H45" s="598"/>
      <c r="I45" s="598"/>
      <c r="J45" s="599"/>
    </row>
  </sheetData>
  <sheetProtection sheet="1" selectLockedCells="1"/>
  <mergeCells count="7">
    <mergeCell ref="G45:J45"/>
    <mergeCell ref="G8:I8"/>
    <mergeCell ref="J2:M2"/>
    <mergeCell ref="L4:O8"/>
    <mergeCell ref="L21:O31"/>
    <mergeCell ref="L15:O16"/>
    <mergeCell ref="L40:O44"/>
  </mergeCells>
  <conditionalFormatting sqref="J41">
    <cfRule type="cellIs" dxfId="1" priority="1" operator="lessThan">
      <formula>0</formula>
    </cfRule>
    <cfRule type="cellIs" dxfId="0" priority="2" operator="greaterThan">
      <formula>0</formula>
    </cfRule>
  </conditionalFormatting>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00000000-0002-0000-1800-000000000000}">
      <formula1>500</formula1>
    </dataValidation>
    <dataValidation type="textLength" allowBlank="1" showInputMessage="1" showErrorMessage="1" errorTitle="Virhesanoma" error="Tähän kenttään voi kirjoittaa vain 1000 merkkiä._x000a__x000a_Yritä uudelleen (Retry), vähennä merkkejä ja hyväksy teksti sitten uudelleen." sqref="G8:I8" xr:uid="{00000000-0002-0000-1800-000001000000}">
      <formula1>0</formula1>
      <formula2>1000</formula2>
    </dataValidation>
  </dataValidations>
  <hyperlinks>
    <hyperlink ref="J2:M2" location="'Börja här'!A1" display="PALAA TÄSTÄ KANSISIVULLE" xr:uid="{00000000-0004-0000-1800-000000000000}"/>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2000000}">
          <x14:formula1>
            <xm:f>'Metadata (dold)'!$U$3:$U$6</xm:f>
          </x14:formula1>
          <xm:sqref>G21:G31</xm:sqref>
        </x14:dataValidation>
        <x14:dataValidation type="list" allowBlank="1" showInputMessage="1" showErrorMessage="1" xr:uid="{00000000-0002-0000-1800-000003000000}">
          <x14:formula1>
            <xm:f>'Metadata (dold)'!$V$3:$V$5</xm:f>
          </x14:formula1>
          <xm:sqref>I21:I31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6"/>
  <dimension ref="A1:AF27"/>
  <sheetViews>
    <sheetView topLeftCell="A2" zoomScaleNormal="100" workbookViewId="0">
      <selection activeCell="D8" sqref="D8"/>
    </sheetView>
  </sheetViews>
  <sheetFormatPr defaultColWidth="8.765625" defaultRowHeight="15.5" x14ac:dyDescent="0.35"/>
  <cols>
    <col min="1" max="1" width="4.765625" style="4" customWidth="1"/>
    <col min="2" max="2" width="19.765625" style="4" customWidth="1"/>
    <col min="3" max="3" width="33.07421875" style="4" customWidth="1"/>
    <col min="4" max="4" width="18.765625" style="4" customWidth="1"/>
    <col min="5" max="5" width="15.765625" style="4" customWidth="1"/>
    <col min="6" max="16384" width="8.765625" style="4"/>
  </cols>
  <sheetData>
    <row r="1" spans="1:10" x14ac:dyDescent="0.35">
      <c r="A1" s="5" t="s">
        <v>330</v>
      </c>
      <c r="C1" s="17"/>
    </row>
    <row r="2" spans="1:10" ht="36.75" customHeight="1" x14ac:dyDescent="0.35">
      <c r="B2" s="786" t="s">
        <v>328</v>
      </c>
      <c r="C2" s="787"/>
      <c r="D2" s="787"/>
      <c r="E2" s="788"/>
      <c r="G2" s="771" t="s">
        <v>797</v>
      </c>
      <c r="H2" s="772"/>
      <c r="I2" s="773"/>
    </row>
    <row r="3" spans="1:10" x14ac:dyDescent="0.35">
      <c r="B3" s="227"/>
      <c r="C3" s="145"/>
      <c r="D3" s="145"/>
      <c r="E3" s="147"/>
    </row>
    <row r="4" spans="1:10" x14ac:dyDescent="0.35">
      <c r="B4" s="227" t="s">
        <v>798</v>
      </c>
      <c r="C4" s="144"/>
      <c r="D4" s="236">
        <f>Finansiering!I16</f>
        <v>0</v>
      </c>
      <c r="E4" s="147"/>
    </row>
    <row r="5" spans="1:10" x14ac:dyDescent="0.35">
      <c r="B5" s="243"/>
      <c r="C5" s="244"/>
      <c r="D5" s="244"/>
      <c r="E5" s="245"/>
    </row>
    <row r="6" spans="1:10" s="15" customFormat="1" ht="12.5" x14ac:dyDescent="0.25">
      <c r="B6" s="778" t="s">
        <v>158</v>
      </c>
      <c r="C6" s="779"/>
      <c r="D6" s="774" t="s">
        <v>316</v>
      </c>
      <c r="E6" s="775"/>
      <c r="G6" s="756" t="s">
        <v>922</v>
      </c>
      <c r="H6" s="690"/>
      <c r="I6" s="690"/>
      <c r="J6" s="558"/>
    </row>
    <row r="7" spans="1:10" s="15" customFormat="1" ht="20.25" customHeight="1" x14ac:dyDescent="0.25">
      <c r="B7" s="780"/>
      <c r="C7" s="781"/>
      <c r="D7" s="776"/>
      <c r="E7" s="777"/>
      <c r="G7" s="757"/>
      <c r="H7" s="690"/>
      <c r="I7" s="690"/>
      <c r="J7" s="558"/>
    </row>
    <row r="8" spans="1:10" s="15" customFormat="1" x14ac:dyDescent="0.35">
      <c r="B8" s="782"/>
      <c r="C8" s="783"/>
      <c r="D8" s="436" t="s">
        <v>928</v>
      </c>
      <c r="E8" s="376" t="s">
        <v>314</v>
      </c>
      <c r="G8" s="690"/>
      <c r="H8" s="690"/>
      <c r="I8" s="690"/>
      <c r="J8" s="558"/>
    </row>
    <row r="9" spans="1:10" s="15" customFormat="1" x14ac:dyDescent="0.35">
      <c r="B9" s="784" t="s">
        <v>306</v>
      </c>
      <c r="C9" s="785"/>
      <c r="D9" s="377"/>
      <c r="E9" s="378">
        <f>$D$4*D9</f>
        <v>0</v>
      </c>
      <c r="G9" s="558"/>
      <c r="H9" s="558"/>
      <c r="I9" s="558"/>
      <c r="J9" s="558"/>
    </row>
    <row r="10" spans="1:10" s="15" customFormat="1" x14ac:dyDescent="0.35">
      <c r="B10" s="784" t="s">
        <v>307</v>
      </c>
      <c r="C10" s="785"/>
      <c r="D10" s="379"/>
      <c r="E10" s="378">
        <f t="shared" ref="E10:E22" si="0">$D$4*D10</f>
        <v>0</v>
      </c>
      <c r="G10" s="558"/>
      <c r="H10" s="558"/>
      <c r="I10" s="558"/>
      <c r="J10" s="558"/>
    </row>
    <row r="11" spans="1:10" s="15" customFormat="1" x14ac:dyDescent="0.35">
      <c r="B11" s="784" t="s">
        <v>313</v>
      </c>
      <c r="C11" s="785"/>
      <c r="D11" s="379"/>
      <c r="E11" s="378">
        <f t="shared" si="0"/>
        <v>0</v>
      </c>
      <c r="G11" s="558"/>
      <c r="H11" s="558"/>
      <c r="I11" s="558"/>
      <c r="J11" s="558"/>
    </row>
    <row r="12" spans="1:10" s="15" customFormat="1" x14ac:dyDescent="0.35">
      <c r="B12" s="784" t="s">
        <v>317</v>
      </c>
      <c r="C12" s="785"/>
      <c r="D12" s="379"/>
      <c r="E12" s="378">
        <f t="shared" si="0"/>
        <v>0</v>
      </c>
      <c r="G12" s="558"/>
      <c r="H12" s="558"/>
      <c r="I12" s="558"/>
      <c r="J12" s="558"/>
    </row>
    <row r="13" spans="1:10" s="15" customFormat="1" x14ac:dyDescent="0.35">
      <c r="B13" s="784" t="s">
        <v>318</v>
      </c>
      <c r="C13" s="785"/>
      <c r="D13" s="379"/>
      <c r="E13" s="378">
        <f t="shared" si="0"/>
        <v>0</v>
      </c>
      <c r="G13" s="558"/>
      <c r="H13" s="558"/>
      <c r="I13" s="558"/>
      <c r="J13" s="558"/>
    </row>
    <row r="14" spans="1:10" s="15" customFormat="1" x14ac:dyDescent="0.35">
      <c r="B14" s="784" t="s">
        <v>319</v>
      </c>
      <c r="C14" s="785"/>
      <c r="D14" s="379"/>
      <c r="E14" s="378">
        <f t="shared" si="0"/>
        <v>0</v>
      </c>
      <c r="G14" s="558"/>
      <c r="H14" s="558"/>
      <c r="I14" s="558"/>
      <c r="J14" s="558"/>
    </row>
    <row r="15" spans="1:10" s="15" customFormat="1" x14ac:dyDescent="0.35">
      <c r="B15" s="784" t="s">
        <v>320</v>
      </c>
      <c r="C15" s="785"/>
      <c r="D15" s="379"/>
      <c r="E15" s="378">
        <f t="shared" si="0"/>
        <v>0</v>
      </c>
      <c r="G15" s="558"/>
      <c r="H15" s="558"/>
      <c r="I15" s="558"/>
      <c r="J15" s="558"/>
    </row>
    <row r="16" spans="1:10" s="15" customFormat="1" x14ac:dyDescent="0.35">
      <c r="B16" s="784" t="s">
        <v>321</v>
      </c>
      <c r="C16" s="785"/>
      <c r="D16" s="379"/>
      <c r="E16" s="378">
        <f t="shared" si="0"/>
        <v>0</v>
      </c>
      <c r="G16" s="558"/>
      <c r="H16" s="558"/>
      <c r="I16" s="558"/>
      <c r="J16" s="558"/>
    </row>
    <row r="17" spans="2:32" s="15" customFormat="1" x14ac:dyDescent="0.35">
      <c r="B17" s="784" t="s">
        <v>322</v>
      </c>
      <c r="C17" s="785"/>
      <c r="D17" s="379"/>
      <c r="E17" s="378">
        <f t="shared" si="0"/>
        <v>0</v>
      </c>
      <c r="G17" s="558"/>
      <c r="H17" s="558"/>
      <c r="I17" s="558"/>
      <c r="J17" s="558"/>
    </row>
    <row r="18" spans="2:32" s="15" customFormat="1" ht="14.25" customHeight="1" x14ac:dyDescent="0.35">
      <c r="B18" s="784" t="s">
        <v>323</v>
      </c>
      <c r="C18" s="785"/>
      <c r="D18" s="379"/>
      <c r="E18" s="378">
        <f t="shared" si="0"/>
        <v>0</v>
      </c>
      <c r="G18" s="558"/>
      <c r="H18" s="558"/>
      <c r="I18" s="558"/>
      <c r="J18" s="558"/>
    </row>
    <row r="19" spans="2:32" s="15" customFormat="1" ht="14.25" customHeight="1" x14ac:dyDescent="0.35">
      <c r="B19" s="784" t="s">
        <v>324</v>
      </c>
      <c r="C19" s="785"/>
      <c r="D19" s="379"/>
      <c r="E19" s="378">
        <f t="shared" si="0"/>
        <v>0</v>
      </c>
    </row>
    <row r="20" spans="2:32" s="15" customFormat="1" ht="14.25" customHeight="1" x14ac:dyDescent="0.35">
      <c r="B20" s="784" t="s">
        <v>325</v>
      </c>
      <c r="C20" s="785"/>
      <c r="D20" s="379"/>
      <c r="E20" s="378">
        <f t="shared" si="0"/>
        <v>0</v>
      </c>
    </row>
    <row r="21" spans="2:32" s="15" customFormat="1" ht="14.25" customHeight="1" x14ac:dyDescent="0.35">
      <c r="B21" s="784" t="s">
        <v>326</v>
      </c>
      <c r="C21" s="785"/>
      <c r="D21" s="379"/>
      <c r="E21" s="378">
        <f t="shared" si="0"/>
        <v>0</v>
      </c>
    </row>
    <row r="22" spans="2:32" s="15" customFormat="1" ht="14.25" customHeight="1" x14ac:dyDescent="0.35">
      <c r="B22" s="784" t="s">
        <v>327</v>
      </c>
      <c r="C22" s="785"/>
      <c r="D22" s="379"/>
      <c r="E22" s="378">
        <f t="shared" si="0"/>
        <v>0</v>
      </c>
    </row>
    <row r="23" spans="2:32" s="15" customFormat="1" x14ac:dyDescent="0.35">
      <c r="B23" s="789" t="s">
        <v>799</v>
      </c>
      <c r="C23" s="790"/>
      <c r="D23" s="381">
        <f>SUM(D9:D22)</f>
        <v>0</v>
      </c>
      <c r="E23" s="380">
        <f>SUM(E9:E22)</f>
        <v>0</v>
      </c>
    </row>
    <row r="24" spans="2:32" s="15" customFormat="1" x14ac:dyDescent="0.35">
      <c r="B24" s="791" t="s">
        <v>315</v>
      </c>
      <c r="C24" s="792"/>
      <c r="D24" s="381">
        <f>1-D23</f>
        <v>1</v>
      </c>
      <c r="E24" s="380">
        <f>D4-E23</f>
        <v>0</v>
      </c>
    </row>
    <row r="25" spans="2:32" x14ac:dyDescent="0.35">
      <c r="B25" s="154"/>
      <c r="C25" s="154"/>
      <c r="D25" s="154"/>
      <c r="E25" s="154"/>
    </row>
    <row r="26" spans="2:32" s="20" customFormat="1" x14ac:dyDescent="0.35">
      <c r="B26" s="253" t="s">
        <v>800</v>
      </c>
      <c r="C26" s="254" t="str">
        <f>"500 tecken ("&amp;TEXT(LEN(B27),"0")&amp;" använda)"</f>
        <v>500 tecken (0 använda)</v>
      </c>
      <c r="D26" s="254"/>
      <c r="E26" s="255"/>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row>
    <row r="27" spans="2:32" s="20" customFormat="1" ht="95.25" customHeight="1" x14ac:dyDescent="0.35">
      <c r="B27" s="661"/>
      <c r="C27" s="662"/>
      <c r="D27" s="662"/>
      <c r="E27" s="663"/>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row>
  </sheetData>
  <sheetProtection sheet="1" selectLockedCells="1"/>
  <mergeCells count="22">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 ref="G2:I2"/>
    <mergeCell ref="D6:E7"/>
    <mergeCell ref="B6:C8"/>
    <mergeCell ref="B9:C9"/>
    <mergeCell ref="B10:C10"/>
    <mergeCell ref="B2:E2"/>
    <mergeCell ref="G6:I8"/>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900-000000000000}">
      <formula1>500</formula1>
    </dataValidation>
    <dataValidation allowBlank="1" showErrorMessage="1" promptTitle="OHJE" prompt="Kirjoita tähän siirron saajan (hankekumppanin) nimi" sqref="B9:C22" xr:uid="{00000000-0002-0000-1900-000001000000}"/>
  </dataValidations>
  <hyperlinks>
    <hyperlink ref="G2:I2" location="'Börja här'!A1" display="PALAA TÄSTÄ KANSISIVULLE" xr:uid="{00000000-0004-0000-1900-000000000000}"/>
  </hyperlinks>
  <pageMargins left="0.7" right="0.7" top="0.75" bottom="0.75" header="0.3" footer="0.3"/>
  <pageSetup paperSize="9" orientation="landscape" horizontalDpi="30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AF15"/>
  <sheetViews>
    <sheetView showGridLines="0" zoomScaleNormal="100" workbookViewId="0">
      <selection activeCell="F2" sqref="F2:H2"/>
    </sheetView>
  </sheetViews>
  <sheetFormatPr defaultColWidth="9.23046875" defaultRowHeight="15.5" x14ac:dyDescent="0.35"/>
  <cols>
    <col min="1" max="1" width="3.765625" style="20" customWidth="1"/>
    <col min="2" max="2" width="23.765625" style="20" customWidth="1"/>
    <col min="3" max="3" width="10.23046875" style="20" customWidth="1"/>
    <col min="4" max="4" width="39.765625" style="20" customWidth="1"/>
    <col min="5" max="5" width="3.765625" style="437" customWidth="1"/>
    <col min="6" max="16384" width="9.23046875" style="20"/>
  </cols>
  <sheetData>
    <row r="1" spans="1:32" ht="16.149999999999999" customHeight="1" x14ac:dyDescent="0.35">
      <c r="A1" s="3" t="s">
        <v>148</v>
      </c>
    </row>
    <row r="2" spans="1:32" ht="16.149999999999999" customHeight="1" x14ac:dyDescent="0.35">
      <c r="F2" s="771" t="s">
        <v>801</v>
      </c>
      <c r="G2" s="772"/>
      <c r="H2" s="773"/>
    </row>
    <row r="3" spans="1:32" ht="16.149999999999999" customHeight="1" x14ac:dyDescent="0.35">
      <c r="B3" s="246" t="s">
        <v>285</v>
      </c>
      <c r="C3" s="247"/>
      <c r="D3" s="248"/>
    </row>
    <row r="4" spans="1:32" ht="16.149999999999999" customHeight="1" x14ac:dyDescent="0.35">
      <c r="B4" s="227"/>
      <c r="C4" s="145"/>
      <c r="D4" s="147"/>
    </row>
    <row r="5" spans="1:32" ht="16.149999999999999" customHeight="1" x14ac:dyDescent="0.35">
      <c r="B5" s="249" t="s">
        <v>82</v>
      </c>
      <c r="C5" s="244"/>
      <c r="D5" s="150" t="str">
        <f>"1000 tecken ("&amp;TEXT(LEN(B6),"0")&amp;" använda)"</f>
        <v>1000 tecken (0 använda)</v>
      </c>
    </row>
    <row r="6" spans="1:32" ht="174.75" customHeight="1" x14ac:dyDescent="0.35">
      <c r="B6" s="661"/>
      <c r="C6" s="662"/>
      <c r="D6" s="663"/>
      <c r="F6" s="583" t="s">
        <v>497</v>
      </c>
      <c r="G6" s="583"/>
      <c r="H6" s="583"/>
      <c r="I6" s="583"/>
      <c r="J6" s="583"/>
    </row>
    <row r="7" spans="1:32" ht="16.149999999999999" customHeight="1" x14ac:dyDescent="0.35">
      <c r="B7" s="251" t="s">
        <v>83</v>
      </c>
      <c r="C7" s="793"/>
      <c r="D7" s="794"/>
      <c r="F7" s="437"/>
      <c r="G7" s="437"/>
      <c r="H7" s="437"/>
      <c r="I7" s="437"/>
      <c r="J7" s="437"/>
      <c r="K7" s="437"/>
      <c r="L7" s="437"/>
    </row>
    <row r="8" spans="1:32" ht="16.149999999999999" customHeight="1" x14ac:dyDescent="0.35">
      <c r="C8" s="57" t="str">
        <f>IF(C7&gt;Finansiering!I16*0.3,"DET SÖKTA FÖRSKOTTET ÖVERSKRIDER DEN TILLÅTNA GRÄNSEN"," ")</f>
        <v xml:space="preserve"> </v>
      </c>
      <c r="F8" s="437"/>
      <c r="G8" s="437"/>
      <c r="H8" s="437"/>
      <c r="I8" s="437"/>
      <c r="J8" s="437"/>
      <c r="K8" s="437"/>
      <c r="L8" s="437"/>
    </row>
    <row r="9" spans="1:32" x14ac:dyDescent="0.35">
      <c r="B9" s="253" t="s">
        <v>802</v>
      </c>
      <c r="C9" s="254" t="str">
        <f>"500 tecken ("&amp;TEXT(LEN(B10),"0")&amp;" använda)"</f>
        <v>500 tecken (0 använda)</v>
      </c>
      <c r="D9" s="255"/>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row>
    <row r="10" spans="1:32" ht="95.25" customHeight="1" x14ac:dyDescent="0.35">
      <c r="B10" s="661"/>
      <c r="C10" s="662"/>
      <c r="D10" s="663"/>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row>
    <row r="11" spans="1:32" ht="16.149999999999999" customHeight="1" x14ac:dyDescent="0.35">
      <c r="F11" s="171"/>
      <c r="G11" s="171"/>
      <c r="H11" s="171"/>
      <c r="I11" s="171"/>
      <c r="J11" s="171"/>
      <c r="K11" s="171"/>
      <c r="L11" s="171"/>
    </row>
    <row r="12" spans="1:32" ht="16.149999999999999" customHeight="1" x14ac:dyDescent="0.35">
      <c r="F12" s="171"/>
      <c r="G12" s="171"/>
      <c r="H12" s="171"/>
      <c r="I12" s="171"/>
      <c r="J12" s="171"/>
      <c r="K12" s="171"/>
      <c r="L12" s="171"/>
    </row>
    <row r="13" spans="1:32" ht="16.149999999999999" customHeight="1" x14ac:dyDescent="0.35">
      <c r="F13" s="171"/>
      <c r="G13" s="171"/>
      <c r="H13" s="171"/>
      <c r="I13" s="171"/>
      <c r="J13" s="171"/>
      <c r="K13" s="171"/>
      <c r="L13" s="171"/>
    </row>
    <row r="14" spans="1:32" x14ac:dyDescent="0.35">
      <c r="F14" s="171"/>
      <c r="G14" s="171"/>
      <c r="H14" s="171"/>
      <c r="I14" s="171"/>
      <c r="J14" s="171"/>
      <c r="K14" s="171"/>
      <c r="L14" s="171"/>
    </row>
    <row r="15" spans="1:32" x14ac:dyDescent="0.35">
      <c r="F15" s="171"/>
      <c r="G15" s="171"/>
      <c r="H15" s="171"/>
      <c r="I15" s="171"/>
      <c r="J15" s="171"/>
      <c r="K15" s="171"/>
      <c r="L15" s="171"/>
    </row>
  </sheetData>
  <sheetProtection sheet="1" selectLockedCells="1"/>
  <mergeCells count="5">
    <mergeCell ref="B6:D6"/>
    <mergeCell ref="C7:D7"/>
    <mergeCell ref="B10:D10"/>
    <mergeCell ref="F2:H2"/>
    <mergeCell ref="F6:J6"/>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A00-000001000000}">
      <formula1>500</formula1>
    </dataValidation>
  </dataValidations>
  <hyperlinks>
    <hyperlink ref="F2:H2" location="'Börja här'!A1" display="PALAA TÄSTÄ KANSISIVULLE" xr:uid="{00000000-0004-0000-1A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A7D3-133D-48AD-B0E7-A21842F6D6E4}">
  <dimension ref="A1:M57"/>
  <sheetViews>
    <sheetView showGridLines="0" zoomScaleNormal="100" workbookViewId="0">
      <selection activeCell="I3" sqref="I3:K3"/>
    </sheetView>
  </sheetViews>
  <sheetFormatPr defaultColWidth="9.23046875" defaultRowHeight="15.5" x14ac:dyDescent="0.35"/>
  <cols>
    <col min="1" max="1" width="3.765625" style="20" customWidth="1"/>
    <col min="2" max="3" width="9.23046875" style="20"/>
    <col min="4" max="4" width="12.07421875" style="20" customWidth="1"/>
    <col min="5" max="5" width="9.23046875" style="20"/>
    <col min="6" max="7" width="9.765625" style="20" customWidth="1"/>
    <col min="8" max="8" width="15.07421875" style="20" customWidth="1"/>
    <col min="9" max="9" width="9.765625" style="20" customWidth="1"/>
    <col min="10" max="10" width="9.23046875" style="20"/>
    <col min="11" max="11" width="7.765625" style="20" customWidth="1"/>
    <col min="12" max="12" width="14.4609375" style="20" customWidth="1"/>
    <col min="13" max="16384" width="9.23046875" style="20"/>
  </cols>
  <sheetData>
    <row r="1" spans="1:13" ht="16.149999999999999" customHeight="1" x14ac:dyDescent="0.35">
      <c r="A1" s="3" t="s">
        <v>287</v>
      </c>
      <c r="B1" s="151"/>
      <c r="C1" s="151"/>
      <c r="D1" s="151"/>
      <c r="E1" s="151"/>
      <c r="F1" s="151"/>
      <c r="G1" s="151"/>
      <c r="H1" s="151"/>
      <c r="I1" s="798"/>
      <c r="J1" s="798"/>
      <c r="K1" s="798"/>
    </row>
    <row r="2" spans="1:13" ht="16.149999999999999" customHeight="1" x14ac:dyDescent="0.35">
      <c r="B2" s="151"/>
      <c r="C2" s="151"/>
      <c r="D2" s="151"/>
      <c r="E2" s="151"/>
      <c r="F2" s="151"/>
      <c r="G2" s="151"/>
      <c r="H2" s="151"/>
      <c r="I2" s="151"/>
      <c r="J2" s="151"/>
      <c r="K2" s="151"/>
    </row>
    <row r="3" spans="1:13" ht="16.149999999999999" customHeight="1" x14ac:dyDescent="0.35">
      <c r="B3" s="151"/>
      <c r="C3" s="151"/>
      <c r="D3" s="151"/>
      <c r="E3" s="151"/>
      <c r="F3" s="151"/>
      <c r="G3" s="151"/>
      <c r="H3" s="151"/>
      <c r="I3" s="636" t="s">
        <v>803</v>
      </c>
      <c r="J3" s="637"/>
      <c r="K3" s="638"/>
    </row>
    <row r="4" spans="1:13" ht="16.149999999999999" customHeight="1" x14ac:dyDescent="0.35">
      <c r="B4" s="151"/>
      <c r="C4" s="151"/>
      <c r="D4" s="151"/>
      <c r="E4" s="151"/>
      <c r="F4" s="151"/>
      <c r="G4" s="151"/>
      <c r="H4" s="151"/>
      <c r="I4" s="151"/>
      <c r="J4" s="151"/>
      <c r="K4" s="151"/>
    </row>
    <row r="5" spans="1:13" ht="16.149999999999999" customHeight="1" x14ac:dyDescent="0.35">
      <c r="B5" s="252"/>
      <c r="C5" s="252"/>
      <c r="D5" s="252"/>
      <c r="E5" s="252"/>
      <c r="F5" s="252"/>
      <c r="G5" s="252"/>
      <c r="H5" s="252"/>
      <c r="I5" s="252"/>
      <c r="J5" s="252"/>
      <c r="K5" s="252"/>
    </row>
    <row r="6" spans="1:13" ht="16.149999999999999" customHeight="1" x14ac:dyDescent="0.35">
      <c r="B6" s="152"/>
      <c r="C6" s="151"/>
      <c r="D6" s="151"/>
      <c r="E6" s="151"/>
      <c r="F6" s="151"/>
      <c r="G6" s="151"/>
      <c r="H6" s="151"/>
      <c r="I6" s="151"/>
      <c r="J6" s="151"/>
      <c r="K6" s="151"/>
    </row>
    <row r="7" spans="1:13" ht="16.149999999999999" customHeight="1" x14ac:dyDescent="0.35">
      <c r="B7" s="131" t="s">
        <v>286</v>
      </c>
      <c r="C7" s="132"/>
      <c r="D7" s="148"/>
      <c r="E7" s="148"/>
      <c r="F7" s="148"/>
      <c r="G7" s="148"/>
      <c r="H7" s="148"/>
      <c r="I7" s="148"/>
      <c r="J7" s="148"/>
      <c r="K7" s="155"/>
    </row>
    <row r="8" spans="1:13" ht="24.75" customHeight="1" x14ac:dyDescent="0.35">
      <c r="B8" s="86" t="s">
        <v>49</v>
      </c>
      <c r="C8" s="52"/>
      <c r="D8" s="52"/>
      <c r="E8" s="52"/>
      <c r="F8" s="52"/>
      <c r="G8" s="52"/>
      <c r="H8" s="52"/>
      <c r="I8" s="52"/>
      <c r="J8" s="52"/>
      <c r="K8" s="49"/>
    </row>
    <row r="9" spans="1:13" ht="24.75" customHeight="1" x14ac:dyDescent="0.35">
      <c r="B9" s="86"/>
      <c r="C9" s="52"/>
      <c r="D9" s="52"/>
      <c r="E9" s="52"/>
      <c r="F9" s="52"/>
      <c r="G9" s="52"/>
      <c r="H9" s="52"/>
      <c r="I9" s="52"/>
      <c r="J9" s="52"/>
      <c r="K9" s="49"/>
    </row>
    <row r="10" spans="1:13" ht="59.65" customHeight="1" x14ac:dyDescent="0.35">
      <c r="B10" s="609" t="s">
        <v>48</v>
      </c>
      <c r="C10" s="610"/>
      <c r="D10" s="610"/>
      <c r="E10" s="610"/>
      <c r="F10" s="610"/>
      <c r="G10" s="610"/>
      <c r="H10" s="610"/>
      <c r="I10" s="610"/>
      <c r="J10" s="610"/>
      <c r="K10" s="611"/>
    </row>
    <row r="11" spans="1:13" ht="118.15" customHeight="1" x14ac:dyDescent="0.35">
      <c r="B11" s="609" t="s">
        <v>543</v>
      </c>
      <c r="C11" s="610"/>
      <c r="D11" s="610"/>
      <c r="E11" s="610"/>
      <c r="F11" s="610"/>
      <c r="G11" s="610"/>
      <c r="H11" s="610"/>
      <c r="I11" s="610"/>
      <c r="J11" s="610"/>
      <c r="K11" s="611"/>
    </row>
    <row r="12" spans="1:13" ht="33" customHeight="1" x14ac:dyDescent="0.35">
      <c r="B12" s="799" t="s">
        <v>934</v>
      </c>
      <c r="C12" s="800"/>
      <c r="D12" s="800"/>
      <c r="E12" s="800"/>
      <c r="F12" s="800"/>
      <c r="G12" s="800"/>
      <c r="H12" s="800"/>
      <c r="I12" s="800"/>
      <c r="J12" s="800"/>
      <c r="K12" s="801"/>
      <c r="M12" s="541"/>
    </row>
    <row r="13" spans="1:13" ht="16.149999999999999" customHeight="1" x14ac:dyDescent="0.35">
      <c r="B13" s="543"/>
      <c r="C13" s="544"/>
      <c r="D13" s="544"/>
      <c r="E13" s="544"/>
      <c r="F13" s="544"/>
      <c r="G13" s="544"/>
      <c r="H13" s="544"/>
      <c r="I13" s="544"/>
      <c r="J13" s="544"/>
      <c r="K13" s="545"/>
      <c r="M13" s="541"/>
    </row>
    <row r="14" spans="1:13" ht="16.149999999999999" customHeight="1" x14ac:dyDescent="0.35">
      <c r="B14" s="86"/>
      <c r="C14" s="52" t="s">
        <v>265</v>
      </c>
      <c r="D14" s="52"/>
      <c r="E14" s="52"/>
      <c r="F14" s="52"/>
      <c r="G14" s="52"/>
      <c r="H14" s="52"/>
      <c r="I14" s="52"/>
      <c r="J14" s="52"/>
      <c r="K14" s="49"/>
    </row>
    <row r="15" spans="1:13" ht="16.149999999999999" customHeight="1" x14ac:dyDescent="0.35">
      <c r="B15" s="86"/>
      <c r="C15" s="52"/>
      <c r="D15" s="52"/>
      <c r="E15" s="52"/>
      <c r="F15" s="52"/>
      <c r="G15" s="52"/>
      <c r="H15" s="52"/>
      <c r="I15" s="52"/>
      <c r="J15" s="52"/>
      <c r="K15" s="49"/>
    </row>
    <row r="16" spans="1:13" ht="16.149999999999999" customHeight="1" x14ac:dyDescent="0.35">
      <c r="B16" s="86"/>
      <c r="C16" s="546" t="s">
        <v>546</v>
      </c>
      <c r="D16" s="153"/>
      <c r="E16" s="153"/>
      <c r="F16" s="52"/>
      <c r="G16" s="52"/>
      <c r="H16" s="52"/>
      <c r="I16" s="52"/>
      <c r="J16" s="52"/>
      <c r="K16" s="49"/>
    </row>
    <row r="17" spans="2:13" ht="16.149999999999999" customHeight="1" x14ac:dyDescent="0.35">
      <c r="B17" s="85"/>
      <c r="C17" s="546"/>
      <c r="D17" s="153"/>
      <c r="E17" s="153"/>
      <c r="F17" s="52"/>
      <c r="G17" s="52"/>
      <c r="H17" s="52"/>
      <c r="I17" s="52"/>
      <c r="J17" s="52"/>
      <c r="K17" s="49"/>
      <c r="M17" s="542"/>
    </row>
    <row r="18" spans="2:13" s="548" customFormat="1" ht="46.9" customHeight="1" x14ac:dyDescent="0.35">
      <c r="B18" s="86"/>
      <c r="C18" s="681" t="s">
        <v>544</v>
      </c>
      <c r="D18" s="681"/>
      <c r="E18" s="681"/>
      <c r="F18" s="681"/>
      <c r="G18" s="681"/>
      <c r="H18" s="681"/>
      <c r="I18" s="681"/>
      <c r="J18" s="681"/>
      <c r="K18" s="547"/>
    </row>
    <row r="19" spans="2:13" s="548" customFormat="1" ht="16.149999999999999" customHeight="1" x14ac:dyDescent="0.35">
      <c r="B19" s="85"/>
      <c r="C19" s="27"/>
      <c r="D19" s="549"/>
      <c r="E19" s="546"/>
      <c r="F19" s="546"/>
      <c r="G19" s="546"/>
      <c r="H19" s="546"/>
      <c r="I19" s="546"/>
      <c r="J19" s="546"/>
      <c r="K19" s="547"/>
    </row>
    <row r="20" spans="2:13" s="548" customFormat="1" ht="60" customHeight="1" x14ac:dyDescent="0.35">
      <c r="B20" s="86"/>
      <c r="C20" s="681" t="s">
        <v>566</v>
      </c>
      <c r="D20" s="681"/>
      <c r="E20" s="681"/>
      <c r="F20" s="681"/>
      <c r="G20" s="681"/>
      <c r="H20" s="681"/>
      <c r="I20" s="681"/>
      <c r="J20" s="681"/>
      <c r="K20" s="547"/>
    </row>
    <row r="21" spans="2:13" ht="16.149999999999999" customHeight="1" x14ac:dyDescent="0.35">
      <c r="B21" s="86"/>
      <c r="C21" s="52"/>
      <c r="D21" s="52"/>
      <c r="E21" s="52"/>
      <c r="F21" s="52"/>
      <c r="G21" s="52"/>
      <c r="H21" s="52"/>
      <c r="I21" s="52"/>
      <c r="J21" s="52"/>
      <c r="K21" s="49"/>
    </row>
    <row r="22" spans="2:13" s="548" customFormat="1" ht="52.5" customHeight="1" x14ac:dyDescent="0.35">
      <c r="B22" s="86"/>
      <c r="C22" s="681" t="s">
        <v>567</v>
      </c>
      <c r="D22" s="681"/>
      <c r="E22" s="681"/>
      <c r="F22" s="681"/>
      <c r="G22" s="681"/>
      <c r="H22" s="681"/>
      <c r="I22" s="681"/>
      <c r="J22" s="681"/>
      <c r="K22" s="547"/>
    </row>
    <row r="23" spans="2:13" ht="16.149999999999999" customHeight="1" x14ac:dyDescent="0.35">
      <c r="B23" s="86"/>
      <c r="C23" s="52"/>
      <c r="D23" s="52"/>
      <c r="E23" s="52"/>
      <c r="F23" s="52"/>
      <c r="G23" s="52"/>
      <c r="H23" s="52"/>
      <c r="I23" s="52"/>
      <c r="J23" s="52"/>
      <c r="K23" s="49"/>
    </row>
    <row r="24" spans="2:13" s="548" customFormat="1" ht="61.9" customHeight="1" x14ac:dyDescent="0.35">
      <c r="B24" s="86"/>
      <c r="C24" s="681" t="s">
        <v>568</v>
      </c>
      <c r="D24" s="681"/>
      <c r="E24" s="681"/>
      <c r="F24" s="681"/>
      <c r="G24" s="681"/>
      <c r="H24" s="681"/>
      <c r="I24" s="681"/>
      <c r="J24" s="681"/>
      <c r="K24" s="547"/>
    </row>
    <row r="25" spans="2:13" ht="16.149999999999999" customHeight="1" x14ac:dyDescent="0.35">
      <c r="B25" s="86"/>
      <c r="C25" s="52"/>
      <c r="D25" s="52"/>
      <c r="E25" s="52"/>
      <c r="F25" s="52"/>
      <c r="G25" s="52"/>
      <c r="H25" s="52"/>
      <c r="I25" s="52"/>
      <c r="J25" s="52"/>
      <c r="K25" s="49"/>
    </row>
    <row r="26" spans="2:13" s="548" customFormat="1" ht="52.5" customHeight="1" x14ac:dyDescent="0.35">
      <c r="B26" s="86"/>
      <c r="C26" s="681" t="s">
        <v>545</v>
      </c>
      <c r="D26" s="681"/>
      <c r="E26" s="681"/>
      <c r="F26" s="681"/>
      <c r="G26" s="681"/>
      <c r="H26" s="681"/>
      <c r="I26" s="681"/>
      <c r="J26" s="681"/>
      <c r="K26" s="547"/>
    </row>
    <row r="27" spans="2:13" ht="16.149999999999999" customHeight="1" x14ac:dyDescent="0.35">
      <c r="B27" s="86"/>
      <c r="C27" s="52"/>
      <c r="D27" s="52"/>
      <c r="E27" s="52"/>
      <c r="F27" s="52"/>
      <c r="G27" s="52"/>
      <c r="H27" s="52"/>
      <c r="I27" s="52"/>
      <c r="J27" s="52"/>
      <c r="K27" s="49"/>
    </row>
    <row r="28" spans="2:13" ht="16.149999999999999" customHeight="1" x14ac:dyDescent="0.35">
      <c r="B28" s="86"/>
      <c r="C28" s="38" t="s">
        <v>569</v>
      </c>
      <c r="D28" s="52"/>
      <c r="E28" s="52"/>
      <c r="F28" s="52"/>
      <c r="G28" s="52"/>
      <c r="H28" s="52"/>
      <c r="I28" s="52"/>
      <c r="J28" s="52"/>
      <c r="K28" s="49"/>
      <c r="M28" s="541"/>
    </row>
    <row r="29" spans="2:13" ht="16.149999999999999" customHeight="1" x14ac:dyDescent="0.35">
      <c r="B29" s="85"/>
      <c r="C29" s="52"/>
      <c r="D29" s="52"/>
      <c r="E29" s="52"/>
      <c r="F29" s="52"/>
      <c r="G29" s="52"/>
      <c r="H29" s="52"/>
      <c r="I29" s="52"/>
      <c r="J29" s="52"/>
      <c r="K29" s="49"/>
    </row>
    <row r="30" spans="2:13" s="548" customFormat="1" ht="20.25" customHeight="1" x14ac:dyDescent="0.35">
      <c r="B30" s="802" t="s">
        <v>542</v>
      </c>
      <c r="C30" s="577"/>
      <c r="D30" s="577"/>
      <c r="E30" s="577"/>
      <c r="F30" s="577"/>
      <c r="G30" s="577"/>
      <c r="H30" s="577"/>
      <c r="I30" s="577"/>
      <c r="J30" s="577"/>
      <c r="K30" s="547"/>
      <c r="L30" s="550"/>
    </row>
    <row r="31" spans="2:13" s="548" customFormat="1" ht="19.5" customHeight="1" x14ac:dyDescent="0.35">
      <c r="B31" s="803"/>
      <c r="C31" s="577"/>
      <c r="D31" s="577"/>
      <c r="E31" s="577"/>
      <c r="F31" s="577"/>
      <c r="G31" s="577"/>
      <c r="H31" s="577"/>
      <c r="I31" s="577"/>
      <c r="J31" s="577"/>
      <c r="K31" s="547"/>
      <c r="L31" s="550"/>
    </row>
    <row r="32" spans="2:13" s="548" customFormat="1" ht="16.149999999999999" customHeight="1" x14ac:dyDescent="0.35">
      <c r="B32" s="86"/>
      <c r="C32" s="52"/>
      <c r="D32" s="52"/>
      <c r="E32" s="52"/>
      <c r="F32" s="52"/>
      <c r="G32" s="546"/>
      <c r="H32" s="546"/>
      <c r="I32" s="546"/>
      <c r="J32" s="546"/>
      <c r="K32" s="547"/>
      <c r="L32" s="550"/>
    </row>
    <row r="33" spans="2:12" s="548" customFormat="1" ht="58.5" customHeight="1" x14ac:dyDescent="0.35">
      <c r="B33" s="551" t="s">
        <v>51</v>
      </c>
      <c r="C33" s="27"/>
      <c r="D33" s="549"/>
      <c r="E33" s="797"/>
      <c r="F33" s="797"/>
      <c r="G33" s="797"/>
      <c r="H33" s="797"/>
      <c r="I33" s="797"/>
      <c r="J33" s="797"/>
      <c r="K33" s="547"/>
      <c r="L33" s="552"/>
    </row>
    <row r="34" spans="2:12" s="548" customFormat="1" ht="16.149999999999999" customHeight="1" x14ac:dyDescent="0.35">
      <c r="B34" s="553"/>
      <c r="C34" s="546"/>
      <c r="D34" s="546"/>
      <c r="E34" s="546"/>
      <c r="F34" s="546"/>
      <c r="G34" s="546"/>
      <c r="H34" s="546"/>
      <c r="I34" s="546"/>
      <c r="J34" s="546"/>
      <c r="K34" s="547"/>
      <c r="L34" s="552"/>
    </row>
    <row r="35" spans="2:12" s="557" customFormat="1" ht="68.25" customHeight="1" x14ac:dyDescent="0.35">
      <c r="B35" s="551" t="s">
        <v>52</v>
      </c>
      <c r="C35" s="554"/>
      <c r="D35" s="554"/>
      <c r="E35" s="797"/>
      <c r="F35" s="797"/>
      <c r="G35" s="797"/>
      <c r="H35" s="797"/>
      <c r="I35" s="797"/>
      <c r="J35" s="797"/>
      <c r="K35" s="555"/>
      <c r="L35" s="556"/>
    </row>
    <row r="36" spans="2:12" ht="16.149999999999999" customHeight="1" x14ac:dyDescent="0.35">
      <c r="B36" s="85"/>
      <c r="C36" s="52"/>
      <c r="D36" s="52"/>
      <c r="E36" s="52"/>
      <c r="F36" s="52"/>
      <c r="G36" s="52"/>
      <c r="H36" s="52"/>
      <c r="I36" s="52"/>
      <c r="J36" s="52"/>
      <c r="K36" s="49"/>
      <c r="L36" s="23"/>
    </row>
    <row r="37" spans="2:12" ht="16.149999999999999" customHeight="1" x14ac:dyDescent="0.35">
      <c r="B37" s="85"/>
      <c r="C37" s="52"/>
      <c r="D37" s="52"/>
      <c r="E37" s="52"/>
      <c r="F37" s="52"/>
      <c r="G37" s="52"/>
      <c r="H37" s="52"/>
      <c r="I37" s="52"/>
      <c r="J37" s="52"/>
      <c r="K37" s="49"/>
      <c r="L37" s="23"/>
    </row>
    <row r="38" spans="2:12" ht="30.75" customHeight="1" x14ac:dyDescent="0.35">
      <c r="B38" s="85" t="s">
        <v>45</v>
      </c>
      <c r="C38" s="52"/>
      <c r="D38" s="795"/>
      <c r="E38" s="795"/>
      <c r="F38" s="795"/>
      <c r="G38" s="52"/>
      <c r="H38" s="52" t="s">
        <v>47</v>
      </c>
      <c r="I38" s="796"/>
      <c r="J38" s="796"/>
      <c r="K38" s="49"/>
      <c r="L38" s="23"/>
    </row>
    <row r="39" spans="2:12" ht="16.149999999999999" customHeight="1" x14ac:dyDescent="0.35">
      <c r="B39" s="85"/>
      <c r="C39" s="52"/>
      <c r="D39" s="52"/>
      <c r="E39" s="52"/>
      <c r="F39" s="52"/>
      <c r="G39" s="52"/>
      <c r="H39" s="52"/>
      <c r="I39" s="52"/>
      <c r="J39" s="52"/>
      <c r="K39" s="49"/>
      <c r="L39" s="23"/>
    </row>
    <row r="40" spans="2:12" ht="30" customHeight="1" x14ac:dyDescent="0.35">
      <c r="B40" s="85" t="s">
        <v>804</v>
      </c>
      <c r="C40" s="52"/>
      <c r="D40" s="795"/>
      <c r="E40" s="795"/>
      <c r="F40" s="795"/>
      <c r="G40" s="795"/>
      <c r="H40" s="795"/>
      <c r="I40" s="795"/>
      <c r="J40" s="795"/>
      <c r="K40" s="49"/>
      <c r="L40" s="23"/>
    </row>
    <row r="41" spans="2:12" ht="16.149999999999999" customHeight="1" x14ac:dyDescent="0.35">
      <c r="B41" s="85"/>
      <c r="C41" s="52"/>
      <c r="D41" s="52"/>
      <c r="E41" s="52"/>
      <c r="F41" s="52"/>
      <c r="G41" s="52"/>
      <c r="H41" s="52"/>
      <c r="I41" s="52"/>
      <c r="J41" s="52"/>
      <c r="K41" s="49"/>
      <c r="L41" s="23"/>
    </row>
    <row r="42" spans="2:12" ht="16.149999999999999" customHeight="1" x14ac:dyDescent="0.35">
      <c r="B42" s="85"/>
      <c r="C42" s="52"/>
      <c r="D42" s="52"/>
      <c r="E42" s="52"/>
      <c r="F42" s="52"/>
      <c r="G42" s="52"/>
      <c r="H42" s="52"/>
      <c r="I42" s="52"/>
      <c r="J42" s="52"/>
      <c r="K42" s="49"/>
      <c r="L42" s="23"/>
    </row>
    <row r="43" spans="2:12" ht="30" customHeight="1" x14ac:dyDescent="0.35">
      <c r="B43" s="85" t="s">
        <v>46</v>
      </c>
      <c r="C43" s="52"/>
      <c r="D43" s="795"/>
      <c r="E43" s="795"/>
      <c r="F43" s="795"/>
      <c r="G43" s="795"/>
      <c r="H43" s="795"/>
      <c r="I43" s="795"/>
      <c r="J43" s="795"/>
      <c r="K43" s="49"/>
      <c r="L43" s="23"/>
    </row>
    <row r="44" spans="2:12" ht="26.25" customHeight="1" x14ac:dyDescent="0.35">
      <c r="B44" s="85"/>
      <c r="C44" s="52"/>
      <c r="D44" s="52"/>
      <c r="E44" s="52"/>
      <c r="F44" s="52"/>
      <c r="G44" s="52"/>
      <c r="H44" s="52"/>
      <c r="I44" s="52"/>
      <c r="J44" s="52"/>
      <c r="K44" s="49"/>
      <c r="L44" s="23"/>
    </row>
    <row r="45" spans="2:12" ht="16.149999999999999" customHeight="1" x14ac:dyDescent="0.35">
      <c r="B45" s="85" t="s">
        <v>50</v>
      </c>
      <c r="C45" s="52"/>
      <c r="D45" s="52"/>
      <c r="E45" s="52"/>
      <c r="F45" s="52"/>
      <c r="G45" s="52"/>
      <c r="H45" s="52"/>
      <c r="I45" s="52"/>
      <c r="J45" s="52"/>
      <c r="K45" s="49"/>
      <c r="L45" s="23"/>
    </row>
    <row r="46" spans="2:12" ht="30" customHeight="1" x14ac:dyDescent="0.35">
      <c r="B46" s="85"/>
      <c r="C46" s="52"/>
      <c r="D46" s="795"/>
      <c r="E46" s="795"/>
      <c r="F46" s="795"/>
      <c r="G46" s="795"/>
      <c r="H46" s="795"/>
      <c r="I46" s="795"/>
      <c r="J46" s="795"/>
      <c r="K46" s="49"/>
      <c r="L46" s="23"/>
    </row>
    <row r="47" spans="2:12" ht="27" customHeight="1" x14ac:dyDescent="0.35">
      <c r="B47" s="85"/>
      <c r="C47" s="52"/>
      <c r="D47" s="52"/>
      <c r="E47" s="52"/>
      <c r="F47" s="52"/>
      <c r="G47" s="52"/>
      <c r="H47" s="52"/>
      <c r="I47" s="52"/>
      <c r="J47" s="52"/>
      <c r="K47" s="49"/>
      <c r="L47" s="23"/>
    </row>
    <row r="48" spans="2:12" ht="16.149999999999999" customHeight="1" x14ac:dyDescent="0.35">
      <c r="B48" s="85"/>
      <c r="C48" s="52"/>
      <c r="D48" s="52"/>
      <c r="E48" s="52"/>
      <c r="F48" s="52"/>
      <c r="G48" s="52"/>
      <c r="H48" s="52"/>
      <c r="I48" s="52"/>
      <c r="J48" s="52"/>
      <c r="K48" s="49"/>
      <c r="L48" s="23"/>
    </row>
    <row r="49" spans="2:12" ht="30" customHeight="1" x14ac:dyDescent="0.35">
      <c r="B49" s="85" t="s">
        <v>805</v>
      </c>
      <c r="C49" s="52"/>
      <c r="D49" s="795"/>
      <c r="E49" s="795"/>
      <c r="F49" s="795"/>
      <c r="G49" s="795"/>
      <c r="H49" s="795"/>
      <c r="I49" s="795"/>
      <c r="J49" s="795"/>
      <c r="K49" s="49"/>
      <c r="L49" s="23"/>
    </row>
    <row r="50" spans="2:12" ht="16.149999999999999" customHeight="1" x14ac:dyDescent="0.35">
      <c r="B50" s="85"/>
      <c r="C50" s="52"/>
      <c r="D50" s="52"/>
      <c r="E50" s="52"/>
      <c r="F50" s="52"/>
      <c r="G50" s="52"/>
      <c r="H50" s="52"/>
      <c r="I50" s="52"/>
      <c r="J50" s="52"/>
      <c r="K50" s="49"/>
      <c r="L50" s="23"/>
    </row>
    <row r="51" spans="2:12" ht="16.149999999999999" customHeight="1" x14ac:dyDescent="0.35">
      <c r="B51" s="85"/>
      <c r="C51" s="52"/>
      <c r="D51" s="52"/>
      <c r="E51" s="52"/>
      <c r="F51" s="52"/>
      <c r="G51" s="52"/>
      <c r="H51" s="52"/>
      <c r="I51" s="52"/>
      <c r="J51" s="52"/>
      <c r="K51" s="49"/>
      <c r="L51" s="23"/>
    </row>
    <row r="52" spans="2:12" ht="30" customHeight="1" x14ac:dyDescent="0.35">
      <c r="B52" s="85" t="s">
        <v>806</v>
      </c>
      <c r="C52" s="52"/>
      <c r="D52" s="795"/>
      <c r="E52" s="795"/>
      <c r="F52" s="795"/>
      <c r="G52" s="795"/>
      <c r="H52" s="795"/>
      <c r="I52" s="795"/>
      <c r="J52" s="795"/>
      <c r="K52" s="49"/>
      <c r="L52" s="23"/>
    </row>
    <row r="53" spans="2:12" ht="25.5" customHeight="1" x14ac:dyDescent="0.35">
      <c r="B53" s="85"/>
      <c r="C53" s="52"/>
      <c r="D53" s="52"/>
      <c r="E53" s="52"/>
      <c r="F53" s="52"/>
      <c r="G53" s="52"/>
      <c r="H53" s="52"/>
      <c r="I53" s="52"/>
      <c r="J53" s="52"/>
      <c r="K53" s="49"/>
      <c r="L53" s="23"/>
    </row>
    <row r="54" spans="2:12" ht="16.149999999999999" customHeight="1" x14ac:dyDescent="0.35">
      <c r="B54" s="85" t="s">
        <v>807</v>
      </c>
      <c r="C54" s="52"/>
      <c r="D54" s="52"/>
      <c r="E54" s="52"/>
      <c r="F54" s="52"/>
      <c r="G54" s="52"/>
      <c r="H54" s="52"/>
      <c r="I54" s="52"/>
      <c r="J54" s="52"/>
      <c r="K54" s="49"/>
      <c r="L54" s="23"/>
    </row>
    <row r="55" spans="2:12" ht="30" customHeight="1" x14ac:dyDescent="0.35">
      <c r="B55" s="85"/>
      <c r="C55" s="52"/>
      <c r="D55" s="795"/>
      <c r="E55" s="795"/>
      <c r="F55" s="795"/>
      <c r="G55" s="795"/>
      <c r="H55" s="795"/>
      <c r="I55" s="795"/>
      <c r="J55" s="795"/>
      <c r="K55" s="49"/>
      <c r="L55" s="23"/>
    </row>
    <row r="56" spans="2:12" ht="16.149999999999999" customHeight="1" x14ac:dyDescent="0.35">
      <c r="B56" s="88"/>
      <c r="C56" s="64"/>
      <c r="D56" s="64"/>
      <c r="E56" s="64"/>
      <c r="F56" s="64"/>
      <c r="G56" s="64"/>
      <c r="H56" s="64"/>
      <c r="I56" s="64"/>
      <c r="J56" s="64"/>
      <c r="K56" s="89"/>
      <c r="L56" s="23"/>
    </row>
    <row r="57" spans="2:12" ht="16.149999999999999" customHeight="1" x14ac:dyDescent="0.35">
      <c r="B57" s="23"/>
      <c r="C57" s="23"/>
      <c r="D57" s="23"/>
      <c r="E57" s="23"/>
      <c r="F57" s="23"/>
      <c r="G57" s="23"/>
      <c r="H57" s="23"/>
      <c r="I57" s="23"/>
      <c r="J57" s="23"/>
      <c r="K57" s="23"/>
      <c r="L57" s="23"/>
    </row>
  </sheetData>
  <sheetProtection sheet="1" selectLockedCells="1"/>
  <mergeCells count="21">
    <mergeCell ref="E35:J35"/>
    <mergeCell ref="I1:K1"/>
    <mergeCell ref="I3:K3"/>
    <mergeCell ref="B10:K10"/>
    <mergeCell ref="B11:K11"/>
    <mergeCell ref="B12:K12"/>
    <mergeCell ref="C18:J18"/>
    <mergeCell ref="C20:J20"/>
    <mergeCell ref="C22:J22"/>
    <mergeCell ref="C24:J24"/>
    <mergeCell ref="C26:J26"/>
    <mergeCell ref="E33:J33"/>
    <mergeCell ref="B30:J31"/>
    <mergeCell ref="D52:J52"/>
    <mergeCell ref="D55:J55"/>
    <mergeCell ref="D38:F38"/>
    <mergeCell ref="I38:J38"/>
    <mergeCell ref="D40:J40"/>
    <mergeCell ref="D43:J43"/>
    <mergeCell ref="D46:J46"/>
    <mergeCell ref="D49:J49"/>
  </mergeCells>
  <hyperlinks>
    <hyperlink ref="I3:K3" location="'Börja här'!A1" display="PALAA TÄSTÄ KANSISIVULLE" xr:uid="{00000000-0004-0000-1B00-000000000000}"/>
    <hyperlink ref="C24" r:id="rId1" location="d1e9516-1-1" display="d1e9516-1-1" xr:uid="{00000000-0004-0000-1B00-000001000000}"/>
  </hyperlinks>
  <pageMargins left="0.39370078740157483" right="0.39370078740157483" top="0.78740157480314965" bottom="0.78740157480314965" header="0.39370078740157483" footer="0.31496062992125984"/>
  <pageSetup paperSize="9" orientation="landscape" r:id="rId2"/>
  <headerFooter>
    <oddHeader>&amp;L&amp;A&amp;C&amp;R&amp;P(&amp;N)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69985" r:id="rId5" name="Check Box 1">
              <controlPr defaultSize="0" autoFill="0" autoLine="0" autoPict="0">
                <anchor moveWithCells="1">
                  <from>
                    <xdr:col>1</xdr:col>
                    <xdr:colOff>298450</xdr:colOff>
                    <xdr:row>12</xdr:row>
                    <xdr:rowOff>228600</xdr:rowOff>
                  </from>
                  <to>
                    <xdr:col>1</xdr:col>
                    <xdr:colOff>647700</xdr:colOff>
                    <xdr:row>14</xdr:row>
                    <xdr:rowOff>0</xdr:rowOff>
                  </to>
                </anchor>
              </controlPr>
            </control>
          </mc:Choice>
        </mc:AlternateContent>
        <mc:AlternateContent xmlns:mc="http://schemas.openxmlformats.org/markup-compatibility/2006">
          <mc:Choice Requires="x14">
            <control shapeId="169986" r:id="rId6" name="Check Box 2">
              <controlPr defaultSize="0" autoFill="0" autoLine="0" autoPict="0">
                <anchor moveWithCells="1">
                  <from>
                    <xdr:col>1</xdr:col>
                    <xdr:colOff>381000</xdr:colOff>
                    <xdr:row>26</xdr:row>
                    <xdr:rowOff>222250</xdr:rowOff>
                  </from>
                  <to>
                    <xdr:col>1</xdr:col>
                    <xdr:colOff>762000</xdr:colOff>
                    <xdr:row>28</xdr:row>
                    <xdr:rowOff>0</xdr:rowOff>
                  </to>
                </anchor>
              </controlPr>
            </control>
          </mc:Choice>
        </mc:AlternateContent>
        <mc:AlternateContent xmlns:mc="http://schemas.openxmlformats.org/markup-compatibility/2006">
          <mc:Choice Requires="x14">
            <control shapeId="169987" r:id="rId7" name="Check Box 3">
              <controlPr defaultSize="0" autoFill="0" autoLine="0" autoPict="0">
                <anchor moveWithCells="1">
                  <from>
                    <xdr:col>1</xdr:col>
                    <xdr:colOff>342900</xdr:colOff>
                    <xdr:row>14</xdr:row>
                    <xdr:rowOff>228600</xdr:rowOff>
                  </from>
                  <to>
                    <xdr:col>1</xdr:col>
                    <xdr:colOff>704850</xdr:colOff>
                    <xdr:row>16</xdr:row>
                    <xdr:rowOff>0</xdr:rowOff>
                  </to>
                </anchor>
              </controlPr>
            </control>
          </mc:Choice>
        </mc:AlternateContent>
        <mc:AlternateContent xmlns:mc="http://schemas.openxmlformats.org/markup-compatibility/2006">
          <mc:Choice Requires="x14">
            <control shapeId="169988" r:id="rId8" name="Check Box 4">
              <controlPr defaultSize="0" autoFill="0" autoLine="0" autoPict="0">
                <anchor moveWithCells="1">
                  <from>
                    <xdr:col>1</xdr:col>
                    <xdr:colOff>336550</xdr:colOff>
                    <xdr:row>17</xdr:row>
                    <xdr:rowOff>12700</xdr:rowOff>
                  </from>
                  <to>
                    <xdr:col>1</xdr:col>
                    <xdr:colOff>698500</xdr:colOff>
                    <xdr:row>17</xdr:row>
                    <xdr:rowOff>266700</xdr:rowOff>
                  </to>
                </anchor>
              </controlPr>
            </control>
          </mc:Choice>
        </mc:AlternateContent>
        <mc:AlternateContent xmlns:mc="http://schemas.openxmlformats.org/markup-compatibility/2006">
          <mc:Choice Requires="x14">
            <control shapeId="169989" r:id="rId9" name="Check Box 5">
              <controlPr defaultSize="0" autoFill="0" autoLine="0" autoPict="0">
                <anchor moveWithCells="1">
                  <from>
                    <xdr:col>1</xdr:col>
                    <xdr:colOff>361950</xdr:colOff>
                    <xdr:row>24</xdr:row>
                    <xdr:rowOff>222250</xdr:rowOff>
                  </from>
                  <to>
                    <xdr:col>1</xdr:col>
                    <xdr:colOff>717550</xdr:colOff>
                    <xdr:row>25</xdr:row>
                    <xdr:rowOff>222250</xdr:rowOff>
                  </to>
                </anchor>
              </controlPr>
            </control>
          </mc:Choice>
        </mc:AlternateContent>
        <mc:AlternateContent xmlns:mc="http://schemas.openxmlformats.org/markup-compatibility/2006">
          <mc:Choice Requires="x14">
            <control shapeId="169990" r:id="rId10" name="Check Box 6">
              <controlPr defaultSize="0" autoFill="0" autoLine="0" autoPict="0">
                <anchor moveWithCells="1">
                  <from>
                    <xdr:col>1</xdr:col>
                    <xdr:colOff>361950</xdr:colOff>
                    <xdr:row>19</xdr:row>
                    <xdr:rowOff>12700</xdr:rowOff>
                  </from>
                  <to>
                    <xdr:col>1</xdr:col>
                    <xdr:colOff>723900</xdr:colOff>
                    <xdr:row>19</xdr:row>
                    <xdr:rowOff>298450</xdr:rowOff>
                  </to>
                </anchor>
              </controlPr>
            </control>
          </mc:Choice>
        </mc:AlternateContent>
        <mc:AlternateContent xmlns:mc="http://schemas.openxmlformats.org/markup-compatibility/2006">
          <mc:Choice Requires="x14">
            <control shapeId="169991" r:id="rId11" name="Check Box 7">
              <controlPr defaultSize="0" autoFill="0" autoLine="0" autoPict="0">
                <anchor moveWithCells="1">
                  <from>
                    <xdr:col>1</xdr:col>
                    <xdr:colOff>361950</xdr:colOff>
                    <xdr:row>21</xdr:row>
                    <xdr:rowOff>12700</xdr:rowOff>
                  </from>
                  <to>
                    <xdr:col>1</xdr:col>
                    <xdr:colOff>742950</xdr:colOff>
                    <xdr:row>21</xdr:row>
                    <xdr:rowOff>266700</xdr:rowOff>
                  </to>
                </anchor>
              </controlPr>
            </control>
          </mc:Choice>
        </mc:AlternateContent>
        <mc:AlternateContent xmlns:mc="http://schemas.openxmlformats.org/markup-compatibility/2006">
          <mc:Choice Requires="x14">
            <control shapeId="169992" r:id="rId12" name="Check Box 8">
              <controlPr defaultSize="0" autoFill="0" autoLine="0" autoPict="0">
                <anchor moveWithCells="1">
                  <from>
                    <xdr:col>1</xdr:col>
                    <xdr:colOff>374650</xdr:colOff>
                    <xdr:row>23</xdr:row>
                    <xdr:rowOff>12700</xdr:rowOff>
                  </from>
                  <to>
                    <xdr:col>1</xdr:col>
                    <xdr:colOff>742950</xdr:colOff>
                    <xdr:row>23</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123"/>
  <sheetViews>
    <sheetView showGridLines="0" zoomScaleNormal="100" workbookViewId="0">
      <selection activeCell="M2" sqref="M2:O2"/>
    </sheetView>
  </sheetViews>
  <sheetFormatPr defaultColWidth="9.23046875" defaultRowHeight="16.149999999999999" customHeight="1" x14ac:dyDescent="0.35"/>
  <cols>
    <col min="1" max="1" width="3.765625" style="20" customWidth="1"/>
    <col min="2" max="2" width="10.765625" style="20" customWidth="1"/>
    <col min="3" max="3" width="13.23046875" style="20" customWidth="1"/>
    <col min="4" max="4" width="6.765625" style="20" customWidth="1"/>
    <col min="5" max="5" width="4.765625" style="20" customWidth="1"/>
    <col min="6" max="6" width="7.23046875" style="20" customWidth="1"/>
    <col min="7" max="7" width="9.23046875" style="20"/>
    <col min="8" max="8" width="8.765625" style="20" customWidth="1"/>
    <col min="9" max="9" width="10.765625" style="20" customWidth="1"/>
    <col min="10" max="11" width="3.53515625" style="20" customWidth="1"/>
    <col min="12" max="12" width="1.23046875" style="20" customWidth="1"/>
    <col min="13" max="16" width="9.23046875" style="20"/>
    <col min="17" max="17" width="18.07421875" style="20" customWidth="1"/>
    <col min="18" max="18" width="15.765625" style="20" customWidth="1"/>
    <col min="19" max="16384" width="9.23046875" style="20"/>
  </cols>
  <sheetData>
    <row r="1" spans="1:18" ht="66" customHeight="1" x14ac:dyDescent="0.35">
      <c r="A1" s="9" t="s">
        <v>334</v>
      </c>
      <c r="B1" s="23"/>
      <c r="C1" s="23"/>
      <c r="D1" s="23"/>
      <c r="E1" s="23"/>
      <c r="F1" s="23"/>
      <c r="G1" s="23"/>
      <c r="H1" s="23"/>
      <c r="I1" s="23"/>
      <c r="J1" s="23"/>
      <c r="K1" s="23"/>
    </row>
    <row r="2" spans="1:18" ht="21" customHeight="1" x14ac:dyDescent="0.4">
      <c r="B2" s="649" t="s">
        <v>331</v>
      </c>
      <c r="C2" s="650"/>
      <c r="D2" s="650"/>
      <c r="E2" s="650"/>
      <c r="F2" s="650"/>
      <c r="G2" s="650"/>
      <c r="H2" s="650"/>
      <c r="I2" s="650"/>
      <c r="J2" s="651"/>
      <c r="M2" s="636" t="s">
        <v>808</v>
      </c>
      <c r="N2" s="637"/>
      <c r="O2" s="638"/>
    </row>
    <row r="3" spans="1:18" ht="16.149999999999999" customHeight="1" x14ac:dyDescent="0.35">
      <c r="B3" s="652" t="s">
        <v>809</v>
      </c>
      <c r="C3" s="653"/>
      <c r="D3" s="653"/>
      <c r="E3" s="653"/>
      <c r="F3" s="653"/>
      <c r="G3" s="653"/>
      <c r="H3" s="653"/>
      <c r="I3" s="653"/>
      <c r="J3" s="654"/>
    </row>
    <row r="4" spans="1:18" ht="16.149999999999999" customHeight="1" x14ac:dyDescent="0.35">
      <c r="B4" s="652" t="s">
        <v>920</v>
      </c>
      <c r="C4" s="653"/>
      <c r="D4" s="653"/>
      <c r="E4" s="653"/>
      <c r="F4" s="653"/>
      <c r="G4" s="653"/>
      <c r="H4" s="653"/>
      <c r="I4" s="653"/>
      <c r="J4" s="654"/>
      <c r="M4" s="21"/>
    </row>
    <row r="5" spans="1:18" ht="16.149999999999999" customHeight="1" x14ac:dyDescent="0.35">
      <c r="B5" s="262"/>
      <c r="C5" s="263"/>
      <c r="D5" s="264"/>
      <c r="E5" s="264"/>
      <c r="F5" s="264"/>
      <c r="G5" s="264"/>
      <c r="H5" s="265"/>
      <c r="I5" s="265"/>
      <c r="J5" s="266"/>
    </row>
    <row r="6" spans="1:18" ht="16.149999999999999" customHeight="1" x14ac:dyDescent="0.35">
      <c r="B6" s="18" t="s">
        <v>0</v>
      </c>
      <c r="C6" s="19"/>
      <c r="D6" s="642"/>
      <c r="E6" s="642"/>
      <c r="F6" s="19" t="s">
        <v>149</v>
      </c>
      <c r="G6" s="19"/>
      <c r="H6" s="19"/>
      <c r="I6" s="24"/>
      <c r="J6" s="25"/>
    </row>
    <row r="7" spans="1:18" ht="16.149999999999999" customHeight="1" x14ac:dyDescent="0.35">
      <c r="B7" s="26"/>
      <c r="C7" s="27"/>
      <c r="D7" s="27"/>
      <c r="E7" s="27"/>
      <c r="F7" s="27"/>
      <c r="G7" s="27"/>
      <c r="H7" s="27"/>
      <c r="I7" s="27"/>
      <c r="J7" s="28"/>
    </row>
    <row r="8" spans="1:18" ht="16.149999999999999" customHeight="1" x14ac:dyDescent="0.35">
      <c r="B8" s="26"/>
      <c r="C8" s="27"/>
      <c r="D8" s="27"/>
      <c r="E8" s="27"/>
      <c r="F8" s="27"/>
      <c r="G8" s="27"/>
      <c r="H8" s="27"/>
      <c r="I8" s="27"/>
      <c r="J8" s="28"/>
    </row>
    <row r="9" spans="1:18" ht="16.149999999999999" customHeight="1" x14ac:dyDescent="0.35">
      <c r="B9" s="639" t="s">
        <v>4</v>
      </c>
      <c r="C9" s="640"/>
      <c r="D9" s="640"/>
      <c r="E9" s="640"/>
      <c r="F9" s="640"/>
      <c r="G9" s="640"/>
      <c r="H9" s="640"/>
      <c r="I9" s="640"/>
      <c r="J9" s="641"/>
      <c r="L9" s="583" t="s">
        <v>504</v>
      </c>
      <c r="M9" s="583"/>
      <c r="N9" s="583"/>
      <c r="O9" s="583"/>
      <c r="P9" s="583"/>
      <c r="Q9" s="583"/>
      <c r="R9" s="583"/>
    </row>
    <row r="10" spans="1:18" ht="16.149999999999999" customHeight="1" x14ac:dyDescent="0.35">
      <c r="B10" s="30"/>
      <c r="C10" s="31"/>
      <c r="D10" s="31"/>
      <c r="E10" s="31"/>
      <c r="F10" s="31"/>
      <c r="G10" s="31"/>
      <c r="H10" s="31"/>
      <c r="I10" s="31"/>
      <c r="J10" s="32"/>
      <c r="L10" s="583"/>
      <c r="M10" s="583"/>
      <c r="N10" s="583"/>
      <c r="O10" s="583"/>
      <c r="P10" s="583"/>
      <c r="Q10" s="583"/>
      <c r="R10" s="583"/>
    </row>
    <row r="11" spans="1:18" ht="16.149999999999999" customHeight="1" x14ac:dyDescent="0.35">
      <c r="B11" s="643" t="s">
        <v>160</v>
      </c>
      <c r="C11" s="644"/>
      <c r="D11" s="644"/>
      <c r="E11" s="644"/>
      <c r="F11" s="644"/>
      <c r="G11" s="644"/>
      <c r="H11" s="644"/>
      <c r="I11" s="644"/>
      <c r="J11" s="645"/>
      <c r="L11" s="583"/>
      <c r="M11" s="583"/>
      <c r="N11" s="583"/>
      <c r="O11" s="583"/>
      <c r="P11" s="583"/>
      <c r="Q11" s="583"/>
      <c r="R11" s="583"/>
    </row>
    <row r="12" spans="1:18" ht="16.149999999999999" customHeight="1" x14ac:dyDescent="0.35">
      <c r="B12" s="34"/>
      <c r="C12" s="35"/>
      <c r="D12" s="35"/>
      <c r="E12" s="35"/>
      <c r="F12" s="35"/>
      <c r="G12" s="35"/>
      <c r="H12" s="35"/>
      <c r="I12" s="35"/>
      <c r="J12" s="36"/>
      <c r="L12" s="583"/>
      <c r="M12" s="583"/>
      <c r="N12" s="583"/>
      <c r="O12" s="583"/>
      <c r="P12" s="583"/>
      <c r="Q12" s="583"/>
      <c r="R12" s="583"/>
    </row>
    <row r="13" spans="1:18" ht="16.149999999999999" customHeight="1" x14ac:dyDescent="0.35">
      <c r="B13" s="37" t="s">
        <v>810</v>
      </c>
      <c r="C13" s="35"/>
      <c r="D13" s="35"/>
      <c r="E13" s="38" t="s">
        <v>811</v>
      </c>
      <c r="F13" s="35"/>
      <c r="G13" s="35"/>
      <c r="H13" s="35"/>
      <c r="I13" s="35"/>
      <c r="J13" s="36"/>
    </row>
    <row r="14" spans="1:18" ht="16.149999999999999" customHeight="1" x14ac:dyDescent="0.35">
      <c r="B14" s="37"/>
      <c r="C14" s="35"/>
      <c r="D14" s="35"/>
      <c r="E14" s="38"/>
      <c r="F14" s="35"/>
      <c r="G14" s="35"/>
      <c r="H14" s="35"/>
      <c r="I14" s="35"/>
      <c r="J14" s="36"/>
    </row>
    <row r="15" spans="1:18" ht="16.149999999999999" customHeight="1" x14ac:dyDescent="0.35">
      <c r="B15" s="37" t="s">
        <v>441</v>
      </c>
      <c r="C15" s="38"/>
      <c r="D15" s="35"/>
      <c r="E15" s="35"/>
      <c r="F15" s="35"/>
      <c r="G15" s="35"/>
      <c r="H15" s="35"/>
      <c r="I15" s="35"/>
      <c r="J15" s="36"/>
    </row>
    <row r="16" spans="1:18" ht="16.149999999999999" customHeight="1" x14ac:dyDescent="0.35">
      <c r="B16" s="37"/>
      <c r="C16" s="38"/>
      <c r="D16" s="35"/>
      <c r="E16" s="35"/>
      <c r="F16" s="35"/>
      <c r="G16" s="35"/>
      <c r="H16" s="35"/>
      <c r="I16" s="35"/>
      <c r="J16" s="36"/>
    </row>
    <row r="17" spans="2:18" ht="16.149999999999999" customHeight="1" x14ac:dyDescent="0.35">
      <c r="B17" s="37" t="s">
        <v>442</v>
      </c>
      <c r="C17" s="38"/>
      <c r="D17" s="35"/>
      <c r="E17" s="646"/>
      <c r="F17" s="647"/>
      <c r="G17" s="647"/>
      <c r="H17" s="647"/>
      <c r="I17" s="648"/>
      <c r="J17" s="39"/>
    </row>
    <row r="18" spans="2:18" ht="16.149999999999999" customHeight="1" x14ac:dyDescent="0.35">
      <c r="B18" s="37" t="s">
        <v>157</v>
      </c>
      <c r="C18" s="38"/>
      <c r="D18" s="35"/>
      <c r="E18" s="612"/>
      <c r="F18" s="613"/>
      <c r="G18" s="613"/>
      <c r="H18" s="613"/>
      <c r="I18" s="614"/>
      <c r="J18" s="39"/>
    </row>
    <row r="19" spans="2:18" ht="16.149999999999999" customHeight="1" x14ac:dyDescent="0.35">
      <c r="B19" s="37" t="s">
        <v>6</v>
      </c>
      <c r="C19" s="38"/>
      <c r="D19" s="35"/>
      <c r="E19" s="655"/>
      <c r="F19" s="656"/>
      <c r="G19" s="656"/>
      <c r="H19" s="656"/>
      <c r="I19" s="657"/>
      <c r="J19" s="36"/>
    </row>
    <row r="20" spans="2:18" ht="16.149999999999999" customHeight="1" x14ac:dyDescent="0.35">
      <c r="B20" s="37"/>
      <c r="C20" s="38"/>
      <c r="D20" s="35"/>
      <c r="E20" s="40"/>
      <c r="F20" s="35"/>
      <c r="G20" s="35"/>
      <c r="H20" s="35"/>
      <c r="I20" s="35"/>
      <c r="J20" s="36"/>
    </row>
    <row r="21" spans="2:18" ht="16.149999999999999" customHeight="1" x14ac:dyDescent="0.35">
      <c r="B21" s="37" t="s">
        <v>812</v>
      </c>
      <c r="C21" s="38"/>
      <c r="D21" s="35"/>
      <c r="E21" s="619"/>
      <c r="F21" s="619"/>
      <c r="G21" s="619"/>
      <c r="H21" s="619"/>
      <c r="I21" s="619"/>
      <c r="J21" s="36"/>
    </row>
    <row r="22" spans="2:18" ht="16.149999999999999" customHeight="1" x14ac:dyDescent="0.35">
      <c r="B22" s="37" t="s">
        <v>813</v>
      </c>
      <c r="C22" s="38"/>
      <c r="D22" s="35"/>
      <c r="E22" s="615"/>
      <c r="F22" s="615"/>
      <c r="G22" s="615"/>
      <c r="H22" s="615"/>
      <c r="I22" s="615"/>
      <c r="J22" s="36"/>
    </row>
    <row r="23" spans="2:18" ht="16.149999999999999" customHeight="1" x14ac:dyDescent="0.35">
      <c r="B23" s="37" t="s">
        <v>814</v>
      </c>
      <c r="C23" s="38"/>
      <c r="D23" s="35"/>
      <c r="E23" s="626"/>
      <c r="F23" s="626"/>
      <c r="G23" s="626"/>
      <c r="H23" s="626"/>
      <c r="I23" s="626"/>
      <c r="J23" s="36"/>
    </row>
    <row r="24" spans="2:18" ht="16.149999999999999" customHeight="1" x14ac:dyDescent="0.35">
      <c r="B24" s="37"/>
      <c r="C24" s="35"/>
      <c r="D24" s="35"/>
      <c r="E24" s="38"/>
      <c r="F24" s="35"/>
      <c r="G24" s="35"/>
      <c r="H24" s="35"/>
      <c r="I24" s="35"/>
      <c r="J24" s="36"/>
    </row>
    <row r="25" spans="2:18" ht="16.149999999999999" customHeight="1" x14ac:dyDescent="0.35">
      <c r="B25" s="37" t="s">
        <v>109</v>
      </c>
      <c r="C25" s="38"/>
      <c r="D25" s="35"/>
      <c r="E25" s="35"/>
      <c r="F25" s="35"/>
      <c r="G25" s="35"/>
      <c r="H25" s="35"/>
      <c r="I25" s="35"/>
      <c r="J25" s="36"/>
      <c r="L25" s="658" t="s">
        <v>505</v>
      </c>
      <c r="M25" s="658"/>
      <c r="N25" s="658"/>
      <c r="O25" s="658"/>
      <c r="P25" s="658"/>
      <c r="Q25" s="658"/>
      <c r="R25" s="658"/>
    </row>
    <row r="26" spans="2:18" ht="16.149999999999999" customHeight="1" x14ac:dyDescent="0.35">
      <c r="B26" s="37"/>
      <c r="C26" s="38"/>
      <c r="D26" s="35"/>
      <c r="E26" s="35"/>
      <c r="F26" s="35"/>
      <c r="G26" s="35"/>
      <c r="H26" s="35"/>
      <c r="I26" s="35"/>
      <c r="J26" s="36"/>
      <c r="L26" s="658"/>
      <c r="M26" s="658"/>
      <c r="N26" s="658"/>
      <c r="O26" s="658"/>
      <c r="P26" s="658"/>
      <c r="Q26" s="658"/>
      <c r="R26" s="658"/>
    </row>
    <row r="27" spans="2:18" ht="16.149999999999999" customHeight="1" x14ac:dyDescent="0.35">
      <c r="B27" s="37" t="s">
        <v>815</v>
      </c>
      <c r="C27" s="38"/>
      <c r="D27" s="35"/>
      <c r="E27" s="38" t="s">
        <v>816</v>
      </c>
      <c r="F27" s="35"/>
      <c r="G27" s="35"/>
      <c r="H27" s="35"/>
      <c r="I27" s="35"/>
      <c r="J27" s="36"/>
      <c r="L27" s="658"/>
      <c r="M27" s="658"/>
      <c r="N27" s="658"/>
      <c r="O27" s="658"/>
      <c r="P27" s="658"/>
      <c r="Q27" s="658"/>
      <c r="R27" s="658"/>
    </row>
    <row r="28" spans="2:18" ht="16.149999999999999" customHeight="1" x14ac:dyDescent="0.35">
      <c r="B28" s="37"/>
      <c r="C28" s="38"/>
      <c r="D28" s="35"/>
      <c r="E28" s="35"/>
      <c r="F28" s="35"/>
      <c r="G28" s="35"/>
      <c r="H28" s="35"/>
      <c r="I28" s="35"/>
      <c r="J28" s="36"/>
      <c r="L28" s="658"/>
      <c r="M28" s="658"/>
      <c r="N28" s="658"/>
      <c r="O28" s="658"/>
      <c r="P28" s="658"/>
      <c r="Q28" s="658"/>
      <c r="R28" s="658"/>
    </row>
    <row r="29" spans="2:18" ht="16.149999999999999" customHeight="1" x14ac:dyDescent="0.35">
      <c r="B29" s="37" t="s">
        <v>445</v>
      </c>
      <c r="C29" s="38"/>
      <c r="D29" s="35"/>
      <c r="E29" s="35"/>
      <c r="F29" s="35"/>
      <c r="G29" s="35"/>
      <c r="H29" s="35"/>
      <c r="I29" s="35"/>
      <c r="J29" s="36"/>
      <c r="L29" s="658"/>
      <c r="M29" s="658"/>
      <c r="N29" s="658"/>
      <c r="O29" s="658"/>
      <c r="P29" s="658"/>
      <c r="Q29" s="658"/>
      <c r="R29" s="658"/>
    </row>
    <row r="30" spans="2:18" ht="16.149999999999999" customHeight="1" x14ac:dyDescent="0.35">
      <c r="B30" s="37"/>
      <c r="C30" s="38"/>
      <c r="D30" s="35"/>
      <c r="E30" s="35"/>
      <c r="F30" s="35"/>
      <c r="G30" s="35"/>
      <c r="H30" s="35"/>
      <c r="I30" s="35"/>
      <c r="J30" s="36"/>
    </row>
    <row r="31" spans="2:18" ht="16.149999999999999" customHeight="1" x14ac:dyDescent="0.35">
      <c r="B31" s="37" t="s">
        <v>5</v>
      </c>
      <c r="C31" s="38"/>
      <c r="D31" s="35"/>
      <c r="E31" s="646"/>
      <c r="F31" s="647"/>
      <c r="G31" s="647"/>
      <c r="H31" s="647"/>
      <c r="I31" s="648"/>
      <c r="J31" s="39"/>
    </row>
    <row r="32" spans="2:18" ht="16.149999999999999" customHeight="1" x14ac:dyDescent="0.35">
      <c r="B32" s="37" t="s">
        <v>817</v>
      </c>
      <c r="C32" s="38"/>
      <c r="D32" s="35"/>
      <c r="E32" s="612"/>
      <c r="F32" s="613"/>
      <c r="G32" s="613"/>
      <c r="H32" s="613"/>
      <c r="I32" s="614"/>
      <c r="J32" s="39"/>
    </row>
    <row r="33" spans="2:18" ht="16.149999999999999" customHeight="1" x14ac:dyDescent="0.35">
      <c r="B33" s="37" t="s">
        <v>818</v>
      </c>
      <c r="C33" s="38"/>
      <c r="D33" s="35"/>
      <c r="E33" s="623"/>
      <c r="F33" s="624"/>
      <c r="G33" s="624"/>
      <c r="H33" s="624"/>
      <c r="I33" s="625"/>
      <c r="J33" s="36"/>
    </row>
    <row r="34" spans="2:18" ht="16.149999999999999" customHeight="1" x14ac:dyDescent="0.35">
      <c r="B34" s="37"/>
      <c r="C34" s="38"/>
      <c r="D34" s="35"/>
      <c r="E34" s="40"/>
      <c r="F34" s="35"/>
      <c r="G34" s="35"/>
      <c r="H34" s="35"/>
      <c r="I34" s="35"/>
      <c r="J34" s="36"/>
    </row>
    <row r="35" spans="2:18" ht="16.149999999999999" customHeight="1" x14ac:dyDescent="0.35">
      <c r="B35" s="37" t="s">
        <v>819</v>
      </c>
      <c r="C35" s="38"/>
      <c r="D35" s="35"/>
      <c r="E35" s="619"/>
      <c r="F35" s="619"/>
      <c r="G35" s="619"/>
      <c r="H35" s="619"/>
      <c r="I35" s="619"/>
      <c r="J35" s="36"/>
    </row>
    <row r="36" spans="2:18" ht="16.149999999999999" customHeight="1" x14ac:dyDescent="0.35">
      <c r="B36" s="37" t="s">
        <v>820</v>
      </c>
      <c r="C36" s="38"/>
      <c r="D36" s="35"/>
      <c r="E36" s="615"/>
      <c r="F36" s="615"/>
      <c r="G36" s="615"/>
      <c r="H36" s="615"/>
      <c r="I36" s="615"/>
      <c r="J36" s="36"/>
    </row>
    <row r="37" spans="2:18" ht="16.149999999999999" customHeight="1" x14ac:dyDescent="0.35">
      <c r="B37" s="37" t="s">
        <v>821</v>
      </c>
      <c r="C37" s="38"/>
      <c r="D37" s="35"/>
      <c r="E37" s="626"/>
      <c r="F37" s="626"/>
      <c r="G37" s="626"/>
      <c r="H37" s="626"/>
      <c r="I37" s="626"/>
      <c r="J37" s="36"/>
    </row>
    <row r="38" spans="2:18" ht="16.149999999999999" customHeight="1" x14ac:dyDescent="0.35">
      <c r="B38" s="100"/>
      <c r="C38" s="101"/>
      <c r="D38" s="101"/>
      <c r="E38" s="101"/>
      <c r="F38" s="101"/>
      <c r="G38" s="101"/>
      <c r="H38" s="101"/>
      <c r="I38" s="101"/>
      <c r="J38" s="102"/>
    </row>
    <row r="39" spans="2:18" ht="16.149999999999999" customHeight="1" x14ac:dyDescent="0.35">
      <c r="B39" s="37" t="s">
        <v>333</v>
      </c>
      <c r="C39" s="38"/>
      <c r="D39" s="35"/>
      <c r="E39" s="35"/>
      <c r="F39" s="35"/>
      <c r="G39" s="41"/>
      <c r="H39" s="35"/>
      <c r="I39" s="35"/>
      <c r="J39" s="36"/>
    </row>
    <row r="40" spans="2:18" ht="300" customHeight="1" x14ac:dyDescent="0.35">
      <c r="B40" s="600"/>
      <c r="C40" s="601"/>
      <c r="D40" s="601"/>
      <c r="E40" s="601"/>
      <c r="F40" s="601"/>
      <c r="G40" s="601"/>
      <c r="H40" s="601"/>
      <c r="I40" s="602"/>
      <c r="J40" s="99"/>
    </row>
    <row r="41" spans="2:18" ht="16.149999999999999" customHeight="1" x14ac:dyDescent="0.35">
      <c r="B41" s="85" t="str">
        <f>"Max 1500 tecken ("&amp;TEXT(LEN(B40),"0")&amp;" använda)"</f>
        <v>Max 1500 tecken (0 använda)</v>
      </c>
      <c r="C41" s="40"/>
      <c r="D41" s="40"/>
      <c r="E41" s="40"/>
      <c r="F41" s="40"/>
      <c r="G41" s="40"/>
      <c r="H41" s="40"/>
      <c r="I41" s="40"/>
      <c r="J41" s="39"/>
    </row>
    <row r="42" spans="2:18" ht="16.149999999999999" customHeight="1" x14ac:dyDescent="0.35">
      <c r="B42" s="88"/>
      <c r="C42" s="93"/>
      <c r="D42" s="93"/>
      <c r="E42" s="93"/>
      <c r="F42" s="93"/>
      <c r="G42" s="93"/>
      <c r="H42" s="93"/>
      <c r="I42" s="93"/>
      <c r="J42" s="94"/>
    </row>
    <row r="43" spans="2:18" ht="15" customHeight="1" x14ac:dyDescent="0.35">
      <c r="B43" s="95" t="s">
        <v>332</v>
      </c>
      <c r="C43" s="96"/>
      <c r="D43" s="97"/>
      <c r="E43" s="97"/>
      <c r="F43" s="97"/>
      <c r="G43" s="97"/>
      <c r="H43" s="97"/>
      <c r="I43" s="97"/>
      <c r="J43" s="98"/>
    </row>
    <row r="44" spans="2:18" ht="15.5" x14ac:dyDescent="0.35">
      <c r="B44" s="632" t="s">
        <v>443</v>
      </c>
      <c r="C44" s="633"/>
      <c r="D44" s="633"/>
      <c r="E44" s="633"/>
      <c r="F44" s="633"/>
      <c r="G44" s="633"/>
      <c r="H44" s="633"/>
      <c r="I44" s="633"/>
      <c r="J44" s="634"/>
      <c r="L44" s="583" t="s">
        <v>474</v>
      </c>
      <c r="M44" s="583"/>
      <c r="N44" s="583"/>
      <c r="O44" s="583"/>
      <c r="P44" s="583"/>
      <c r="Q44" s="583"/>
      <c r="R44" s="583"/>
    </row>
    <row r="45" spans="2:18" ht="15.5" x14ac:dyDescent="0.35">
      <c r="B45" s="632"/>
      <c r="C45" s="633"/>
      <c r="D45" s="633"/>
      <c r="E45" s="633"/>
      <c r="F45" s="633"/>
      <c r="G45" s="633"/>
      <c r="H45" s="633"/>
      <c r="I45" s="633"/>
      <c r="J45" s="634"/>
      <c r="L45" s="583"/>
      <c r="M45" s="583"/>
      <c r="N45" s="583"/>
      <c r="O45" s="583"/>
      <c r="P45" s="583"/>
      <c r="Q45" s="583"/>
      <c r="R45" s="583"/>
    </row>
    <row r="46" spans="2:18" ht="16.149999999999999" customHeight="1" x14ac:dyDescent="0.35">
      <c r="B46" s="37"/>
      <c r="C46" s="38"/>
      <c r="D46" s="35"/>
      <c r="E46" s="35"/>
      <c r="F46" s="35"/>
      <c r="G46" s="35"/>
      <c r="H46" s="35"/>
      <c r="I46" s="35"/>
      <c r="J46" s="36"/>
      <c r="L46" s="583"/>
      <c r="M46" s="583"/>
      <c r="N46" s="583"/>
      <c r="O46" s="583"/>
      <c r="P46" s="583"/>
      <c r="Q46" s="583"/>
      <c r="R46" s="583"/>
    </row>
    <row r="47" spans="2:18" ht="16.149999999999999" customHeight="1" x14ac:dyDescent="0.35">
      <c r="B47" s="37" t="s">
        <v>822</v>
      </c>
      <c r="C47" s="35"/>
      <c r="D47" s="35"/>
      <c r="E47" s="38" t="s">
        <v>823</v>
      </c>
      <c r="F47" s="35"/>
      <c r="G47" s="35"/>
      <c r="H47" s="35"/>
      <c r="I47" s="35"/>
      <c r="J47" s="36"/>
    </row>
    <row r="48" spans="2:18" ht="16.149999999999999" customHeight="1" x14ac:dyDescent="0.35">
      <c r="B48" s="37"/>
      <c r="C48" s="38"/>
      <c r="D48" s="35"/>
      <c r="E48" s="38"/>
      <c r="F48" s="35"/>
      <c r="G48" s="35"/>
      <c r="H48" s="35"/>
      <c r="I48" s="35"/>
      <c r="J48" s="36"/>
    </row>
    <row r="49" spans="2:18" ht="16.149999999999999" customHeight="1" x14ac:dyDescent="0.35">
      <c r="B49" s="42" t="s">
        <v>137</v>
      </c>
      <c r="C49" s="43"/>
      <c r="D49" s="43"/>
      <c r="E49" s="43"/>
      <c r="F49" s="43"/>
      <c r="G49" s="43"/>
      <c r="H49" s="43"/>
      <c r="I49" s="43"/>
      <c r="J49" s="44"/>
      <c r="L49" s="45"/>
    </row>
    <row r="50" spans="2:18" ht="16.149999999999999" customHeight="1" x14ac:dyDescent="0.35">
      <c r="B50" s="46" t="s">
        <v>7</v>
      </c>
      <c r="C50" s="47"/>
      <c r="D50" s="47"/>
      <c r="E50" s="47"/>
      <c r="F50" s="47"/>
      <c r="G50" s="47"/>
      <c r="H50" s="47"/>
      <c r="I50" s="47"/>
      <c r="J50" s="48"/>
    </row>
    <row r="51" spans="2:18" ht="16.149999999999999" customHeight="1" x14ac:dyDescent="0.35">
      <c r="B51" s="597"/>
      <c r="C51" s="598"/>
      <c r="D51" s="598"/>
      <c r="E51" s="598"/>
      <c r="F51" s="598"/>
      <c r="G51" s="598"/>
      <c r="H51" s="598"/>
      <c r="I51" s="599"/>
      <c r="J51" s="49"/>
    </row>
    <row r="52" spans="2:18" ht="16.149999999999999" customHeight="1" x14ac:dyDescent="0.35">
      <c r="B52" s="50" t="s">
        <v>8</v>
      </c>
      <c r="C52" s="40"/>
      <c r="D52" s="40"/>
      <c r="E52" s="40"/>
      <c r="F52" s="40"/>
      <c r="G52" s="40"/>
      <c r="H52" s="40"/>
      <c r="I52" s="40"/>
      <c r="J52" s="49"/>
    </row>
    <row r="53" spans="2:18" ht="16.149999999999999" customHeight="1" x14ac:dyDescent="0.35">
      <c r="B53" s="597"/>
      <c r="C53" s="598"/>
      <c r="D53" s="598"/>
      <c r="E53" s="598"/>
      <c r="F53" s="598"/>
      <c r="G53" s="598"/>
      <c r="H53" s="598"/>
      <c r="I53" s="599"/>
      <c r="J53" s="49"/>
      <c r="M53" s="635" t="s">
        <v>572</v>
      </c>
      <c r="N53" s="635"/>
      <c r="O53" s="635"/>
      <c r="P53" s="635"/>
      <c r="Q53" s="635"/>
      <c r="R53" s="635"/>
    </row>
    <row r="54" spans="2:18" ht="16.149999999999999" customHeight="1" x14ac:dyDescent="0.35">
      <c r="B54" s="560" t="s">
        <v>564</v>
      </c>
      <c r="C54" s="38"/>
      <c r="D54" s="38"/>
      <c r="E54" s="38"/>
      <c r="F54" s="38"/>
      <c r="G54" s="38"/>
      <c r="H54" s="38"/>
      <c r="I54" s="38"/>
      <c r="J54" s="49"/>
      <c r="M54" s="635"/>
      <c r="N54" s="635"/>
      <c r="O54" s="635"/>
      <c r="P54" s="635"/>
      <c r="Q54" s="635"/>
      <c r="R54" s="635"/>
    </row>
    <row r="55" spans="2:18" ht="16.149999999999999" customHeight="1" x14ac:dyDescent="0.35">
      <c r="B55" s="631"/>
      <c r="C55" s="598"/>
      <c r="D55" s="598"/>
      <c r="E55" s="598"/>
      <c r="F55" s="598"/>
      <c r="G55" s="598"/>
      <c r="H55" s="598"/>
      <c r="I55" s="599"/>
      <c r="J55" s="49"/>
      <c r="M55" s="635"/>
      <c r="N55" s="635"/>
      <c r="O55" s="635"/>
      <c r="P55" s="635"/>
      <c r="Q55" s="635"/>
      <c r="R55" s="635"/>
    </row>
    <row r="56" spans="2:18" ht="16.149999999999999" customHeight="1" x14ac:dyDescent="0.35">
      <c r="B56" s="561" t="s">
        <v>565</v>
      </c>
      <c r="C56" s="51"/>
      <c r="D56" s="51"/>
      <c r="E56" s="52"/>
      <c r="F56" s="52"/>
      <c r="G56" s="53"/>
      <c r="H56" s="53"/>
      <c r="I56" s="51"/>
      <c r="J56" s="49"/>
      <c r="M56" s="635"/>
      <c r="N56" s="635"/>
      <c r="O56" s="635"/>
      <c r="P56" s="635"/>
      <c r="Q56" s="635"/>
      <c r="R56" s="635"/>
    </row>
    <row r="57" spans="2:18" ht="16.149999999999999" customHeight="1" x14ac:dyDescent="0.35">
      <c r="B57" s="628"/>
      <c r="C57" s="629"/>
      <c r="D57" s="629"/>
      <c r="E57" s="629"/>
      <c r="F57" s="629"/>
      <c r="G57" s="629"/>
      <c r="H57" s="629"/>
      <c r="I57" s="630"/>
      <c r="J57" s="49"/>
      <c r="M57" s="462"/>
    </row>
    <row r="58" spans="2:18" ht="16.149999999999999" customHeight="1" x14ac:dyDescent="0.35">
      <c r="B58" s="50" t="s">
        <v>110</v>
      </c>
      <c r="C58" s="51"/>
      <c r="D58" s="51"/>
      <c r="E58" s="52"/>
      <c r="F58" s="52"/>
      <c r="G58" s="53"/>
      <c r="H58" s="53"/>
      <c r="I58" s="51"/>
      <c r="J58" s="49"/>
    </row>
    <row r="59" spans="2:18" ht="16.149999999999999" customHeight="1" x14ac:dyDescent="0.35">
      <c r="B59" s="597"/>
      <c r="C59" s="598"/>
      <c r="D59" s="598"/>
      <c r="E59" s="598"/>
      <c r="F59" s="598"/>
      <c r="G59" s="598"/>
      <c r="H59" s="598"/>
      <c r="I59" s="599"/>
      <c r="J59" s="49"/>
    </row>
    <row r="60" spans="2:18" ht="16.149999999999999" customHeight="1" x14ac:dyDescent="0.35">
      <c r="B60" s="50" t="s">
        <v>161</v>
      </c>
      <c r="C60" s="51"/>
      <c r="D60" s="51"/>
      <c r="E60" s="52"/>
      <c r="F60" s="52"/>
      <c r="G60" s="53"/>
      <c r="H60" s="53"/>
      <c r="I60" s="51"/>
      <c r="J60" s="49"/>
    </row>
    <row r="61" spans="2:18" ht="16.149999999999999" customHeight="1" x14ac:dyDescent="0.35">
      <c r="B61" s="619"/>
      <c r="C61" s="619"/>
      <c r="D61" s="619"/>
      <c r="E61" s="619"/>
      <c r="F61" s="52"/>
      <c r="G61" s="53"/>
      <c r="H61" s="53"/>
      <c r="I61" s="51"/>
      <c r="J61" s="49"/>
    </row>
    <row r="62" spans="2:18" ht="16.149999999999999" customHeight="1" x14ac:dyDescent="0.35">
      <c r="B62" s="50" t="s">
        <v>111</v>
      </c>
      <c r="C62" s="51"/>
      <c r="D62" s="51"/>
      <c r="E62" s="52"/>
      <c r="F62" s="52"/>
      <c r="G62" s="52" t="s">
        <v>112</v>
      </c>
      <c r="H62" s="53"/>
      <c r="I62" s="51"/>
      <c r="J62" s="49"/>
    </row>
    <row r="63" spans="2:18" ht="16.149999999999999" customHeight="1" x14ac:dyDescent="0.35">
      <c r="B63" s="588"/>
      <c r="C63" s="589"/>
      <c r="D63" s="589"/>
      <c r="E63" s="590"/>
      <c r="F63" s="40"/>
      <c r="G63" s="597"/>
      <c r="H63" s="598"/>
      <c r="I63" s="599"/>
      <c r="J63" s="49"/>
    </row>
    <row r="64" spans="2:18" ht="16.149999999999999" customHeight="1" x14ac:dyDescent="0.35">
      <c r="B64" s="50" t="s">
        <v>113</v>
      </c>
      <c r="C64" s="51"/>
      <c r="D64" s="51"/>
      <c r="E64" s="52"/>
      <c r="F64" s="52"/>
      <c r="G64" s="54" t="s">
        <v>114</v>
      </c>
      <c r="H64" s="53"/>
      <c r="I64" s="51"/>
      <c r="J64" s="49"/>
    </row>
    <row r="65" spans="2:18" ht="16.149999999999999" customHeight="1" x14ac:dyDescent="0.35">
      <c r="B65" s="616"/>
      <c r="C65" s="617"/>
      <c r="D65" s="617"/>
      <c r="E65" s="618"/>
      <c r="F65" s="40"/>
      <c r="G65" s="600"/>
      <c r="H65" s="601"/>
      <c r="I65" s="602"/>
      <c r="J65" s="49"/>
      <c r="L65" s="594" t="s">
        <v>570</v>
      </c>
      <c r="M65" s="594"/>
      <c r="N65" s="594"/>
      <c r="O65" s="594"/>
      <c r="P65" s="594"/>
      <c r="Q65" s="594"/>
      <c r="R65" s="594"/>
    </row>
    <row r="66" spans="2:18" ht="16.149999999999999" customHeight="1" x14ac:dyDescent="0.35">
      <c r="B66" s="55" t="s">
        <v>151</v>
      </c>
      <c r="C66" s="56"/>
      <c r="D66" s="56"/>
      <c r="E66" s="56"/>
      <c r="F66" s="40"/>
      <c r="G66" s="40"/>
      <c r="H66" s="40"/>
      <c r="I66" s="40"/>
      <c r="J66" s="49"/>
      <c r="L66" s="594"/>
      <c r="M66" s="594"/>
      <c r="N66" s="594"/>
      <c r="O66" s="594"/>
      <c r="P66" s="594"/>
      <c r="Q66" s="594"/>
      <c r="R66" s="594"/>
    </row>
    <row r="67" spans="2:18" ht="16.149999999999999" customHeight="1" x14ac:dyDescent="0.35">
      <c r="B67" s="620"/>
      <c r="C67" s="621"/>
      <c r="D67" s="621"/>
      <c r="E67" s="622"/>
      <c r="F67" s="40"/>
      <c r="G67" s="40"/>
      <c r="H67" s="40"/>
      <c r="I67" s="40"/>
      <c r="J67" s="49"/>
      <c r="L67" s="594"/>
      <c r="M67" s="594"/>
      <c r="N67" s="594"/>
      <c r="O67" s="594"/>
      <c r="P67" s="594"/>
      <c r="Q67" s="594"/>
      <c r="R67" s="594"/>
    </row>
    <row r="68" spans="2:18" ht="16.149999999999999" customHeight="1" x14ac:dyDescent="0.35">
      <c r="B68" s="50" t="s">
        <v>249</v>
      </c>
      <c r="C68" s="51"/>
      <c r="D68" s="51"/>
      <c r="E68" s="52"/>
      <c r="F68" s="52"/>
      <c r="G68" s="53"/>
      <c r="H68" s="53"/>
      <c r="I68" s="51"/>
      <c r="J68" s="49"/>
      <c r="L68" s="594"/>
      <c r="M68" s="594"/>
      <c r="N68" s="594"/>
      <c r="O68" s="594"/>
      <c r="P68" s="594"/>
      <c r="Q68" s="594"/>
      <c r="R68" s="594"/>
    </row>
    <row r="69" spans="2:18" s="23" customFormat="1" ht="16.149999999999999" customHeight="1" x14ac:dyDescent="0.35">
      <c r="B69" s="597"/>
      <c r="C69" s="598"/>
      <c r="D69" s="598"/>
      <c r="E69" s="598"/>
      <c r="F69" s="598"/>
      <c r="G69" s="598"/>
      <c r="H69" s="598"/>
      <c r="I69" s="599"/>
      <c r="J69" s="49"/>
      <c r="L69" s="627" t="s">
        <v>507</v>
      </c>
      <c r="M69" s="627"/>
      <c r="N69" s="627"/>
      <c r="O69" s="627"/>
      <c r="P69" s="627"/>
      <c r="Q69" s="627"/>
      <c r="R69" s="627"/>
    </row>
    <row r="70" spans="2:18" s="23" customFormat="1" ht="16.149999999999999" customHeight="1" x14ac:dyDescent="0.35">
      <c r="B70" s="50" t="s">
        <v>250</v>
      </c>
      <c r="C70" s="51"/>
      <c r="D70" s="51"/>
      <c r="E70" s="52"/>
      <c r="F70" s="52" t="s">
        <v>251</v>
      </c>
      <c r="G70" s="53"/>
      <c r="H70" s="53"/>
      <c r="I70" s="51"/>
      <c r="J70" s="49"/>
      <c r="L70" s="627"/>
      <c r="M70" s="627"/>
      <c r="N70" s="627"/>
      <c r="O70" s="627"/>
      <c r="P70" s="627"/>
      <c r="Q70" s="627"/>
      <c r="R70" s="627"/>
    </row>
    <row r="71" spans="2:18" s="23" customFormat="1" ht="16.149999999999999" customHeight="1" x14ac:dyDescent="0.35">
      <c r="B71" s="588"/>
      <c r="C71" s="589"/>
      <c r="D71" s="590"/>
      <c r="E71" s="52"/>
      <c r="F71" s="591"/>
      <c r="G71" s="592"/>
      <c r="H71" s="592"/>
      <c r="I71" s="593"/>
      <c r="J71" s="49"/>
      <c r="L71" s="627"/>
      <c r="M71" s="627"/>
      <c r="N71" s="627"/>
      <c r="O71" s="627"/>
      <c r="P71" s="627"/>
      <c r="Q71" s="627"/>
      <c r="R71" s="627"/>
    </row>
    <row r="72" spans="2:18" s="23" customFormat="1" ht="16.149999999999999" customHeight="1" x14ac:dyDescent="0.35">
      <c r="B72" s="50"/>
      <c r="C72" s="51"/>
      <c r="D72" s="51"/>
      <c r="E72" s="52"/>
      <c r="F72" s="52"/>
      <c r="G72" s="53"/>
      <c r="H72" s="53"/>
      <c r="I72" s="51"/>
      <c r="J72" s="49"/>
      <c r="L72" s="627"/>
      <c r="M72" s="627"/>
      <c r="N72" s="627"/>
      <c r="O72" s="627"/>
      <c r="P72" s="627"/>
      <c r="Q72" s="627"/>
      <c r="R72" s="627"/>
    </row>
    <row r="73" spans="2:18" s="23" customFormat="1" ht="34.15" customHeight="1" x14ac:dyDescent="0.35">
      <c r="B73" s="50" t="s">
        <v>115</v>
      </c>
      <c r="C73" s="51"/>
      <c r="D73" s="51"/>
      <c r="E73" s="52"/>
      <c r="F73" s="52"/>
      <c r="G73" s="53"/>
      <c r="H73" s="53"/>
      <c r="I73" s="51"/>
      <c r="J73" s="49"/>
      <c r="L73" s="627"/>
      <c r="M73" s="627"/>
      <c r="N73" s="627"/>
      <c r="O73" s="627"/>
      <c r="P73" s="627"/>
      <c r="Q73" s="627"/>
      <c r="R73" s="627"/>
    </row>
    <row r="74" spans="2:18" s="23" customFormat="1" ht="16.149999999999999" customHeight="1" x14ac:dyDescent="0.35">
      <c r="B74" s="50"/>
      <c r="C74" s="51"/>
      <c r="D74" s="51"/>
      <c r="E74" s="52"/>
      <c r="F74" s="52"/>
      <c r="G74" s="53"/>
      <c r="H74" s="53"/>
      <c r="I74" s="51"/>
      <c r="J74" s="49"/>
      <c r="L74" s="305" t="s">
        <v>475</v>
      </c>
      <c r="M74" s="305"/>
      <c r="N74" s="305"/>
      <c r="O74" s="305"/>
      <c r="P74" s="305"/>
      <c r="Q74" s="305"/>
      <c r="R74" s="305"/>
    </row>
    <row r="75" spans="2:18" s="23" customFormat="1" ht="16.149999999999999" customHeight="1" x14ac:dyDescent="0.35">
      <c r="B75" s="37" t="s">
        <v>824</v>
      </c>
      <c r="C75" s="51"/>
      <c r="D75" s="51"/>
      <c r="E75" s="53" t="s">
        <v>825</v>
      </c>
      <c r="F75" s="52"/>
      <c r="G75" s="53"/>
      <c r="H75" s="53"/>
      <c r="I75" s="51"/>
      <c r="J75" s="49"/>
      <c r="L75" s="305"/>
      <c r="M75" s="305"/>
      <c r="N75" s="305"/>
      <c r="O75" s="305"/>
      <c r="P75" s="305"/>
      <c r="Q75" s="305"/>
      <c r="R75" s="305"/>
    </row>
    <row r="76" spans="2:18" s="23" customFormat="1" ht="30" customHeight="1" x14ac:dyDescent="0.35">
      <c r="B76" s="37"/>
      <c r="C76" s="51"/>
      <c r="D76" s="51"/>
      <c r="E76" s="38"/>
      <c r="F76" s="52"/>
      <c r="G76" s="53"/>
      <c r="H76" s="53"/>
      <c r="I76" s="51"/>
      <c r="J76" s="49"/>
      <c r="L76" s="305"/>
      <c r="M76" s="305"/>
      <c r="N76" s="305"/>
      <c r="O76" s="305"/>
      <c r="P76" s="305"/>
      <c r="Q76" s="305"/>
      <c r="R76" s="305"/>
    </row>
    <row r="77" spans="2:18" s="23" customFormat="1" ht="16.149999999999999" customHeight="1" x14ac:dyDescent="0.35">
      <c r="B77" s="37" t="s">
        <v>252</v>
      </c>
      <c r="C77" s="51"/>
      <c r="D77" s="51"/>
      <c r="E77" s="38"/>
      <c r="F77" s="52"/>
      <c r="G77" s="53"/>
      <c r="H77" s="53"/>
      <c r="I77" s="51"/>
      <c r="J77" s="49"/>
      <c r="L77" s="594" t="s">
        <v>506</v>
      </c>
      <c r="M77" s="594"/>
      <c r="N77" s="594"/>
      <c r="O77" s="594"/>
      <c r="P77" s="594"/>
      <c r="Q77" s="594"/>
      <c r="R77" s="594"/>
    </row>
    <row r="78" spans="2:18" s="23" customFormat="1" ht="16.149999999999999" customHeight="1" x14ac:dyDescent="0.35">
      <c r="B78" s="597"/>
      <c r="C78" s="598"/>
      <c r="D78" s="598"/>
      <c r="E78" s="598"/>
      <c r="F78" s="598"/>
      <c r="G78" s="598"/>
      <c r="H78" s="598"/>
      <c r="I78" s="599"/>
      <c r="J78" s="49"/>
      <c r="L78" s="594"/>
      <c r="M78" s="594"/>
      <c r="N78" s="594"/>
      <c r="O78" s="594"/>
      <c r="P78" s="594"/>
      <c r="Q78" s="594"/>
      <c r="R78" s="594"/>
    </row>
    <row r="79" spans="2:18" s="23" customFormat="1" ht="16.149999999999999" customHeight="1" x14ac:dyDescent="0.35">
      <c r="B79" s="37" t="s">
        <v>253</v>
      </c>
      <c r="C79" s="51"/>
      <c r="D79" s="51"/>
      <c r="E79" s="38"/>
      <c r="F79" s="52" t="s">
        <v>254</v>
      </c>
      <c r="G79" s="53"/>
      <c r="H79" s="53"/>
      <c r="I79" s="51"/>
      <c r="J79" s="49"/>
      <c r="L79" s="594"/>
      <c r="M79" s="594"/>
      <c r="N79" s="594"/>
      <c r="O79" s="594"/>
      <c r="P79" s="594"/>
      <c r="Q79" s="594"/>
      <c r="R79" s="594"/>
    </row>
    <row r="80" spans="2:18" s="58" customFormat="1" ht="16.149999999999999" customHeight="1" x14ac:dyDescent="0.35">
      <c r="B80" s="588"/>
      <c r="C80" s="589"/>
      <c r="D80" s="590"/>
      <c r="E80" s="38"/>
      <c r="F80" s="591"/>
      <c r="G80" s="592"/>
      <c r="H80" s="592"/>
      <c r="I80" s="593"/>
      <c r="J80" s="59"/>
      <c r="K80" s="486"/>
      <c r="L80" s="594"/>
      <c r="M80" s="594"/>
      <c r="N80" s="594"/>
      <c r="O80" s="594"/>
      <c r="P80" s="594"/>
      <c r="Q80" s="594"/>
      <c r="R80" s="594"/>
    </row>
    <row r="81" spans="2:20" ht="16.149999999999999" customHeight="1" x14ac:dyDescent="0.35">
      <c r="B81" s="37"/>
      <c r="C81" s="51"/>
      <c r="D81" s="51"/>
      <c r="E81" s="38"/>
      <c r="F81" s="52"/>
      <c r="G81" s="53"/>
      <c r="H81" s="53"/>
      <c r="I81" s="51"/>
      <c r="J81" s="49"/>
      <c r="K81" s="154"/>
      <c r="L81" s="594"/>
      <c r="M81" s="594"/>
      <c r="N81" s="594"/>
      <c r="O81" s="594"/>
      <c r="P81" s="594"/>
      <c r="Q81" s="594"/>
      <c r="R81" s="594"/>
    </row>
    <row r="82" spans="2:20" ht="16.149999999999999" customHeight="1" x14ac:dyDescent="0.35">
      <c r="B82" s="37" t="s">
        <v>826</v>
      </c>
      <c r="C82" s="51"/>
      <c r="D82" s="51"/>
      <c r="E82" s="38"/>
      <c r="F82" s="52"/>
      <c r="G82" s="53"/>
      <c r="H82" s="53"/>
      <c r="I82" s="51"/>
      <c r="J82" s="60"/>
      <c r="K82" s="154"/>
      <c r="L82" s="594"/>
      <c r="M82" s="594"/>
      <c r="N82" s="594"/>
      <c r="O82" s="594"/>
      <c r="P82" s="594"/>
      <c r="Q82" s="594"/>
      <c r="R82" s="594"/>
    </row>
    <row r="83" spans="2:20" ht="16.149999999999999" customHeight="1" x14ac:dyDescent="0.35">
      <c r="B83" s="37"/>
      <c r="C83" s="51"/>
      <c r="D83" s="51"/>
      <c r="E83" s="38"/>
      <c r="F83" s="52"/>
      <c r="G83" s="53"/>
      <c r="H83" s="53"/>
      <c r="I83" s="51"/>
      <c r="J83" s="60"/>
      <c r="K83" s="154"/>
      <c r="L83" s="594"/>
      <c r="M83" s="594"/>
      <c r="N83" s="594"/>
      <c r="O83" s="594"/>
      <c r="P83" s="594"/>
      <c r="Q83" s="594"/>
      <c r="R83" s="594"/>
    </row>
    <row r="84" spans="2:20" ht="16.149999999999999" customHeight="1" x14ac:dyDescent="0.35">
      <c r="B84" s="37" t="s">
        <v>827</v>
      </c>
      <c r="C84" s="51"/>
      <c r="D84" s="51"/>
      <c r="E84" s="53" t="s">
        <v>828</v>
      </c>
      <c r="F84" s="61"/>
      <c r="G84" s="53"/>
      <c r="H84" s="53"/>
      <c r="I84" s="51"/>
      <c r="J84" s="60"/>
      <c r="K84" s="154"/>
      <c r="L84" s="594"/>
      <c r="M84" s="594"/>
      <c r="N84" s="594"/>
      <c r="O84" s="594"/>
      <c r="P84" s="594"/>
      <c r="Q84" s="594"/>
      <c r="R84" s="594"/>
    </row>
    <row r="85" spans="2:20" ht="16.149999999999999" customHeight="1" x14ac:dyDescent="0.35">
      <c r="B85" s="62"/>
      <c r="C85" s="63"/>
      <c r="D85" s="63"/>
      <c r="E85" s="64"/>
      <c r="F85" s="64"/>
      <c r="G85" s="65"/>
      <c r="H85" s="65"/>
      <c r="I85" s="63"/>
      <c r="J85" s="66"/>
    </row>
    <row r="86" spans="2:20" ht="16.149999999999999" customHeight="1" x14ac:dyDescent="0.35">
      <c r="B86" s="67" t="s">
        <v>492</v>
      </c>
      <c r="C86" s="68"/>
      <c r="D86" s="69"/>
      <c r="E86" s="69"/>
      <c r="F86" s="69"/>
      <c r="G86" s="69"/>
      <c r="H86" s="69"/>
      <c r="I86" s="69"/>
      <c r="J86" s="70"/>
      <c r="L86" s="595"/>
      <c r="M86" s="596"/>
      <c r="N86" s="596"/>
      <c r="O86" s="596"/>
      <c r="P86" s="596"/>
      <c r="Q86" s="596"/>
      <c r="R86" s="596"/>
      <c r="S86" s="154"/>
      <c r="T86" s="154"/>
    </row>
    <row r="87" spans="2:20" ht="16.149999999999999" customHeight="1" x14ac:dyDescent="0.35">
      <c r="B87" s="609" t="s">
        <v>455</v>
      </c>
      <c r="C87" s="610"/>
      <c r="D87" s="610"/>
      <c r="E87" s="610"/>
      <c r="F87" s="610"/>
      <c r="G87" s="610"/>
      <c r="H87" s="610"/>
      <c r="I87" s="610"/>
      <c r="J87" s="611"/>
      <c r="L87" s="596"/>
      <c r="M87" s="596"/>
      <c r="N87" s="596"/>
      <c r="O87" s="596"/>
      <c r="P87" s="596"/>
      <c r="Q87" s="596"/>
      <c r="R87" s="596"/>
      <c r="S87" s="489"/>
      <c r="T87" s="154"/>
    </row>
    <row r="88" spans="2:20" ht="16.149999999999999" customHeight="1" x14ac:dyDescent="0.35">
      <c r="B88" s="609"/>
      <c r="C88" s="610"/>
      <c r="D88" s="610"/>
      <c r="E88" s="610"/>
      <c r="F88" s="610"/>
      <c r="G88" s="610"/>
      <c r="H88" s="610"/>
      <c r="I88" s="610"/>
      <c r="J88" s="611"/>
      <c r="L88" s="596"/>
      <c r="M88" s="596"/>
      <c r="N88" s="596"/>
      <c r="O88" s="596"/>
      <c r="P88" s="596"/>
      <c r="Q88" s="596"/>
      <c r="R88" s="596"/>
      <c r="S88" s="489"/>
      <c r="T88" s="154"/>
    </row>
    <row r="89" spans="2:20" ht="16.149999999999999" customHeight="1" x14ac:dyDescent="0.35">
      <c r="B89" s="71"/>
      <c r="C89" s="72"/>
      <c r="D89" s="72"/>
      <c r="E89" s="72"/>
      <c r="F89" s="72"/>
      <c r="G89" s="72"/>
      <c r="H89" s="72"/>
      <c r="I89" s="72"/>
      <c r="J89" s="60"/>
      <c r="L89" s="596"/>
      <c r="M89" s="596"/>
      <c r="N89" s="596"/>
      <c r="O89" s="596"/>
      <c r="P89" s="596"/>
      <c r="Q89" s="596"/>
      <c r="R89" s="596"/>
      <c r="S89" s="489"/>
      <c r="T89" s="154"/>
    </row>
    <row r="90" spans="2:20" ht="16.149999999999999" customHeight="1" x14ac:dyDescent="0.35">
      <c r="B90" s="37" t="s">
        <v>829</v>
      </c>
      <c r="C90" s="51"/>
      <c r="D90" s="51"/>
      <c r="E90" s="53" t="s">
        <v>830</v>
      </c>
      <c r="F90" s="61"/>
      <c r="G90" s="53"/>
      <c r="H90" s="74"/>
      <c r="I90" s="51"/>
      <c r="J90" s="60"/>
      <c r="L90" s="596"/>
      <c r="M90" s="596"/>
      <c r="N90" s="596"/>
      <c r="O90" s="596"/>
      <c r="P90" s="596"/>
      <c r="Q90" s="596"/>
      <c r="R90" s="596"/>
      <c r="S90" s="489"/>
      <c r="T90" s="154"/>
    </row>
    <row r="91" spans="2:20" ht="16.149999999999999" customHeight="1" x14ac:dyDescent="0.35">
      <c r="B91" s="37"/>
      <c r="C91" s="51"/>
      <c r="D91" s="51"/>
      <c r="E91" s="38"/>
      <c r="F91" s="61"/>
      <c r="G91" s="53"/>
      <c r="H91" s="53"/>
      <c r="I91" s="51"/>
      <c r="J91" s="60"/>
      <c r="L91" s="596"/>
      <c r="M91" s="596"/>
      <c r="N91" s="596"/>
      <c r="O91" s="596"/>
      <c r="P91" s="596"/>
      <c r="Q91" s="596"/>
      <c r="R91" s="596"/>
      <c r="S91" s="489"/>
      <c r="T91" s="154"/>
    </row>
    <row r="92" spans="2:20" ht="16.149999999999999" customHeight="1" x14ac:dyDescent="0.35">
      <c r="B92" s="603" t="s">
        <v>460</v>
      </c>
      <c r="C92" s="604"/>
      <c r="D92" s="604"/>
      <c r="E92" s="604"/>
      <c r="F92" s="604"/>
      <c r="G92" s="604"/>
      <c r="H92" s="604"/>
      <c r="I92" s="604"/>
      <c r="J92" s="605"/>
      <c r="L92" s="489"/>
      <c r="M92" s="489"/>
      <c r="N92" s="489"/>
      <c r="O92" s="489"/>
      <c r="P92" s="489"/>
      <c r="Q92" s="489"/>
      <c r="R92" s="489"/>
      <c r="S92" s="489"/>
      <c r="T92" s="154"/>
    </row>
    <row r="93" spans="2:20" ht="16.149999999999999" customHeight="1" x14ac:dyDescent="0.35">
      <c r="B93" s="585" t="s">
        <v>461</v>
      </c>
      <c r="C93" s="586"/>
      <c r="D93" s="586"/>
      <c r="E93" s="586"/>
      <c r="F93" s="586"/>
      <c r="G93" s="586"/>
      <c r="H93" s="586"/>
      <c r="I93" s="586"/>
      <c r="J93" s="587"/>
      <c r="L93" s="584" t="s">
        <v>935</v>
      </c>
      <c r="M93" s="584"/>
      <c r="N93" s="584"/>
      <c r="O93" s="584"/>
      <c r="P93" s="584"/>
      <c r="Q93" s="584"/>
      <c r="R93" s="584"/>
      <c r="S93" s="489"/>
      <c r="T93" s="154"/>
    </row>
    <row r="94" spans="2:20" ht="16.149999999999999" customHeight="1" x14ac:dyDescent="0.35">
      <c r="B94" s="585"/>
      <c r="C94" s="586"/>
      <c r="D94" s="586"/>
      <c r="E94" s="586"/>
      <c r="F94" s="586"/>
      <c r="G94" s="586"/>
      <c r="H94" s="586"/>
      <c r="I94" s="586"/>
      <c r="J94" s="587"/>
      <c r="L94" s="584"/>
      <c r="M94" s="584"/>
      <c r="N94" s="584"/>
      <c r="O94" s="584"/>
      <c r="P94" s="584"/>
      <c r="Q94" s="584"/>
      <c r="R94" s="584"/>
      <c r="S94" s="489"/>
      <c r="T94" s="154"/>
    </row>
    <row r="95" spans="2:20" ht="16.149999999999999" customHeight="1" x14ac:dyDescent="0.35">
      <c r="B95" s="585"/>
      <c r="C95" s="586"/>
      <c r="D95" s="586"/>
      <c r="E95" s="586"/>
      <c r="F95" s="586"/>
      <c r="G95" s="586"/>
      <c r="H95" s="586"/>
      <c r="I95" s="586"/>
      <c r="J95" s="587"/>
      <c r="L95" s="584"/>
      <c r="M95" s="584"/>
      <c r="N95" s="584"/>
      <c r="O95" s="584"/>
      <c r="P95" s="584"/>
      <c r="Q95" s="584"/>
      <c r="R95" s="584"/>
      <c r="S95" s="489"/>
      <c r="T95" s="154"/>
    </row>
    <row r="96" spans="2:20" ht="40.5" customHeight="1" x14ac:dyDescent="0.35">
      <c r="B96" s="585"/>
      <c r="C96" s="586"/>
      <c r="D96" s="586"/>
      <c r="E96" s="586"/>
      <c r="F96" s="586"/>
      <c r="G96" s="586"/>
      <c r="H96" s="586"/>
      <c r="I96" s="586"/>
      <c r="J96" s="587"/>
      <c r="L96" s="584"/>
      <c r="M96" s="584"/>
      <c r="N96" s="584"/>
      <c r="O96" s="584"/>
      <c r="P96" s="584"/>
      <c r="Q96" s="584"/>
      <c r="R96" s="584"/>
      <c r="S96" s="489"/>
      <c r="T96" s="154"/>
    </row>
    <row r="97" spans="2:20" ht="16.149999999999999" customHeight="1" x14ac:dyDescent="0.35">
      <c r="B97" s="75"/>
      <c r="C97" s="76"/>
      <c r="D97" s="76"/>
      <c r="E97" s="76"/>
      <c r="F97" s="76"/>
      <c r="G97" s="76"/>
      <c r="H97" s="76"/>
      <c r="I97" s="76"/>
      <c r="J97" s="77"/>
      <c r="L97" s="584"/>
      <c r="M97" s="584"/>
      <c r="N97" s="584"/>
      <c r="O97" s="584"/>
      <c r="P97" s="584"/>
      <c r="Q97" s="584"/>
      <c r="R97" s="584"/>
      <c r="S97" s="489"/>
      <c r="T97" s="154"/>
    </row>
    <row r="98" spans="2:20" ht="16.149999999999999" customHeight="1" x14ac:dyDescent="0.35">
      <c r="B98" s="75" t="s">
        <v>245</v>
      </c>
      <c r="C98" s="76"/>
      <c r="D98" s="76"/>
      <c r="E98" s="76"/>
      <c r="F98" s="76"/>
      <c r="G98" s="76"/>
      <c r="H98" s="76"/>
      <c r="I98" s="76"/>
      <c r="J98" s="77"/>
      <c r="L98" s="584"/>
      <c r="M98" s="584"/>
      <c r="N98" s="584"/>
      <c r="O98" s="584"/>
      <c r="P98" s="584"/>
      <c r="Q98" s="584"/>
      <c r="R98" s="584"/>
      <c r="S98" s="489"/>
      <c r="T98" s="154"/>
    </row>
    <row r="99" spans="2:20" ht="16.149999999999999" customHeight="1" x14ac:dyDescent="0.35">
      <c r="B99" s="606"/>
      <c r="C99" s="607"/>
      <c r="D99" s="607"/>
      <c r="E99" s="607"/>
      <c r="F99" s="607"/>
      <c r="G99" s="607"/>
      <c r="H99" s="607"/>
      <c r="I99" s="608"/>
      <c r="J99" s="60"/>
      <c r="L99" s="584"/>
      <c r="M99" s="584"/>
      <c r="N99" s="584"/>
      <c r="O99" s="584"/>
      <c r="P99" s="584"/>
      <c r="Q99" s="584"/>
      <c r="R99" s="584"/>
      <c r="T99" s="154"/>
    </row>
    <row r="100" spans="2:20" ht="16.149999999999999" customHeight="1" x14ac:dyDescent="0.35">
      <c r="B100" s="90" t="s">
        <v>937</v>
      </c>
      <c r="C100" s="347"/>
      <c r="D100" s="347"/>
      <c r="E100" s="347"/>
      <c r="F100" s="347"/>
      <c r="G100" s="347"/>
      <c r="H100" s="347"/>
      <c r="I100" s="347"/>
      <c r="J100" s="78"/>
      <c r="T100" s="154"/>
    </row>
    <row r="101" spans="2:20" ht="16.149999999999999" customHeight="1" x14ac:dyDescent="0.35">
      <c r="B101" s="606"/>
      <c r="C101" s="607"/>
      <c r="D101" s="608"/>
      <c r="E101" s="347"/>
      <c r="F101" s="347"/>
      <c r="G101" s="347"/>
      <c r="H101" s="347"/>
      <c r="I101" s="347"/>
      <c r="J101" s="60"/>
      <c r="T101" s="154"/>
    </row>
    <row r="102" spans="2:20" ht="16.149999999999999" customHeight="1" x14ac:dyDescent="0.35">
      <c r="B102" s="405" t="s">
        <v>831</v>
      </c>
      <c r="C102" s="406"/>
      <c r="D102" s="406"/>
      <c r="E102" s="406"/>
      <c r="F102" s="406"/>
      <c r="G102" s="406"/>
      <c r="H102" s="406"/>
      <c r="I102" s="406"/>
      <c r="J102" s="60"/>
      <c r="T102" s="154"/>
    </row>
    <row r="103" spans="2:20" ht="16.149999999999999" customHeight="1" x14ac:dyDescent="0.35">
      <c r="B103" s="606"/>
      <c r="C103" s="607"/>
      <c r="D103" s="607"/>
      <c r="E103" s="607"/>
      <c r="F103" s="607"/>
      <c r="G103" s="607"/>
      <c r="H103" s="607"/>
      <c r="I103" s="608"/>
      <c r="J103" s="60"/>
      <c r="T103" s="154"/>
    </row>
    <row r="104" spans="2:20" ht="16.149999999999999" customHeight="1" x14ac:dyDescent="0.35">
      <c r="B104" s="90" t="s">
        <v>937</v>
      </c>
      <c r="C104" s="347"/>
      <c r="D104" s="347"/>
      <c r="E104" s="347"/>
      <c r="F104" s="347"/>
      <c r="G104" s="347"/>
      <c r="H104" s="347"/>
      <c r="I104" s="347"/>
      <c r="J104" s="60"/>
      <c r="T104" s="154"/>
    </row>
    <row r="105" spans="2:20" ht="16.149999999999999" customHeight="1" x14ac:dyDescent="0.35">
      <c r="B105" s="606"/>
      <c r="C105" s="607"/>
      <c r="D105" s="608"/>
      <c r="E105" s="347"/>
      <c r="F105" s="347"/>
      <c r="G105" s="347"/>
      <c r="H105" s="347"/>
      <c r="I105" s="347"/>
      <c r="J105" s="60"/>
      <c r="T105" s="154"/>
    </row>
    <row r="106" spans="2:20" ht="16.149999999999999" customHeight="1" x14ac:dyDescent="0.35">
      <c r="B106" s="405" t="s">
        <v>832</v>
      </c>
      <c r="C106" s="406"/>
      <c r="D106" s="406"/>
      <c r="E106" s="406"/>
      <c r="F106" s="406"/>
      <c r="G106" s="406"/>
      <c r="H106" s="406"/>
      <c r="I106" s="406"/>
      <c r="J106" s="60"/>
      <c r="T106" s="154"/>
    </row>
    <row r="107" spans="2:20" ht="16.149999999999999" customHeight="1" x14ac:dyDescent="0.35">
      <c r="B107" s="606"/>
      <c r="C107" s="607"/>
      <c r="D107" s="607"/>
      <c r="E107" s="607"/>
      <c r="F107" s="607"/>
      <c r="G107" s="607"/>
      <c r="H107" s="607"/>
      <c r="I107" s="608"/>
      <c r="J107" s="60"/>
      <c r="T107" s="154"/>
    </row>
    <row r="108" spans="2:20" ht="16.149999999999999" customHeight="1" x14ac:dyDescent="0.35">
      <c r="B108" s="90" t="s">
        <v>937</v>
      </c>
      <c r="C108" s="347"/>
      <c r="D108" s="347"/>
      <c r="E108" s="347"/>
      <c r="F108" s="347"/>
      <c r="G108" s="347"/>
      <c r="H108" s="347"/>
      <c r="I108" s="347"/>
      <c r="J108" s="60"/>
      <c r="T108" s="154"/>
    </row>
    <row r="109" spans="2:20" ht="16.149999999999999" customHeight="1" x14ac:dyDescent="0.35">
      <c r="B109" s="606"/>
      <c r="C109" s="607"/>
      <c r="D109" s="608"/>
      <c r="E109" s="347"/>
      <c r="F109" s="347"/>
      <c r="G109" s="347"/>
      <c r="H109" s="347"/>
      <c r="I109" s="347"/>
      <c r="J109" s="60"/>
      <c r="T109" s="154"/>
    </row>
    <row r="110" spans="2:20" ht="16.149999999999999" customHeight="1" x14ac:dyDescent="0.35">
      <c r="B110" s="79"/>
      <c r="C110" s="80"/>
      <c r="D110" s="80"/>
      <c r="E110" s="80"/>
      <c r="F110" s="80"/>
      <c r="G110" s="80"/>
      <c r="H110" s="80"/>
      <c r="I110" s="81"/>
      <c r="J110" s="66"/>
      <c r="T110" s="154"/>
    </row>
    <row r="111" spans="2:20" ht="16.149999999999999" customHeight="1" x14ac:dyDescent="0.35">
      <c r="B111" s="67" t="s">
        <v>833</v>
      </c>
      <c r="C111" s="69"/>
      <c r="D111" s="69"/>
      <c r="E111" s="69"/>
      <c r="F111" s="69"/>
      <c r="G111" s="69"/>
      <c r="H111" s="69"/>
      <c r="I111" s="69"/>
      <c r="J111" s="82"/>
      <c r="L111" s="83"/>
    </row>
    <row r="112" spans="2:20" ht="16.149999999999999" customHeight="1" x14ac:dyDescent="0.35">
      <c r="B112" s="84"/>
      <c r="C112" s="72"/>
      <c r="D112" s="72"/>
      <c r="E112" s="72"/>
      <c r="F112" s="72"/>
      <c r="G112" s="72"/>
      <c r="H112" s="72"/>
      <c r="I112" s="72"/>
      <c r="J112" s="60"/>
    </row>
    <row r="113" spans="2:18" ht="16.149999999999999" customHeight="1" x14ac:dyDescent="0.35">
      <c r="B113" s="71" t="s">
        <v>228</v>
      </c>
      <c r="C113" s="72"/>
      <c r="D113" s="72"/>
      <c r="E113" s="72"/>
      <c r="F113" s="73"/>
      <c r="G113" s="72"/>
      <c r="H113" s="72"/>
      <c r="I113" s="72"/>
      <c r="J113" s="60"/>
      <c r="L113" s="29" t="s">
        <v>11</v>
      </c>
      <c r="M113" s="29"/>
      <c r="N113" s="29"/>
      <c r="O113" s="29"/>
      <c r="P113" s="29"/>
      <c r="Q113" s="29"/>
      <c r="R113" s="29"/>
    </row>
    <row r="114" spans="2:18" ht="16.149999999999999" customHeight="1" x14ac:dyDescent="0.35">
      <c r="B114" s="454" t="s">
        <v>453</v>
      </c>
      <c r="C114" s="72"/>
      <c r="D114" s="72"/>
      <c r="E114" s="72"/>
      <c r="F114" s="72"/>
      <c r="G114" s="72"/>
      <c r="H114" s="74"/>
      <c r="I114" s="72"/>
      <c r="J114" s="60"/>
      <c r="L114" s="582" t="s">
        <v>12</v>
      </c>
      <c r="M114" s="582"/>
      <c r="N114" s="582"/>
      <c r="O114" s="582"/>
      <c r="P114" s="582"/>
      <c r="Q114" s="582"/>
      <c r="R114" s="582"/>
    </row>
    <row r="115" spans="2:18" ht="16.149999999999999" customHeight="1" x14ac:dyDescent="0.35">
      <c r="B115" s="37" t="s">
        <v>834</v>
      </c>
      <c r="C115" s="51"/>
      <c r="D115" s="51"/>
      <c r="E115" s="53" t="s">
        <v>835</v>
      </c>
      <c r="F115" s="61"/>
      <c r="G115" s="72"/>
      <c r="H115" s="74"/>
      <c r="I115" s="72"/>
      <c r="J115" s="60"/>
      <c r="L115" s="582"/>
      <c r="M115" s="582"/>
      <c r="N115" s="582"/>
      <c r="O115" s="582"/>
      <c r="P115" s="582"/>
      <c r="Q115" s="582"/>
      <c r="R115" s="582"/>
    </row>
    <row r="116" spans="2:18" ht="16.149999999999999" customHeight="1" x14ac:dyDescent="0.35">
      <c r="B116" s="71"/>
      <c r="C116" s="72"/>
      <c r="D116" s="72"/>
      <c r="E116" s="72"/>
      <c r="F116" s="72"/>
      <c r="G116" s="72"/>
      <c r="H116" s="72"/>
      <c r="I116" s="72"/>
      <c r="J116" s="60"/>
      <c r="L116" s="29" t="s">
        <v>13</v>
      </c>
      <c r="M116" s="29"/>
      <c r="N116" s="29"/>
      <c r="O116" s="29"/>
      <c r="P116" s="29"/>
      <c r="Q116" s="29"/>
      <c r="R116" s="29"/>
    </row>
    <row r="117" spans="2:18" ht="16.149999999999999" customHeight="1" x14ac:dyDescent="0.35">
      <c r="B117" s="71"/>
      <c r="C117" s="72"/>
      <c r="D117" s="72"/>
      <c r="E117" s="72"/>
      <c r="F117" s="72"/>
      <c r="G117" s="72"/>
      <c r="H117" s="72"/>
      <c r="I117" s="72"/>
      <c r="J117" s="60"/>
      <c r="L117" s="29" t="s">
        <v>14</v>
      </c>
      <c r="M117" s="29"/>
      <c r="N117" s="29"/>
      <c r="O117" s="29"/>
      <c r="P117" s="29"/>
      <c r="Q117" s="29"/>
      <c r="R117" s="29"/>
    </row>
    <row r="118" spans="2:18" ht="16.149999999999999" customHeight="1" x14ac:dyDescent="0.35">
      <c r="B118" s="85"/>
      <c r="C118" s="52"/>
      <c r="D118" s="52"/>
      <c r="E118" s="52"/>
      <c r="F118" s="52"/>
      <c r="G118" s="52"/>
      <c r="H118" s="52"/>
      <c r="I118" s="52"/>
      <c r="J118" s="49"/>
      <c r="L118" s="464" t="s">
        <v>15</v>
      </c>
      <c r="M118" s="29"/>
      <c r="N118" s="29"/>
      <c r="O118" s="29"/>
      <c r="P118" s="29"/>
      <c r="Q118" s="29"/>
      <c r="R118" s="29"/>
    </row>
    <row r="119" spans="2:18" ht="16.149999999999999" customHeight="1" x14ac:dyDescent="0.35">
      <c r="B119" s="86" t="s">
        <v>10</v>
      </c>
      <c r="C119" s="52"/>
      <c r="D119" s="52"/>
      <c r="E119" s="52"/>
      <c r="F119" s="52"/>
      <c r="G119" s="52"/>
      <c r="H119" s="52"/>
      <c r="I119" s="52"/>
      <c r="J119" s="49"/>
    </row>
    <row r="120" spans="2:18" ht="16.149999999999999" customHeight="1" x14ac:dyDescent="0.35">
      <c r="B120" s="86"/>
      <c r="C120" s="52"/>
      <c r="D120" s="52"/>
      <c r="E120" s="52"/>
      <c r="F120" s="52"/>
      <c r="G120" s="52"/>
      <c r="H120" s="52"/>
      <c r="I120" s="52"/>
      <c r="J120" s="49"/>
    </row>
    <row r="121" spans="2:18" ht="16.149999999999999" customHeight="1" x14ac:dyDescent="0.35">
      <c r="B121" s="85" t="s">
        <v>162</v>
      </c>
      <c r="C121" s="52"/>
      <c r="D121" s="52"/>
      <c r="E121" s="52"/>
      <c r="F121" s="52"/>
      <c r="G121" s="52"/>
      <c r="H121" s="52"/>
      <c r="I121" s="52"/>
      <c r="J121" s="49"/>
      <c r="L121" s="583" t="s">
        <v>508</v>
      </c>
      <c r="M121" s="583"/>
      <c r="N121" s="583"/>
      <c r="O121" s="583"/>
      <c r="P121" s="583"/>
      <c r="Q121" s="583"/>
      <c r="R121" s="583"/>
    </row>
    <row r="122" spans="2:18" ht="300" customHeight="1" x14ac:dyDescent="0.35">
      <c r="B122" s="600"/>
      <c r="C122" s="601"/>
      <c r="D122" s="601"/>
      <c r="E122" s="601"/>
      <c r="F122" s="601"/>
      <c r="G122" s="601"/>
      <c r="H122" s="601"/>
      <c r="I122" s="602"/>
      <c r="J122" s="87"/>
      <c r="L122" s="583"/>
      <c r="M122" s="583"/>
      <c r="N122" s="583"/>
      <c r="O122" s="583"/>
      <c r="P122" s="583"/>
      <c r="Q122" s="583"/>
      <c r="R122" s="583"/>
    </row>
    <row r="123" spans="2:18" ht="16.149999999999999" customHeight="1" x14ac:dyDescent="0.35">
      <c r="B123" s="88" t="str">
        <f>"Max 1500 tecken ("&amp;TEXT(LEN(B122),"0")&amp;" använda)"</f>
        <v>Max 1500 tecken (0 använda)</v>
      </c>
      <c r="C123" s="64"/>
      <c r="D123" s="64"/>
      <c r="E123" s="64"/>
      <c r="F123" s="64"/>
      <c r="G123" s="64"/>
      <c r="H123" s="64"/>
      <c r="I123" s="64"/>
      <c r="J123" s="89"/>
    </row>
  </sheetData>
  <sheetProtection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59">
    <mergeCell ref="M2:O2"/>
    <mergeCell ref="B9:J9"/>
    <mergeCell ref="D6:E6"/>
    <mergeCell ref="B11:J11"/>
    <mergeCell ref="E31:I31"/>
    <mergeCell ref="B2:J2"/>
    <mergeCell ref="B3:J3"/>
    <mergeCell ref="E19:I19"/>
    <mergeCell ref="B4:J4"/>
    <mergeCell ref="E18:I18"/>
    <mergeCell ref="E23:I23"/>
    <mergeCell ref="E17:I17"/>
    <mergeCell ref="E21:I21"/>
    <mergeCell ref="L9:R12"/>
    <mergeCell ref="L25:R29"/>
    <mergeCell ref="E35:I35"/>
    <mergeCell ref="E36:I36"/>
    <mergeCell ref="E37:I37"/>
    <mergeCell ref="L69:R73"/>
    <mergeCell ref="B57:I57"/>
    <mergeCell ref="B51:I51"/>
    <mergeCell ref="B53:I53"/>
    <mergeCell ref="B55:I55"/>
    <mergeCell ref="B44:J45"/>
    <mergeCell ref="L44:R46"/>
    <mergeCell ref="M53:R56"/>
    <mergeCell ref="L65:R68"/>
    <mergeCell ref="B87:J88"/>
    <mergeCell ref="B109:D109"/>
    <mergeCell ref="E32:I32"/>
    <mergeCell ref="E22:I22"/>
    <mergeCell ref="B59:I59"/>
    <mergeCell ref="B71:D71"/>
    <mergeCell ref="F71:I71"/>
    <mergeCell ref="B69:I69"/>
    <mergeCell ref="B63:E63"/>
    <mergeCell ref="G63:I63"/>
    <mergeCell ref="B65:E65"/>
    <mergeCell ref="G65:I65"/>
    <mergeCell ref="B61:E61"/>
    <mergeCell ref="B67:E67"/>
    <mergeCell ref="B40:I40"/>
    <mergeCell ref="E33:I33"/>
    <mergeCell ref="L114:R115"/>
    <mergeCell ref="L121:R122"/>
    <mergeCell ref="L93:R99"/>
    <mergeCell ref="B93:J96"/>
    <mergeCell ref="B80:D80"/>
    <mergeCell ref="F80:I80"/>
    <mergeCell ref="L77:R84"/>
    <mergeCell ref="L86:R91"/>
    <mergeCell ref="B78:I78"/>
    <mergeCell ref="B122:I122"/>
    <mergeCell ref="B92:J92"/>
    <mergeCell ref="B99:I99"/>
    <mergeCell ref="B101:D101"/>
    <mergeCell ref="B103:I103"/>
    <mergeCell ref="B105:D105"/>
    <mergeCell ref="B107:I107"/>
  </mergeCells>
  <phoneticPr fontId="4" type="noConversion"/>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22:I122 B40:I40" xr:uid="{00000000-0002-0000-0200-000000000000}">
      <formula1>1500</formula1>
    </dataValidation>
  </dataValidations>
  <hyperlinks>
    <hyperlink ref="M2:O2" location="'Börja här'!A1" display="PALAA TÄSTÄ KANSISIVULLE" xr:uid="{00000000-0004-0000-0200-000000000000}"/>
  </hyperlinks>
  <pageMargins left="0.39370078740157483" right="0.39370078740157483" top="0.78740157480314965" bottom="0.78740157480314965" header="0.39370078740157483" footer="0.31496062992125984"/>
  <pageSetup paperSize="9" fitToWidth="0" fitToHeight="0" orientation="portrait" r:id="rId2"/>
  <headerFooter>
    <oddHeader>&amp;L&amp;A&amp;C&amp;R&amp;P(&amp;N)</oddHeader>
  </headerFooter>
  <rowBreaks count="3" manualBreakCount="3">
    <brk id="38" max="16383" man="1"/>
    <brk id="48" max="16383" man="1"/>
    <brk id="11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UusiHakemus">
              <controlPr defaultSize="0" autoFill="0" autoLine="0" autoPict="0">
                <anchor moveWithCells="1">
                  <from>
                    <xdr:col>2</xdr:col>
                    <xdr:colOff>171450</xdr:colOff>
                    <xdr:row>4</xdr:row>
                    <xdr:rowOff>241300</xdr:rowOff>
                  </from>
                  <to>
                    <xdr:col>2</xdr:col>
                    <xdr:colOff>552450</xdr:colOff>
                    <xdr:row>6</xdr:row>
                    <xdr:rowOff>31750</xdr:rowOff>
                  </to>
                </anchor>
              </controlPr>
            </control>
          </mc:Choice>
        </mc:AlternateContent>
        <mc:AlternateContent xmlns:mc="http://schemas.openxmlformats.org/markup-compatibility/2006">
          <mc:Choice Requires="x14">
            <control shapeId="1029" r:id="rId6" name="KorjattuHakemus">
              <controlPr defaultSize="0" autoFill="0" autoLine="0" autoPict="0">
                <anchor moveWithCells="1">
                  <from>
                    <xdr:col>8</xdr:col>
                    <xdr:colOff>76200</xdr:colOff>
                    <xdr:row>5</xdr:row>
                    <xdr:rowOff>0</xdr:rowOff>
                  </from>
                  <to>
                    <xdr:col>8</xdr:col>
                    <xdr:colOff>457200</xdr:colOff>
                    <xdr:row>6</xdr:row>
                    <xdr:rowOff>31750</xdr:rowOff>
                  </to>
                </anchor>
              </controlPr>
            </control>
          </mc:Choice>
        </mc:AlternateContent>
        <mc:AlternateContent xmlns:mc="http://schemas.openxmlformats.org/markup-compatibility/2006">
          <mc:Choice Requires="x14">
            <control shapeId="1066" r:id="rId7" name="HaettuMuutaEUKYLLÄ">
              <controlPr defaultSize="0" autoFill="0" autoLine="0" autoPict="0">
                <anchor moveWithCells="1">
                  <from>
                    <xdr:col>1</xdr:col>
                    <xdr:colOff>508000</xdr:colOff>
                    <xdr:row>25</xdr:row>
                    <xdr:rowOff>228600</xdr:rowOff>
                  </from>
                  <to>
                    <xdr:col>1</xdr:col>
                    <xdr:colOff>857250</xdr:colOff>
                    <xdr:row>27</xdr:row>
                    <xdr:rowOff>0</xdr:rowOff>
                  </to>
                </anchor>
              </controlPr>
            </control>
          </mc:Choice>
        </mc:AlternateContent>
        <mc:AlternateContent xmlns:mc="http://schemas.openxmlformats.org/markup-compatibility/2006">
          <mc:Choice Requires="x14">
            <control shapeId="1067" r:id="rId8" name="HaettuMuutaEUEI">
              <controlPr defaultSize="0" autoFill="0" autoLine="0" autoPict="0">
                <anchor moveWithCells="1">
                  <from>
                    <xdr:col>4</xdr:col>
                    <xdr:colOff>317500</xdr:colOff>
                    <xdr:row>26</xdr:row>
                    <xdr:rowOff>0</xdr:rowOff>
                  </from>
                  <to>
                    <xdr:col>5</xdr:col>
                    <xdr:colOff>171450</xdr:colOff>
                    <xdr:row>27</xdr:row>
                    <xdr:rowOff>31750</xdr:rowOff>
                  </to>
                </anchor>
              </controlPr>
            </control>
          </mc:Choice>
        </mc:AlternateContent>
        <mc:AlternateContent xmlns:mc="http://schemas.openxmlformats.org/markup-compatibility/2006">
          <mc:Choice Requires="x14">
            <control shapeId="1083" r:id="rId9" name="SähköpostiosoitettaKYLLÄ">
              <controlPr defaultSize="0" autoFill="0" autoLine="0" autoPict="0">
                <anchor moveWithCells="1">
                  <from>
                    <xdr:col>1</xdr:col>
                    <xdr:colOff>514350</xdr:colOff>
                    <xdr:row>74</xdr:row>
                    <xdr:rowOff>0</xdr:rowOff>
                  </from>
                  <to>
                    <xdr:col>1</xdr:col>
                    <xdr:colOff>889000</xdr:colOff>
                    <xdr:row>75</xdr:row>
                    <xdr:rowOff>31750</xdr:rowOff>
                  </to>
                </anchor>
              </controlPr>
            </control>
          </mc:Choice>
        </mc:AlternateContent>
        <mc:AlternateContent xmlns:mc="http://schemas.openxmlformats.org/markup-compatibility/2006">
          <mc:Choice Requires="x14">
            <control shapeId="1084" r:id="rId10" name="SähköpostiosoitettaEI">
              <controlPr defaultSize="0" autoFill="0" autoLine="0" autoPict="0">
                <anchor moveWithCells="1">
                  <from>
                    <xdr:col>4</xdr:col>
                    <xdr:colOff>514350</xdr:colOff>
                    <xdr:row>74</xdr:row>
                    <xdr:rowOff>0</xdr:rowOff>
                  </from>
                  <to>
                    <xdr:col>5</xdr:col>
                    <xdr:colOff>361950</xdr:colOff>
                    <xdr:row>75</xdr:row>
                    <xdr:rowOff>31750</xdr:rowOff>
                  </to>
                </anchor>
              </controlPr>
            </control>
          </mc:Choice>
        </mc:AlternateContent>
        <mc:AlternateContent xmlns:mc="http://schemas.openxmlformats.org/markup-compatibility/2006">
          <mc:Choice Requires="x14">
            <control shapeId="1087" r:id="rId11" name="SähköpostiosoitettaVaraEI">
              <controlPr defaultSize="0" autoFill="0" autoLine="0" autoPict="0">
                <anchor moveWithCells="1">
                  <from>
                    <xdr:col>1</xdr:col>
                    <xdr:colOff>514350</xdr:colOff>
                    <xdr:row>82</xdr:row>
                    <xdr:rowOff>241300</xdr:rowOff>
                  </from>
                  <to>
                    <xdr:col>1</xdr:col>
                    <xdr:colOff>889000</xdr:colOff>
                    <xdr:row>84</xdr:row>
                    <xdr:rowOff>31750</xdr:rowOff>
                  </to>
                </anchor>
              </controlPr>
            </control>
          </mc:Choice>
        </mc:AlternateContent>
        <mc:AlternateContent xmlns:mc="http://schemas.openxmlformats.org/markup-compatibility/2006">
          <mc:Choice Requires="x14">
            <control shapeId="1088" r:id="rId12" name="SähköpostiosoitettaVaraKYLLÄ">
              <controlPr defaultSize="0" autoFill="0" autoLine="0" autoPict="0">
                <anchor moveWithCells="1">
                  <from>
                    <xdr:col>4</xdr:col>
                    <xdr:colOff>514350</xdr:colOff>
                    <xdr:row>82</xdr:row>
                    <xdr:rowOff>241300</xdr:rowOff>
                  </from>
                  <to>
                    <xdr:col>5</xdr:col>
                    <xdr:colOff>361950</xdr:colOff>
                    <xdr:row>84</xdr:row>
                    <xdr:rowOff>31750</xdr:rowOff>
                  </to>
                </anchor>
              </controlPr>
            </control>
          </mc:Choice>
        </mc:AlternateContent>
        <mc:AlternateContent xmlns:mc="http://schemas.openxmlformats.org/markup-compatibility/2006">
          <mc:Choice Requires="x14">
            <control shapeId="1089" r:id="rId13" name="MyönnettuMuutaEUKYLLÄ">
              <controlPr defaultSize="0" autoFill="0" autoLine="0" autoPict="0">
                <anchor moveWithCells="1">
                  <from>
                    <xdr:col>1</xdr:col>
                    <xdr:colOff>514350</xdr:colOff>
                    <xdr:row>11</xdr:row>
                    <xdr:rowOff>241300</xdr:rowOff>
                  </from>
                  <to>
                    <xdr:col>1</xdr:col>
                    <xdr:colOff>889000</xdr:colOff>
                    <xdr:row>13</xdr:row>
                    <xdr:rowOff>31750</xdr:rowOff>
                  </to>
                </anchor>
              </controlPr>
            </control>
          </mc:Choice>
        </mc:AlternateContent>
        <mc:AlternateContent xmlns:mc="http://schemas.openxmlformats.org/markup-compatibility/2006">
          <mc:Choice Requires="x14">
            <control shapeId="1090" r:id="rId14" name="MyönnettyMuutaEUEI">
              <controlPr defaultSize="0" autoFill="0" autoLine="0" autoPict="0">
                <anchor moveWithCells="1">
                  <from>
                    <xdr:col>4</xdr:col>
                    <xdr:colOff>323850</xdr:colOff>
                    <xdr:row>11</xdr:row>
                    <xdr:rowOff>241300</xdr:rowOff>
                  </from>
                  <to>
                    <xdr:col>5</xdr:col>
                    <xdr:colOff>184150</xdr:colOff>
                    <xdr:row>13</xdr:row>
                    <xdr:rowOff>0</xdr:rowOff>
                  </to>
                </anchor>
              </controlPr>
            </control>
          </mc:Choice>
        </mc:AlternateContent>
        <mc:AlternateContent xmlns:mc="http://schemas.openxmlformats.org/markup-compatibility/2006">
          <mc:Choice Requires="x14">
            <control shapeId="1098" r:id="rId15" name="EUrahoitusKYLLÄ">
              <controlPr defaultSize="0" autoFill="0" autoLine="0" autoPict="0">
                <anchor moveWithCells="1">
                  <from>
                    <xdr:col>1</xdr:col>
                    <xdr:colOff>514350</xdr:colOff>
                    <xdr:row>45</xdr:row>
                    <xdr:rowOff>241300</xdr:rowOff>
                  </from>
                  <to>
                    <xdr:col>1</xdr:col>
                    <xdr:colOff>889000</xdr:colOff>
                    <xdr:row>47</xdr:row>
                    <xdr:rowOff>31750</xdr:rowOff>
                  </to>
                </anchor>
              </controlPr>
            </control>
          </mc:Choice>
        </mc:AlternateContent>
        <mc:AlternateContent xmlns:mc="http://schemas.openxmlformats.org/markup-compatibility/2006">
          <mc:Choice Requires="x14">
            <control shapeId="1099" r:id="rId16" name="EUrahoitusEI">
              <controlPr defaultSize="0" autoFill="0" autoLine="0" autoPict="0">
                <anchor moveWithCells="1">
                  <from>
                    <xdr:col>4</xdr:col>
                    <xdr:colOff>323850</xdr:colOff>
                    <xdr:row>45</xdr:row>
                    <xdr:rowOff>241300</xdr:rowOff>
                  </from>
                  <to>
                    <xdr:col>5</xdr:col>
                    <xdr:colOff>184150</xdr:colOff>
                    <xdr:row>47</xdr:row>
                    <xdr:rowOff>0</xdr:rowOff>
                  </to>
                </anchor>
              </controlPr>
            </control>
          </mc:Choice>
        </mc:AlternateContent>
        <mc:AlternateContent xmlns:mc="http://schemas.openxmlformats.org/markup-compatibility/2006">
          <mc:Choice Requires="x14">
            <control shapeId="1100" r:id="rId17" name="SiirronsaajatKYLLÄ">
              <controlPr defaultSize="0" autoFill="0" autoLine="0" autoPict="0">
                <anchor moveWithCells="1">
                  <from>
                    <xdr:col>1</xdr:col>
                    <xdr:colOff>514350</xdr:colOff>
                    <xdr:row>88</xdr:row>
                    <xdr:rowOff>241300</xdr:rowOff>
                  </from>
                  <to>
                    <xdr:col>1</xdr:col>
                    <xdr:colOff>889000</xdr:colOff>
                    <xdr:row>90</xdr:row>
                    <xdr:rowOff>31750</xdr:rowOff>
                  </to>
                </anchor>
              </controlPr>
            </control>
          </mc:Choice>
        </mc:AlternateContent>
        <mc:AlternateContent xmlns:mc="http://schemas.openxmlformats.org/markup-compatibility/2006">
          <mc:Choice Requires="x14">
            <control shapeId="1101" r:id="rId18" name="SiirronsaajatEI">
              <controlPr defaultSize="0" autoFill="0" autoLine="0" autoPict="0">
                <anchor moveWithCells="1">
                  <from>
                    <xdr:col>4</xdr:col>
                    <xdr:colOff>514350</xdr:colOff>
                    <xdr:row>88</xdr:row>
                    <xdr:rowOff>241300</xdr:rowOff>
                  </from>
                  <to>
                    <xdr:col>5</xdr:col>
                    <xdr:colOff>361950</xdr:colOff>
                    <xdr:row>90</xdr:row>
                    <xdr:rowOff>31750</xdr:rowOff>
                  </to>
                </anchor>
              </controlPr>
            </control>
          </mc:Choice>
        </mc:AlternateContent>
        <mc:AlternateContent xmlns:mc="http://schemas.openxmlformats.org/markup-compatibility/2006">
          <mc:Choice Requires="x14">
            <control shapeId="1102" r:id="rId19" name="YhteistyötahoKYLLÄ">
              <controlPr defaultSize="0" autoFill="0" autoLine="0" autoPict="0">
                <anchor moveWithCells="1">
                  <from>
                    <xdr:col>1</xdr:col>
                    <xdr:colOff>514350</xdr:colOff>
                    <xdr:row>113</xdr:row>
                    <xdr:rowOff>241300</xdr:rowOff>
                  </from>
                  <to>
                    <xdr:col>1</xdr:col>
                    <xdr:colOff>889000</xdr:colOff>
                    <xdr:row>115</xdr:row>
                    <xdr:rowOff>31750</xdr:rowOff>
                  </to>
                </anchor>
              </controlPr>
            </control>
          </mc:Choice>
        </mc:AlternateContent>
        <mc:AlternateContent xmlns:mc="http://schemas.openxmlformats.org/markup-compatibility/2006">
          <mc:Choice Requires="x14">
            <control shapeId="1103" r:id="rId20" name="YhteistyötahoEI">
              <controlPr defaultSize="0" autoFill="0" autoLine="0" autoPict="0">
                <anchor moveWithCells="1">
                  <from>
                    <xdr:col>4</xdr:col>
                    <xdr:colOff>514350</xdr:colOff>
                    <xdr:row>113</xdr:row>
                    <xdr:rowOff>241300</xdr:rowOff>
                  </from>
                  <to>
                    <xdr:col>5</xdr:col>
                    <xdr:colOff>361950</xdr:colOff>
                    <xdr:row>115</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4"/>
  <sheetViews>
    <sheetView zoomScaleNormal="100" workbookViewId="0">
      <selection activeCell="H6" sqref="H6:J6"/>
    </sheetView>
  </sheetViews>
  <sheetFormatPr defaultColWidth="9.23046875" defaultRowHeight="15.5" x14ac:dyDescent="0.35"/>
  <cols>
    <col min="1" max="1" width="3.765625" style="171" customWidth="1"/>
    <col min="2" max="2" width="4.765625" style="171" customWidth="1"/>
    <col min="3" max="4" width="40.765625" style="171" customWidth="1"/>
    <col min="5" max="5" width="19.765625" style="171" customWidth="1"/>
    <col min="6" max="6" width="3.23046875" style="171" customWidth="1"/>
    <col min="7" max="7" width="7.23046875" style="171" customWidth="1"/>
    <col min="8" max="16384" width="9.23046875" style="171"/>
  </cols>
  <sheetData>
    <row r="1" spans="1:10" x14ac:dyDescent="0.35">
      <c r="A1" s="11" t="s">
        <v>266</v>
      </c>
    </row>
    <row r="2" spans="1:10" x14ac:dyDescent="0.35">
      <c r="A2" s="11"/>
    </row>
    <row r="3" spans="1:10" x14ac:dyDescent="0.35">
      <c r="B3" s="659" t="s">
        <v>562</v>
      </c>
      <c r="C3" s="659"/>
      <c r="D3" s="659"/>
      <c r="E3" s="659"/>
      <c r="F3" s="659"/>
    </row>
    <row r="4" spans="1:10" x14ac:dyDescent="0.35">
      <c r="B4" s="659"/>
      <c r="C4" s="659"/>
      <c r="D4" s="659"/>
      <c r="E4" s="659"/>
      <c r="F4" s="659"/>
    </row>
    <row r="6" spans="1:10" x14ac:dyDescent="0.35">
      <c r="B6" s="256"/>
      <c r="C6" s="259"/>
      <c r="D6" s="132"/>
      <c r="E6" s="132"/>
      <c r="F6" s="133"/>
      <c r="H6" s="636" t="s">
        <v>836</v>
      </c>
      <c r="I6" s="637"/>
      <c r="J6" s="638"/>
    </row>
    <row r="7" spans="1:10" x14ac:dyDescent="0.35">
      <c r="B7" s="26"/>
      <c r="C7" s="136" t="s">
        <v>267</v>
      </c>
      <c r="D7" s="27"/>
      <c r="E7" s="27"/>
      <c r="F7" s="28"/>
    </row>
    <row r="8" spans="1:10" x14ac:dyDescent="0.35">
      <c r="B8" s="26"/>
      <c r="C8" s="136"/>
      <c r="D8" s="27"/>
      <c r="E8" s="27"/>
      <c r="F8" s="28"/>
    </row>
    <row r="9" spans="1:10" x14ac:dyDescent="0.35">
      <c r="B9" s="26"/>
      <c r="C9" s="27"/>
      <c r="D9" s="27"/>
      <c r="E9" s="27"/>
      <c r="F9" s="28"/>
    </row>
    <row r="10" spans="1:10" x14ac:dyDescent="0.35">
      <c r="B10" s="26"/>
      <c r="C10" s="260" t="s">
        <v>444</v>
      </c>
      <c r="D10" s="260" t="s">
        <v>837</v>
      </c>
      <c r="E10" s="260" t="s">
        <v>268</v>
      </c>
      <c r="F10" s="28"/>
    </row>
    <row r="11" spans="1:10" ht="30" customHeight="1" x14ac:dyDescent="0.35">
      <c r="B11" s="26"/>
      <c r="C11" s="261"/>
      <c r="D11" s="261"/>
      <c r="E11" s="425"/>
      <c r="F11" s="28"/>
    </row>
    <row r="12" spans="1:10" ht="30" customHeight="1" x14ac:dyDescent="0.35">
      <c r="B12" s="26"/>
      <c r="C12" s="261"/>
      <c r="D12" s="261"/>
      <c r="E12" s="425"/>
      <c r="F12" s="28"/>
    </row>
    <row r="13" spans="1:10" ht="30" customHeight="1" x14ac:dyDescent="0.35">
      <c r="B13" s="26"/>
      <c r="C13" s="261"/>
      <c r="D13" s="261"/>
      <c r="E13" s="425"/>
      <c r="F13" s="28"/>
    </row>
    <row r="14" spans="1:10" ht="30" customHeight="1" x14ac:dyDescent="0.35">
      <c r="B14" s="26"/>
      <c r="C14" s="261"/>
      <c r="D14" s="261"/>
      <c r="E14" s="425"/>
      <c r="F14" s="28"/>
    </row>
    <row r="15" spans="1:10" ht="30" customHeight="1" x14ac:dyDescent="0.35">
      <c r="B15" s="26"/>
      <c r="C15" s="261"/>
      <c r="D15" s="261"/>
      <c r="E15" s="425"/>
      <c r="F15" s="28"/>
    </row>
    <row r="16" spans="1:10" ht="30" customHeight="1" x14ac:dyDescent="0.35">
      <c r="B16" s="26"/>
      <c r="C16" s="261"/>
      <c r="D16" s="261"/>
      <c r="E16" s="425"/>
      <c r="F16" s="28"/>
    </row>
    <row r="17" spans="2:6" ht="30" customHeight="1" x14ac:dyDescent="0.35">
      <c r="B17" s="26"/>
      <c r="C17" s="261"/>
      <c r="D17" s="261"/>
      <c r="E17" s="425"/>
      <c r="F17" s="28"/>
    </row>
    <row r="18" spans="2:6" ht="30" customHeight="1" x14ac:dyDescent="0.35">
      <c r="B18" s="26"/>
      <c r="C18" s="261"/>
      <c r="D18" s="261"/>
      <c r="E18" s="425"/>
      <c r="F18" s="28"/>
    </row>
    <row r="19" spans="2:6" ht="30" customHeight="1" x14ac:dyDescent="0.35">
      <c r="B19" s="26"/>
      <c r="C19" s="261"/>
      <c r="D19" s="261"/>
      <c r="E19" s="425"/>
      <c r="F19" s="28"/>
    </row>
    <row r="20" spans="2:6" ht="30" customHeight="1" x14ac:dyDescent="0.35">
      <c r="B20" s="26"/>
      <c r="C20" s="261"/>
      <c r="D20" s="261"/>
      <c r="E20" s="425"/>
      <c r="F20" s="28"/>
    </row>
    <row r="21" spans="2:6" ht="30" customHeight="1" x14ac:dyDescent="0.35">
      <c r="B21" s="26"/>
      <c r="C21" s="261"/>
      <c r="D21" s="261"/>
      <c r="E21" s="425"/>
      <c r="F21" s="28"/>
    </row>
    <row r="22" spans="2:6" ht="30" customHeight="1" x14ac:dyDescent="0.35">
      <c r="B22" s="26"/>
      <c r="C22" s="261"/>
      <c r="D22" s="261"/>
      <c r="E22" s="425"/>
      <c r="F22" s="28"/>
    </row>
    <row r="23" spans="2:6" ht="30" customHeight="1" x14ac:dyDescent="0.35">
      <c r="B23" s="26"/>
      <c r="C23" s="261"/>
      <c r="D23" s="261"/>
      <c r="E23" s="425"/>
      <c r="F23" s="28"/>
    </row>
    <row r="24" spans="2:6" ht="30" customHeight="1" x14ac:dyDescent="0.35">
      <c r="B24" s="26"/>
      <c r="C24" s="261"/>
      <c r="D24" s="261"/>
      <c r="E24" s="425"/>
      <c r="F24" s="28"/>
    </row>
    <row r="25" spans="2:6" ht="30" customHeight="1" x14ac:dyDescent="0.35">
      <c r="B25" s="26"/>
      <c r="C25" s="261"/>
      <c r="D25" s="261"/>
      <c r="E25" s="425"/>
      <c r="F25" s="28"/>
    </row>
    <row r="26" spans="2:6" ht="30" customHeight="1" x14ac:dyDescent="0.35">
      <c r="B26" s="26"/>
      <c r="C26" s="261"/>
      <c r="D26" s="261"/>
      <c r="E26" s="425"/>
      <c r="F26" s="28"/>
    </row>
    <row r="27" spans="2:6" ht="30" customHeight="1" x14ac:dyDescent="0.35">
      <c r="B27" s="26"/>
      <c r="C27" s="261"/>
      <c r="D27" s="261"/>
      <c r="E27" s="425"/>
      <c r="F27" s="28"/>
    </row>
    <row r="28" spans="2:6" ht="30" customHeight="1" x14ac:dyDescent="0.35">
      <c r="B28" s="26"/>
      <c r="C28" s="261"/>
      <c r="D28" s="261"/>
      <c r="E28" s="425"/>
      <c r="F28" s="28"/>
    </row>
    <row r="29" spans="2:6" ht="30" customHeight="1" x14ac:dyDescent="0.35">
      <c r="B29" s="26"/>
      <c r="C29" s="261"/>
      <c r="D29" s="261"/>
      <c r="E29" s="425"/>
      <c r="F29" s="28"/>
    </row>
    <row r="30" spans="2:6" ht="30" customHeight="1" x14ac:dyDescent="0.35">
      <c r="B30" s="26"/>
      <c r="C30" s="261"/>
      <c r="D30" s="261"/>
      <c r="E30" s="425"/>
      <c r="F30" s="28"/>
    </row>
    <row r="31" spans="2:6" ht="30" customHeight="1" x14ac:dyDescent="0.35">
      <c r="B31" s="26"/>
      <c r="C31" s="261"/>
      <c r="D31" s="261"/>
      <c r="E31" s="425"/>
      <c r="F31" s="28"/>
    </row>
    <row r="32" spans="2:6" ht="30" customHeight="1" x14ac:dyDescent="0.35">
      <c r="B32" s="26"/>
      <c r="C32" s="261"/>
      <c r="D32" s="261"/>
      <c r="E32" s="425"/>
      <c r="F32" s="28"/>
    </row>
    <row r="33" spans="2:6" x14ac:dyDescent="0.35">
      <c r="B33" s="26"/>
      <c r="C33" s="27"/>
      <c r="D33" s="27"/>
      <c r="E33" s="27"/>
      <c r="F33" s="28"/>
    </row>
    <row r="34" spans="2:6" x14ac:dyDescent="0.35">
      <c r="B34" s="257"/>
      <c r="C34" s="137"/>
      <c r="D34" s="137"/>
      <c r="E34" s="137"/>
      <c r="F34" s="138"/>
    </row>
  </sheetData>
  <sheetProtection sheet="1" selectLockedCells="1"/>
  <mergeCells count="2">
    <mergeCell ref="H6:J6"/>
    <mergeCell ref="B3:F4"/>
  </mergeCells>
  <hyperlinks>
    <hyperlink ref="H6:J6" location="'Börja här'!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dimension ref="A1:P104"/>
  <sheetViews>
    <sheetView zoomScaleNormal="100" workbookViewId="0">
      <selection activeCell="M5" sqref="M5:O5"/>
    </sheetView>
  </sheetViews>
  <sheetFormatPr defaultColWidth="9.23046875" defaultRowHeight="15.5" x14ac:dyDescent="0.35"/>
  <cols>
    <col min="1" max="1" width="4.23046875" style="171" customWidth="1"/>
    <col min="2" max="2" width="3" style="171" customWidth="1"/>
    <col min="3" max="7" width="9.23046875" style="171"/>
    <col min="8" max="8" width="11.53515625" style="171" customWidth="1"/>
    <col min="9" max="10" width="9.23046875" style="171"/>
    <col min="11" max="11" width="3.23046875" style="171" customWidth="1"/>
    <col min="12" max="16384" width="9.23046875" style="171"/>
  </cols>
  <sheetData>
    <row r="1" spans="1:16" x14ac:dyDescent="0.35">
      <c r="A1" s="11" t="s">
        <v>271</v>
      </c>
      <c r="B1" s="11"/>
    </row>
    <row r="3" spans="1:16" ht="32.65" customHeight="1" x14ac:dyDescent="0.35">
      <c r="B3" s="660" t="s">
        <v>509</v>
      </c>
      <c r="C3" s="660"/>
      <c r="D3" s="660"/>
      <c r="E3" s="660"/>
      <c r="F3" s="660"/>
      <c r="G3" s="660"/>
      <c r="H3" s="660"/>
      <c r="I3" s="660"/>
      <c r="J3" s="660"/>
      <c r="K3" s="660"/>
    </row>
    <row r="4" spans="1:16" ht="16.5" customHeight="1" x14ac:dyDescent="0.35"/>
    <row r="5" spans="1:16" x14ac:dyDescent="0.35">
      <c r="B5" s="256"/>
      <c r="C5" s="382"/>
      <c r="D5" s="68"/>
      <c r="E5" s="69"/>
      <c r="F5" s="69"/>
      <c r="G5" s="69"/>
      <c r="H5" s="69"/>
      <c r="I5" s="69"/>
      <c r="J5" s="69"/>
      <c r="K5" s="70"/>
      <c r="M5" s="636" t="s">
        <v>838</v>
      </c>
      <c r="N5" s="637"/>
      <c r="O5" s="638"/>
    </row>
    <row r="6" spans="1:16" x14ac:dyDescent="0.35">
      <c r="B6" s="26"/>
      <c r="C6" s="314" t="s">
        <v>272</v>
      </c>
      <c r="D6" s="73"/>
      <c r="E6" s="302"/>
      <c r="F6" s="302"/>
      <c r="G6" s="302"/>
      <c r="H6" s="302"/>
      <c r="I6" s="302"/>
      <c r="J6" s="302"/>
      <c r="K6" s="303"/>
    </row>
    <row r="7" spans="1:16" x14ac:dyDescent="0.35">
      <c r="B7" s="26"/>
      <c r="C7" s="314"/>
      <c r="D7" s="73"/>
      <c r="E7" s="302"/>
      <c r="F7" s="302"/>
      <c r="G7" s="302"/>
      <c r="H7" s="302"/>
      <c r="I7" s="302"/>
      <c r="J7" s="302"/>
      <c r="K7" s="303"/>
    </row>
    <row r="8" spans="1:16" ht="15" customHeight="1" x14ac:dyDescent="0.35">
      <c r="B8" s="26"/>
      <c r="C8" s="302" t="s">
        <v>117</v>
      </c>
      <c r="D8" s="302"/>
      <c r="E8" s="302"/>
      <c r="F8" s="302"/>
      <c r="G8" s="302"/>
      <c r="H8" s="302"/>
      <c r="I8" s="302"/>
      <c r="J8" s="302"/>
      <c r="K8" s="303"/>
      <c r="M8" s="583" t="s">
        <v>547</v>
      </c>
      <c r="N8" s="583"/>
      <c r="O8" s="583"/>
      <c r="P8" s="583"/>
    </row>
    <row r="9" spans="1:16" ht="15" customHeight="1" x14ac:dyDescent="0.35">
      <c r="B9" s="26"/>
      <c r="C9" s="664"/>
      <c r="D9" s="665"/>
      <c r="E9" s="665"/>
      <c r="F9" s="665"/>
      <c r="G9" s="665"/>
      <c r="H9" s="665"/>
      <c r="I9" s="665"/>
      <c r="J9" s="665"/>
      <c r="K9" s="303"/>
      <c r="M9" s="583"/>
      <c r="N9" s="583"/>
      <c r="O9" s="583"/>
      <c r="P9" s="583"/>
    </row>
    <row r="10" spans="1:16" x14ac:dyDescent="0.35">
      <c r="B10" s="26"/>
      <c r="C10" s="302"/>
      <c r="D10" s="302"/>
      <c r="E10" s="302"/>
      <c r="F10" s="302"/>
      <c r="G10" s="302"/>
      <c r="H10" s="302"/>
      <c r="I10" s="302"/>
      <c r="J10" s="302"/>
      <c r="K10" s="303"/>
      <c r="M10" s="583"/>
      <c r="N10" s="583"/>
      <c r="O10" s="583"/>
      <c r="P10" s="583"/>
    </row>
    <row r="11" spans="1:16" x14ac:dyDescent="0.35">
      <c r="B11" s="26"/>
      <c r="C11" s="302" t="s">
        <v>379</v>
      </c>
      <c r="D11" s="302"/>
      <c r="E11" s="302"/>
      <c r="F11" s="302"/>
      <c r="G11" s="302"/>
      <c r="H11" s="398"/>
      <c r="I11" s="302" t="str">
        <f>"500 tecken ("&amp;TEXT(LEN(C12),"0")&amp;" använda)"</f>
        <v>500 tecken (0 använda)</v>
      </c>
      <c r="J11" s="302"/>
      <c r="K11" s="303"/>
      <c r="M11" s="583"/>
      <c r="N11" s="583"/>
      <c r="O11" s="583"/>
      <c r="P11" s="583"/>
    </row>
    <row r="12" spans="1:16" ht="138" customHeight="1" x14ac:dyDescent="0.35">
      <c r="B12" s="26"/>
      <c r="C12" s="666"/>
      <c r="D12" s="666"/>
      <c r="E12" s="666"/>
      <c r="F12" s="666"/>
      <c r="G12" s="666"/>
      <c r="H12" s="666"/>
      <c r="I12" s="666"/>
      <c r="J12" s="666"/>
      <c r="K12" s="309"/>
    </row>
    <row r="13" spans="1:16" x14ac:dyDescent="0.35">
      <c r="B13" s="257"/>
      <c r="C13" s="355"/>
      <c r="D13" s="355"/>
      <c r="E13" s="355"/>
      <c r="F13" s="355"/>
      <c r="G13" s="355"/>
      <c r="H13" s="355"/>
      <c r="I13" s="355"/>
      <c r="J13" s="355"/>
      <c r="K13" s="310"/>
    </row>
    <row r="14" spans="1:16" x14ac:dyDescent="0.35">
      <c r="B14" s="26"/>
      <c r="C14" s="306"/>
      <c r="D14" s="306"/>
      <c r="E14" s="306"/>
      <c r="F14" s="306"/>
      <c r="G14" s="306"/>
      <c r="H14" s="306"/>
      <c r="I14" s="306"/>
      <c r="J14" s="306"/>
      <c r="K14" s="309"/>
    </row>
    <row r="15" spans="1:16" x14ac:dyDescent="0.35">
      <c r="B15" s="26"/>
      <c r="C15" s="302" t="s">
        <v>138</v>
      </c>
      <c r="D15" s="302"/>
      <c r="E15" s="302"/>
      <c r="F15" s="302"/>
      <c r="G15" s="302"/>
      <c r="H15" s="302"/>
      <c r="I15" s="302"/>
      <c r="J15" s="302"/>
      <c r="K15" s="303"/>
    </row>
    <row r="16" spans="1:16" x14ac:dyDescent="0.35">
      <c r="B16" s="26"/>
      <c r="C16" s="664"/>
      <c r="D16" s="665"/>
      <c r="E16" s="665"/>
      <c r="F16" s="665"/>
      <c r="G16" s="665"/>
      <c r="H16" s="665"/>
      <c r="I16" s="665"/>
      <c r="J16" s="665"/>
      <c r="K16" s="303"/>
    </row>
    <row r="17" spans="2:11" x14ac:dyDescent="0.35">
      <c r="B17" s="26"/>
      <c r="C17" s="302"/>
      <c r="D17" s="302"/>
      <c r="E17" s="302"/>
      <c r="F17" s="302"/>
      <c r="G17" s="302"/>
      <c r="H17" s="302"/>
      <c r="I17" s="302"/>
      <c r="J17" s="302"/>
      <c r="K17" s="303"/>
    </row>
    <row r="18" spans="2:11" x14ac:dyDescent="0.35">
      <c r="B18" s="26"/>
      <c r="C18" s="438" t="s">
        <v>839</v>
      </c>
      <c r="D18" s="438"/>
      <c r="E18" s="438"/>
      <c r="F18" s="438"/>
      <c r="G18" s="438"/>
      <c r="H18" s="398"/>
      <c r="I18" s="438" t="str">
        <f>"500 tecken ("&amp;TEXT(LEN(C19),"0")&amp;" använda)"</f>
        <v>500 tecken (0 använda)</v>
      </c>
      <c r="J18" s="438"/>
      <c r="K18" s="303"/>
    </row>
    <row r="19" spans="2:11" ht="138" customHeight="1" x14ac:dyDescent="0.35">
      <c r="B19" s="26"/>
      <c r="C19" s="666"/>
      <c r="D19" s="666"/>
      <c r="E19" s="666"/>
      <c r="F19" s="666"/>
      <c r="G19" s="666"/>
      <c r="H19" s="666"/>
      <c r="I19" s="666"/>
      <c r="J19" s="666"/>
      <c r="K19" s="309"/>
    </row>
    <row r="20" spans="2:11" x14ac:dyDescent="0.35">
      <c r="B20" s="257"/>
      <c r="C20" s="355"/>
      <c r="D20" s="355"/>
      <c r="E20" s="355"/>
      <c r="F20" s="355"/>
      <c r="G20" s="355"/>
      <c r="H20" s="355"/>
      <c r="I20" s="355"/>
      <c r="J20" s="355"/>
      <c r="K20" s="310"/>
    </row>
    <row r="21" spans="2:11" x14ac:dyDescent="0.35">
      <c r="B21" s="26"/>
      <c r="C21" s="306"/>
      <c r="D21" s="306"/>
      <c r="E21" s="306"/>
      <c r="F21" s="306"/>
      <c r="G21" s="306"/>
      <c r="H21" s="306"/>
      <c r="I21" s="306"/>
      <c r="J21" s="306"/>
      <c r="K21" s="309"/>
    </row>
    <row r="22" spans="2:11" x14ac:dyDescent="0.35">
      <c r="B22" s="26"/>
      <c r="C22" s="302" t="s">
        <v>168</v>
      </c>
      <c r="D22" s="302"/>
      <c r="E22" s="302"/>
      <c r="F22" s="302"/>
      <c r="G22" s="302"/>
      <c r="H22" s="302"/>
      <c r="I22" s="302"/>
      <c r="J22" s="302"/>
      <c r="K22" s="303"/>
    </row>
    <row r="23" spans="2:11" x14ac:dyDescent="0.35">
      <c r="B23" s="26"/>
      <c r="C23" s="664"/>
      <c r="D23" s="665"/>
      <c r="E23" s="665"/>
      <c r="F23" s="665"/>
      <c r="G23" s="665"/>
      <c r="H23" s="665"/>
      <c r="I23" s="665"/>
      <c r="J23" s="665"/>
      <c r="K23" s="303"/>
    </row>
    <row r="24" spans="2:11" x14ac:dyDescent="0.35">
      <c r="B24" s="26"/>
      <c r="C24" s="302"/>
      <c r="D24" s="302"/>
      <c r="E24" s="302"/>
      <c r="F24" s="302"/>
      <c r="G24" s="302"/>
      <c r="H24" s="302"/>
      <c r="I24" s="302"/>
      <c r="J24" s="302"/>
      <c r="K24" s="303"/>
    </row>
    <row r="25" spans="2:11" x14ac:dyDescent="0.35">
      <c r="B25" s="26"/>
      <c r="C25" s="438" t="s">
        <v>840</v>
      </c>
      <c r="D25" s="438"/>
      <c r="E25" s="438"/>
      <c r="F25" s="438"/>
      <c r="G25" s="438"/>
      <c r="H25" s="398"/>
      <c r="I25" s="438" t="str">
        <f>"500 tecken ("&amp;TEXT(LEN(C26),"0")&amp;" använda)"</f>
        <v>500 tecken (0 använda)</v>
      </c>
      <c r="J25" s="438"/>
      <c r="K25" s="303"/>
    </row>
    <row r="26" spans="2:11" ht="138" customHeight="1" x14ac:dyDescent="0.35">
      <c r="B26" s="26"/>
      <c r="C26" s="666"/>
      <c r="D26" s="666"/>
      <c r="E26" s="666"/>
      <c r="F26" s="666"/>
      <c r="G26" s="666"/>
      <c r="H26" s="666"/>
      <c r="I26" s="666"/>
      <c r="J26" s="666"/>
      <c r="K26" s="309"/>
    </row>
    <row r="27" spans="2:11" x14ac:dyDescent="0.35">
      <c r="B27" s="257"/>
      <c r="C27" s="355"/>
      <c r="D27" s="355"/>
      <c r="E27" s="355"/>
      <c r="F27" s="355"/>
      <c r="G27" s="355"/>
      <c r="H27" s="355"/>
      <c r="I27" s="355"/>
      <c r="J27" s="355"/>
      <c r="K27" s="310"/>
    </row>
    <row r="28" spans="2:11" x14ac:dyDescent="0.35">
      <c r="B28" s="26"/>
      <c r="C28" s="306"/>
      <c r="D28" s="306"/>
      <c r="E28" s="306"/>
      <c r="F28" s="306"/>
      <c r="G28" s="306"/>
      <c r="H28" s="306"/>
      <c r="I28" s="306"/>
      <c r="J28" s="306"/>
      <c r="K28" s="309"/>
    </row>
    <row r="29" spans="2:11" x14ac:dyDescent="0.35">
      <c r="B29" s="26"/>
      <c r="C29" s="302" t="s">
        <v>169</v>
      </c>
      <c r="D29" s="302"/>
      <c r="E29" s="302"/>
      <c r="F29" s="302"/>
      <c r="G29" s="302"/>
      <c r="H29" s="302"/>
      <c r="I29" s="302"/>
      <c r="J29" s="302"/>
      <c r="K29" s="303"/>
    </row>
    <row r="30" spans="2:11" x14ac:dyDescent="0.35">
      <c r="B30" s="26"/>
      <c r="C30" s="664"/>
      <c r="D30" s="665"/>
      <c r="E30" s="665"/>
      <c r="F30" s="665"/>
      <c r="G30" s="665"/>
      <c r="H30" s="665"/>
      <c r="I30" s="665"/>
      <c r="J30" s="665"/>
      <c r="K30" s="303"/>
    </row>
    <row r="31" spans="2:11" x14ac:dyDescent="0.35">
      <c r="B31" s="26"/>
      <c r="C31" s="302"/>
      <c r="D31" s="302"/>
      <c r="E31" s="302"/>
      <c r="F31" s="302"/>
      <c r="G31" s="302"/>
      <c r="H31" s="302"/>
      <c r="I31" s="302"/>
      <c r="J31" s="302"/>
      <c r="K31" s="303"/>
    </row>
    <row r="32" spans="2:11" x14ac:dyDescent="0.35">
      <c r="B32" s="26"/>
      <c r="C32" s="438" t="s">
        <v>841</v>
      </c>
      <c r="D32" s="438"/>
      <c r="E32" s="438"/>
      <c r="F32" s="438"/>
      <c r="G32" s="438"/>
      <c r="H32" s="398"/>
      <c r="I32" s="438" t="str">
        <f>"500 tecken ("&amp;TEXT(LEN(C33),"0")&amp;" använda)"</f>
        <v>500 tecken (0 använda)</v>
      </c>
      <c r="J32" s="438"/>
      <c r="K32" s="439"/>
    </row>
    <row r="33" spans="2:11" ht="138" customHeight="1" x14ac:dyDescent="0.35">
      <c r="B33" s="26"/>
      <c r="C33" s="666"/>
      <c r="D33" s="666"/>
      <c r="E33" s="666"/>
      <c r="F33" s="666"/>
      <c r="G33" s="666"/>
      <c r="H33" s="666"/>
      <c r="I33" s="666"/>
      <c r="J33" s="666"/>
      <c r="K33" s="309"/>
    </row>
    <row r="34" spans="2:11" x14ac:dyDescent="0.35">
      <c r="B34" s="257"/>
      <c r="C34" s="355"/>
      <c r="D34" s="355"/>
      <c r="E34" s="355"/>
      <c r="F34" s="355"/>
      <c r="G34" s="355"/>
      <c r="H34" s="355"/>
      <c r="I34" s="355"/>
      <c r="J34" s="355"/>
      <c r="K34" s="310"/>
    </row>
    <row r="35" spans="2:11" x14ac:dyDescent="0.35">
      <c r="B35" s="26"/>
      <c r="C35" s="306"/>
      <c r="D35" s="306"/>
      <c r="E35" s="306"/>
      <c r="F35" s="306"/>
      <c r="G35" s="306"/>
      <c r="H35" s="306"/>
      <c r="I35" s="306"/>
      <c r="J35" s="306"/>
      <c r="K35" s="309"/>
    </row>
    <row r="36" spans="2:11" x14ac:dyDescent="0.35">
      <c r="B36" s="26"/>
      <c r="C36" s="302" t="s">
        <v>170</v>
      </c>
      <c r="D36" s="302"/>
      <c r="E36" s="302"/>
      <c r="F36" s="302"/>
      <c r="G36" s="302"/>
      <c r="H36" s="302"/>
      <c r="I36" s="302"/>
      <c r="J36" s="302"/>
      <c r="K36" s="303"/>
    </row>
    <row r="37" spans="2:11" x14ac:dyDescent="0.35">
      <c r="B37" s="26"/>
      <c r="C37" s="664"/>
      <c r="D37" s="665"/>
      <c r="E37" s="665"/>
      <c r="F37" s="665"/>
      <c r="G37" s="665"/>
      <c r="H37" s="665"/>
      <c r="I37" s="665"/>
      <c r="J37" s="665"/>
      <c r="K37" s="303"/>
    </row>
    <row r="38" spans="2:11" x14ac:dyDescent="0.35">
      <c r="B38" s="26"/>
      <c r="C38" s="302"/>
      <c r="D38" s="302"/>
      <c r="E38" s="302"/>
      <c r="F38" s="302"/>
      <c r="G38" s="302"/>
      <c r="H38" s="302"/>
      <c r="I38" s="302"/>
      <c r="J38" s="302"/>
      <c r="K38" s="303"/>
    </row>
    <row r="39" spans="2:11" x14ac:dyDescent="0.35">
      <c r="B39" s="26"/>
      <c r="C39" s="438" t="s">
        <v>842</v>
      </c>
      <c r="D39" s="438"/>
      <c r="E39" s="438"/>
      <c r="F39" s="438"/>
      <c r="G39" s="438"/>
      <c r="H39" s="398"/>
      <c r="I39" s="438" t="str">
        <f>"500 tecken ("&amp;TEXT(LEN(C40),"0")&amp;" använda)"</f>
        <v>500 tecken (0 använda)</v>
      </c>
      <c r="J39" s="438"/>
      <c r="K39" s="439"/>
    </row>
    <row r="40" spans="2:11" ht="138" customHeight="1" x14ac:dyDescent="0.35">
      <c r="B40" s="26"/>
      <c r="C40" s="661"/>
      <c r="D40" s="662"/>
      <c r="E40" s="662"/>
      <c r="F40" s="662"/>
      <c r="G40" s="662"/>
      <c r="H40" s="662"/>
      <c r="I40" s="662"/>
      <c r="J40" s="663"/>
      <c r="K40" s="309"/>
    </row>
    <row r="41" spans="2:11" x14ac:dyDescent="0.35">
      <c r="B41" s="257"/>
      <c r="C41" s="355"/>
      <c r="D41" s="355"/>
      <c r="E41" s="355"/>
      <c r="F41" s="355"/>
      <c r="G41" s="355"/>
      <c r="H41" s="355"/>
      <c r="I41" s="355"/>
      <c r="J41" s="355"/>
      <c r="K41" s="310"/>
    </row>
    <row r="42" spans="2:11" x14ac:dyDescent="0.35">
      <c r="B42" s="26"/>
      <c r="C42" s="306"/>
      <c r="D42" s="306"/>
      <c r="E42" s="306"/>
      <c r="F42" s="306"/>
      <c r="G42" s="306"/>
      <c r="H42" s="306"/>
      <c r="I42" s="306"/>
      <c r="J42" s="306"/>
      <c r="K42" s="309"/>
    </row>
    <row r="43" spans="2:11" x14ac:dyDescent="0.35">
      <c r="B43" s="26"/>
      <c r="C43" s="302" t="s">
        <v>171</v>
      </c>
      <c r="D43" s="302"/>
      <c r="E43" s="302"/>
      <c r="F43" s="302"/>
      <c r="G43" s="302"/>
      <c r="H43" s="302"/>
      <c r="I43" s="302"/>
      <c r="J43" s="302"/>
      <c r="K43" s="303"/>
    </row>
    <row r="44" spans="2:11" ht="15" customHeight="1" x14ac:dyDescent="0.35">
      <c r="B44" s="26"/>
      <c r="C44" s="600"/>
      <c r="D44" s="601"/>
      <c r="E44" s="601"/>
      <c r="F44" s="601"/>
      <c r="G44" s="601"/>
      <c r="H44" s="601"/>
      <c r="I44" s="601"/>
      <c r="J44" s="602"/>
      <c r="K44" s="303"/>
    </row>
    <row r="45" spans="2:11" x14ac:dyDescent="0.35">
      <c r="B45" s="26"/>
      <c r="C45" s="302"/>
      <c r="D45" s="302"/>
      <c r="E45" s="302"/>
      <c r="F45" s="302"/>
      <c r="G45" s="302"/>
      <c r="H45" s="302"/>
      <c r="I45" s="302"/>
      <c r="J45" s="302"/>
      <c r="K45" s="303"/>
    </row>
    <row r="46" spans="2:11" x14ac:dyDescent="0.35">
      <c r="B46" s="26"/>
      <c r="C46" s="438" t="s">
        <v>843</v>
      </c>
      <c r="D46" s="438"/>
      <c r="E46" s="438"/>
      <c r="F46" s="438"/>
      <c r="G46" s="438"/>
      <c r="H46" s="398"/>
      <c r="I46" s="438" t="str">
        <f>"500 tecken ("&amp;TEXT(LEN(C47),"0")&amp;" använda)"</f>
        <v>500 tecken (0 använda)</v>
      </c>
      <c r="J46" s="438"/>
      <c r="K46" s="439"/>
    </row>
    <row r="47" spans="2:11" ht="138" customHeight="1" x14ac:dyDescent="0.35">
      <c r="B47" s="26"/>
      <c r="C47" s="661"/>
      <c r="D47" s="662"/>
      <c r="E47" s="662"/>
      <c r="F47" s="662"/>
      <c r="G47" s="662"/>
      <c r="H47" s="662"/>
      <c r="I47" s="662"/>
      <c r="J47" s="663"/>
      <c r="K47" s="309"/>
    </row>
    <row r="48" spans="2:11" x14ac:dyDescent="0.35">
      <c r="B48" s="257"/>
      <c r="C48" s="355"/>
      <c r="D48" s="355"/>
      <c r="E48" s="355"/>
      <c r="F48" s="355"/>
      <c r="G48" s="355"/>
      <c r="H48" s="355"/>
      <c r="I48" s="355"/>
      <c r="J48" s="355"/>
      <c r="K48" s="310"/>
    </row>
    <row r="49" spans="2:11" x14ac:dyDescent="0.35">
      <c r="B49" s="26"/>
      <c r="C49" s="306"/>
      <c r="D49" s="306"/>
      <c r="E49" s="306"/>
      <c r="F49" s="306"/>
      <c r="G49" s="306"/>
      <c r="H49" s="306"/>
      <c r="I49" s="306"/>
      <c r="J49" s="306"/>
      <c r="K49" s="309"/>
    </row>
    <row r="50" spans="2:11" x14ac:dyDescent="0.35">
      <c r="B50" s="26"/>
      <c r="C50" s="302" t="s">
        <v>172</v>
      </c>
      <c r="D50" s="302"/>
      <c r="E50" s="302"/>
      <c r="F50" s="302"/>
      <c r="G50" s="302"/>
      <c r="H50" s="302"/>
      <c r="I50" s="302"/>
      <c r="J50" s="302"/>
      <c r="K50" s="303"/>
    </row>
    <row r="51" spans="2:11" x14ac:dyDescent="0.35">
      <c r="B51" s="26"/>
      <c r="C51" s="600"/>
      <c r="D51" s="601"/>
      <c r="E51" s="601"/>
      <c r="F51" s="601"/>
      <c r="G51" s="601"/>
      <c r="H51" s="601"/>
      <c r="I51" s="601"/>
      <c r="J51" s="602"/>
      <c r="K51" s="303"/>
    </row>
    <row r="52" spans="2:11" x14ac:dyDescent="0.35">
      <c r="B52" s="26"/>
      <c r="C52" s="302"/>
      <c r="D52" s="302"/>
      <c r="E52" s="302"/>
      <c r="F52" s="302"/>
      <c r="G52" s="302"/>
      <c r="H52" s="302"/>
      <c r="I52" s="302"/>
      <c r="J52" s="302"/>
      <c r="K52" s="303"/>
    </row>
    <row r="53" spans="2:11" x14ac:dyDescent="0.35">
      <c r="B53" s="26"/>
      <c r="C53" s="438" t="s">
        <v>844</v>
      </c>
      <c r="D53" s="438"/>
      <c r="E53" s="438"/>
      <c r="F53" s="438"/>
      <c r="G53" s="438"/>
      <c r="H53" s="398"/>
      <c r="I53" s="438" t="str">
        <f>"500 tecken ("&amp;TEXT(LEN(C54),"0")&amp;" använda)"</f>
        <v>500 tecken (0 använda)</v>
      </c>
      <c r="J53" s="438"/>
      <c r="K53" s="439"/>
    </row>
    <row r="54" spans="2:11" ht="138" customHeight="1" x14ac:dyDescent="0.35">
      <c r="B54" s="26"/>
      <c r="C54" s="661"/>
      <c r="D54" s="662"/>
      <c r="E54" s="662"/>
      <c r="F54" s="662"/>
      <c r="G54" s="662"/>
      <c r="H54" s="662"/>
      <c r="I54" s="662"/>
      <c r="J54" s="663"/>
      <c r="K54" s="309"/>
    </row>
    <row r="55" spans="2:11" x14ac:dyDescent="0.35">
      <c r="B55" s="257"/>
      <c r="C55" s="355"/>
      <c r="D55" s="355"/>
      <c r="E55" s="355"/>
      <c r="F55" s="355"/>
      <c r="G55" s="355"/>
      <c r="H55" s="355"/>
      <c r="I55" s="355"/>
      <c r="J55" s="355"/>
      <c r="K55" s="310"/>
    </row>
    <row r="56" spans="2:11" x14ac:dyDescent="0.35">
      <c r="B56" s="26"/>
      <c r="C56" s="302"/>
      <c r="D56" s="302"/>
      <c r="E56" s="302"/>
      <c r="F56" s="302"/>
      <c r="G56" s="302"/>
      <c r="H56" s="302"/>
      <c r="I56" s="302"/>
      <c r="J56" s="302"/>
      <c r="K56" s="303"/>
    </row>
    <row r="57" spans="2:11" x14ac:dyDescent="0.35">
      <c r="B57" s="26"/>
      <c r="C57" s="302" t="s">
        <v>173</v>
      </c>
      <c r="D57" s="302"/>
      <c r="E57" s="302"/>
      <c r="F57" s="302"/>
      <c r="G57" s="302"/>
      <c r="H57" s="302"/>
      <c r="I57" s="302"/>
      <c r="J57" s="302"/>
      <c r="K57" s="303"/>
    </row>
    <row r="58" spans="2:11" x14ac:dyDescent="0.35">
      <c r="B58" s="26"/>
      <c r="C58" s="600"/>
      <c r="D58" s="601"/>
      <c r="E58" s="601"/>
      <c r="F58" s="601"/>
      <c r="G58" s="601"/>
      <c r="H58" s="601"/>
      <c r="I58" s="601"/>
      <c r="J58" s="602"/>
      <c r="K58" s="303"/>
    </row>
    <row r="59" spans="2:11" x14ac:dyDescent="0.35">
      <c r="B59" s="26"/>
      <c r="C59" s="302"/>
      <c r="D59" s="302"/>
      <c r="E59" s="302"/>
      <c r="F59" s="302"/>
      <c r="G59" s="302"/>
      <c r="H59" s="302"/>
      <c r="I59" s="302"/>
      <c r="J59" s="302"/>
      <c r="K59" s="303"/>
    </row>
    <row r="60" spans="2:11" x14ac:dyDescent="0.35">
      <c r="B60" s="26"/>
      <c r="C60" s="438" t="s">
        <v>845</v>
      </c>
      <c r="D60" s="438"/>
      <c r="E60" s="438"/>
      <c r="F60" s="438"/>
      <c r="G60" s="438"/>
      <c r="H60" s="398"/>
      <c r="I60" s="438" t="str">
        <f>"500 tecken ("&amp;TEXT(LEN(C61),"0")&amp;" använda)"</f>
        <v>500 tecken (0 använda)</v>
      </c>
      <c r="J60" s="438"/>
      <c r="K60" s="439"/>
    </row>
    <row r="61" spans="2:11" ht="138" customHeight="1" x14ac:dyDescent="0.35">
      <c r="B61" s="26"/>
      <c r="C61" s="661"/>
      <c r="D61" s="662"/>
      <c r="E61" s="662"/>
      <c r="F61" s="662"/>
      <c r="G61" s="662"/>
      <c r="H61" s="662"/>
      <c r="I61" s="662"/>
      <c r="J61" s="663"/>
      <c r="K61" s="309"/>
    </row>
    <row r="62" spans="2:11" x14ac:dyDescent="0.35">
      <c r="B62" s="257"/>
      <c r="C62" s="355"/>
      <c r="D62" s="355"/>
      <c r="E62" s="355"/>
      <c r="F62" s="355"/>
      <c r="G62" s="355"/>
      <c r="H62" s="355"/>
      <c r="I62" s="355"/>
      <c r="J62" s="355"/>
      <c r="K62" s="310"/>
    </row>
    <row r="63" spans="2:11" x14ac:dyDescent="0.35">
      <c r="B63" s="26"/>
      <c r="C63" s="302"/>
      <c r="D63" s="302"/>
      <c r="E63" s="302"/>
      <c r="F63" s="302"/>
      <c r="G63" s="302"/>
      <c r="H63" s="302"/>
      <c r="I63" s="302"/>
      <c r="J63" s="302"/>
      <c r="K63" s="303"/>
    </row>
    <row r="64" spans="2:11" x14ac:dyDescent="0.35">
      <c r="B64" s="26"/>
      <c r="C64" s="302" t="s">
        <v>174</v>
      </c>
      <c r="D64" s="302"/>
      <c r="E64" s="302"/>
      <c r="F64" s="302"/>
      <c r="G64" s="302"/>
      <c r="H64" s="302"/>
      <c r="I64" s="302"/>
      <c r="J64" s="302"/>
      <c r="K64" s="303"/>
    </row>
    <row r="65" spans="2:11" x14ac:dyDescent="0.35">
      <c r="B65" s="26"/>
      <c r="C65" s="600"/>
      <c r="D65" s="601"/>
      <c r="E65" s="601"/>
      <c r="F65" s="601"/>
      <c r="G65" s="601"/>
      <c r="H65" s="601"/>
      <c r="I65" s="601"/>
      <c r="J65" s="602"/>
      <c r="K65" s="303"/>
    </row>
    <row r="66" spans="2:11" x14ac:dyDescent="0.35">
      <c r="B66" s="26"/>
      <c r="C66" s="302"/>
      <c r="D66" s="302"/>
      <c r="E66" s="302"/>
      <c r="F66" s="302"/>
      <c r="G66" s="302"/>
      <c r="H66" s="302"/>
      <c r="I66" s="302"/>
      <c r="J66" s="302"/>
      <c r="K66" s="303"/>
    </row>
    <row r="67" spans="2:11" x14ac:dyDescent="0.35">
      <c r="B67" s="26"/>
      <c r="C67" s="438" t="s">
        <v>846</v>
      </c>
      <c r="D67" s="438"/>
      <c r="E67" s="438"/>
      <c r="F67" s="438"/>
      <c r="G67" s="438"/>
      <c r="H67" s="398"/>
      <c r="I67" s="438" t="str">
        <f>"500 tecken ("&amp;TEXT(LEN(C68),"0")&amp;" använda)"</f>
        <v>500 tecken (0 använda)</v>
      </c>
      <c r="J67" s="438"/>
      <c r="K67" s="439"/>
    </row>
    <row r="68" spans="2:11" ht="138" customHeight="1" x14ac:dyDescent="0.35">
      <c r="B68" s="26"/>
      <c r="C68" s="661"/>
      <c r="D68" s="662"/>
      <c r="E68" s="662"/>
      <c r="F68" s="662"/>
      <c r="G68" s="662"/>
      <c r="H68" s="662"/>
      <c r="I68" s="662"/>
      <c r="J68" s="663"/>
      <c r="K68" s="309"/>
    </row>
    <row r="69" spans="2:11" x14ac:dyDescent="0.35">
      <c r="B69" s="257"/>
      <c r="C69" s="355"/>
      <c r="D69" s="355"/>
      <c r="E69" s="355"/>
      <c r="F69" s="355"/>
      <c r="G69" s="355"/>
      <c r="H69" s="355"/>
      <c r="I69" s="355"/>
      <c r="J69" s="355"/>
      <c r="K69" s="310"/>
    </row>
    <row r="70" spans="2:11" x14ac:dyDescent="0.35">
      <c r="B70" s="26"/>
      <c r="C70" s="302"/>
      <c r="D70" s="302"/>
      <c r="E70" s="302"/>
      <c r="F70" s="302"/>
      <c r="G70" s="302"/>
      <c r="H70" s="302"/>
      <c r="I70" s="302"/>
      <c r="J70" s="302"/>
      <c r="K70" s="303"/>
    </row>
    <row r="71" spans="2:11" x14ac:dyDescent="0.35">
      <c r="B71" s="26"/>
      <c r="C71" s="302" t="s">
        <v>175</v>
      </c>
      <c r="D71" s="302"/>
      <c r="E71" s="302"/>
      <c r="F71" s="302"/>
      <c r="G71" s="302"/>
      <c r="H71" s="302"/>
      <c r="I71" s="302"/>
      <c r="J71" s="302"/>
      <c r="K71" s="303"/>
    </row>
    <row r="72" spans="2:11" x14ac:dyDescent="0.35">
      <c r="B72" s="26"/>
      <c r="C72" s="600"/>
      <c r="D72" s="601"/>
      <c r="E72" s="601"/>
      <c r="F72" s="601"/>
      <c r="G72" s="601"/>
      <c r="H72" s="601"/>
      <c r="I72" s="601"/>
      <c r="J72" s="602"/>
      <c r="K72" s="303"/>
    </row>
    <row r="73" spans="2:11" x14ac:dyDescent="0.35">
      <c r="B73" s="26"/>
      <c r="C73" s="302"/>
      <c r="D73" s="302"/>
      <c r="E73" s="302"/>
      <c r="F73" s="302"/>
      <c r="G73" s="302"/>
      <c r="H73" s="302"/>
      <c r="I73" s="302"/>
      <c r="J73" s="302"/>
      <c r="K73" s="303"/>
    </row>
    <row r="74" spans="2:11" x14ac:dyDescent="0.35">
      <c r="B74" s="26"/>
      <c r="C74" s="438" t="s">
        <v>847</v>
      </c>
      <c r="D74" s="438"/>
      <c r="E74" s="438"/>
      <c r="F74" s="438"/>
      <c r="G74" s="438"/>
      <c r="H74" s="398"/>
      <c r="I74" s="438" t="str">
        <f>"500 tecken ("&amp;TEXT(LEN(C75),"0")&amp;" använda)"</f>
        <v>500 tecken (0 använda)</v>
      </c>
      <c r="J74" s="438"/>
      <c r="K74" s="439"/>
    </row>
    <row r="75" spans="2:11" ht="138" customHeight="1" x14ac:dyDescent="0.35">
      <c r="B75" s="26"/>
      <c r="C75" s="661"/>
      <c r="D75" s="662"/>
      <c r="E75" s="662"/>
      <c r="F75" s="662"/>
      <c r="G75" s="662"/>
      <c r="H75" s="662"/>
      <c r="I75" s="662"/>
      <c r="J75" s="663"/>
      <c r="K75" s="309"/>
    </row>
    <row r="76" spans="2:11" x14ac:dyDescent="0.35">
      <c r="B76" s="257"/>
      <c r="C76" s="355"/>
      <c r="D76" s="355"/>
      <c r="E76" s="355"/>
      <c r="F76" s="355"/>
      <c r="G76" s="355"/>
      <c r="H76" s="355"/>
      <c r="I76" s="355"/>
      <c r="J76" s="355"/>
      <c r="K76" s="310"/>
    </row>
    <row r="77" spans="2:11" x14ac:dyDescent="0.35">
      <c r="B77" s="26"/>
      <c r="C77" s="302"/>
      <c r="D77" s="302"/>
      <c r="E77" s="302"/>
      <c r="F77" s="302"/>
      <c r="G77" s="302"/>
      <c r="H77" s="302"/>
      <c r="I77" s="302"/>
      <c r="J77" s="302"/>
      <c r="K77" s="303"/>
    </row>
    <row r="78" spans="2:11" x14ac:dyDescent="0.35">
      <c r="B78" s="26"/>
      <c r="C78" s="302" t="s">
        <v>176</v>
      </c>
      <c r="D78" s="302"/>
      <c r="E78" s="302"/>
      <c r="F78" s="302"/>
      <c r="G78" s="302"/>
      <c r="H78" s="302"/>
      <c r="I78" s="302"/>
      <c r="J78" s="302"/>
      <c r="K78" s="303"/>
    </row>
    <row r="79" spans="2:11" x14ac:dyDescent="0.35">
      <c r="B79" s="26"/>
      <c r="C79" s="600"/>
      <c r="D79" s="601"/>
      <c r="E79" s="601"/>
      <c r="F79" s="601"/>
      <c r="G79" s="601"/>
      <c r="H79" s="601"/>
      <c r="I79" s="601"/>
      <c r="J79" s="602"/>
      <c r="K79" s="303"/>
    </row>
    <row r="80" spans="2:11" x14ac:dyDescent="0.35">
      <c r="B80" s="26"/>
      <c r="C80" s="302"/>
      <c r="D80" s="302"/>
      <c r="E80" s="302"/>
      <c r="F80" s="302"/>
      <c r="G80" s="302"/>
      <c r="H80" s="302"/>
      <c r="I80" s="302"/>
      <c r="J80" s="302"/>
      <c r="K80" s="303"/>
    </row>
    <row r="81" spans="2:11" x14ac:dyDescent="0.35">
      <c r="B81" s="26"/>
      <c r="C81" s="438" t="s">
        <v>848</v>
      </c>
      <c r="D81" s="438"/>
      <c r="E81" s="438"/>
      <c r="F81" s="438"/>
      <c r="G81" s="438"/>
      <c r="H81" s="398"/>
      <c r="I81" s="438" t="str">
        <f>"500 tecken ("&amp;TEXT(LEN(C82),"0")&amp;" använda)"</f>
        <v>500 tecken (0 använda)</v>
      </c>
      <c r="J81" s="438"/>
      <c r="K81" s="439"/>
    </row>
    <row r="82" spans="2:11" ht="138" customHeight="1" x14ac:dyDescent="0.35">
      <c r="B82" s="26"/>
      <c r="C82" s="661"/>
      <c r="D82" s="662"/>
      <c r="E82" s="662"/>
      <c r="F82" s="662"/>
      <c r="G82" s="662"/>
      <c r="H82" s="662"/>
      <c r="I82" s="662"/>
      <c r="J82" s="663"/>
      <c r="K82" s="309"/>
    </row>
    <row r="83" spans="2:11" x14ac:dyDescent="0.35">
      <c r="B83" s="257"/>
      <c r="C83" s="355"/>
      <c r="D83" s="355"/>
      <c r="E83" s="355"/>
      <c r="F83" s="355"/>
      <c r="G83" s="355"/>
      <c r="H83" s="355"/>
      <c r="I83" s="355"/>
      <c r="J83" s="355"/>
      <c r="K83" s="310"/>
    </row>
    <row r="84" spans="2:11" x14ac:dyDescent="0.35">
      <c r="B84" s="26"/>
      <c r="C84" s="302"/>
      <c r="D84" s="302"/>
      <c r="E84" s="302"/>
      <c r="F84" s="302"/>
      <c r="G84" s="302"/>
      <c r="H84" s="302"/>
      <c r="I84" s="302"/>
      <c r="J84" s="302"/>
      <c r="K84" s="303"/>
    </row>
    <row r="85" spans="2:11" x14ac:dyDescent="0.35">
      <c r="B85" s="26"/>
      <c r="C85" s="302" t="s">
        <v>177</v>
      </c>
      <c r="D85" s="302"/>
      <c r="E85" s="302"/>
      <c r="F85" s="302"/>
      <c r="G85" s="302"/>
      <c r="H85" s="302"/>
      <c r="I85" s="302"/>
      <c r="J85" s="302"/>
      <c r="K85" s="303"/>
    </row>
    <row r="86" spans="2:11" x14ac:dyDescent="0.35">
      <c r="B86" s="26"/>
      <c r="C86" s="600"/>
      <c r="D86" s="601"/>
      <c r="E86" s="601"/>
      <c r="F86" s="601"/>
      <c r="G86" s="601"/>
      <c r="H86" s="601"/>
      <c r="I86" s="601"/>
      <c r="J86" s="602"/>
      <c r="K86" s="303"/>
    </row>
    <row r="87" spans="2:11" x14ac:dyDescent="0.35">
      <c r="B87" s="26"/>
      <c r="C87" s="302"/>
      <c r="D87" s="302"/>
      <c r="E87" s="302"/>
      <c r="F87" s="302"/>
      <c r="G87" s="302"/>
      <c r="H87" s="302"/>
      <c r="I87" s="302"/>
      <c r="J87" s="302"/>
      <c r="K87" s="303"/>
    </row>
    <row r="88" spans="2:11" x14ac:dyDescent="0.35">
      <c r="B88" s="26"/>
      <c r="C88" s="438" t="s">
        <v>849</v>
      </c>
      <c r="D88" s="438"/>
      <c r="E88" s="438"/>
      <c r="F88" s="438"/>
      <c r="G88" s="438"/>
      <c r="H88" s="398"/>
      <c r="I88" s="438" t="str">
        <f>"500 tecken ("&amp;TEXT(LEN(C89),"0")&amp;" använda)"</f>
        <v>500 tecken (0 använda)</v>
      </c>
      <c r="J88" s="438"/>
      <c r="K88" s="439"/>
    </row>
    <row r="89" spans="2:11" ht="138" customHeight="1" x14ac:dyDescent="0.35">
      <c r="B89" s="26"/>
      <c r="C89" s="661"/>
      <c r="D89" s="662"/>
      <c r="E89" s="662"/>
      <c r="F89" s="662"/>
      <c r="G89" s="662"/>
      <c r="H89" s="662"/>
      <c r="I89" s="662"/>
      <c r="J89" s="663"/>
      <c r="K89" s="309"/>
    </row>
    <row r="90" spans="2:11" x14ac:dyDescent="0.35">
      <c r="B90" s="257"/>
      <c r="C90" s="355"/>
      <c r="D90" s="355"/>
      <c r="E90" s="355"/>
      <c r="F90" s="355"/>
      <c r="G90" s="355"/>
      <c r="H90" s="355"/>
      <c r="I90" s="355"/>
      <c r="J90" s="355"/>
      <c r="K90" s="310"/>
    </row>
    <row r="91" spans="2:11" x14ac:dyDescent="0.35">
      <c r="B91" s="26"/>
      <c r="C91" s="302"/>
      <c r="D91" s="302"/>
      <c r="E91" s="302"/>
      <c r="F91" s="302"/>
      <c r="G91" s="302"/>
      <c r="H91" s="302"/>
      <c r="I91" s="302"/>
      <c r="J91" s="302"/>
      <c r="K91" s="303"/>
    </row>
    <row r="92" spans="2:11" x14ac:dyDescent="0.35">
      <c r="B92" s="26"/>
      <c r="C92" s="302" t="s">
        <v>178</v>
      </c>
      <c r="D92" s="302"/>
      <c r="E92" s="302"/>
      <c r="F92" s="302"/>
      <c r="G92" s="302"/>
      <c r="H92" s="302"/>
      <c r="I92" s="302"/>
      <c r="J92" s="302"/>
      <c r="K92" s="303"/>
    </row>
    <row r="93" spans="2:11" x14ac:dyDescent="0.35">
      <c r="B93" s="26"/>
      <c r="C93" s="600"/>
      <c r="D93" s="601"/>
      <c r="E93" s="601"/>
      <c r="F93" s="601"/>
      <c r="G93" s="601"/>
      <c r="H93" s="601"/>
      <c r="I93" s="601"/>
      <c r="J93" s="602"/>
      <c r="K93" s="303"/>
    </row>
    <row r="94" spans="2:11" x14ac:dyDescent="0.35">
      <c r="B94" s="26"/>
      <c r="C94" s="302"/>
      <c r="D94" s="302"/>
      <c r="E94" s="302"/>
      <c r="F94" s="302"/>
      <c r="G94" s="302"/>
      <c r="H94" s="302"/>
      <c r="I94" s="302"/>
      <c r="J94" s="302"/>
      <c r="K94" s="303"/>
    </row>
    <row r="95" spans="2:11" x14ac:dyDescent="0.35">
      <c r="B95" s="26"/>
      <c r="C95" s="438" t="s">
        <v>850</v>
      </c>
      <c r="D95" s="438"/>
      <c r="E95" s="438"/>
      <c r="F95" s="438"/>
      <c r="G95" s="438"/>
      <c r="H95" s="398"/>
      <c r="I95" s="438" t="str">
        <f>"500 tecken ("&amp;TEXT(LEN(C96),"0")&amp;" använda)"</f>
        <v>500 tecken (0 använda)</v>
      </c>
      <c r="J95" s="438"/>
      <c r="K95" s="439"/>
    </row>
    <row r="96" spans="2:11" ht="138" customHeight="1" x14ac:dyDescent="0.35">
      <c r="B96" s="26"/>
      <c r="C96" s="661"/>
      <c r="D96" s="662"/>
      <c r="E96" s="662"/>
      <c r="F96" s="662"/>
      <c r="G96" s="662"/>
      <c r="H96" s="662"/>
      <c r="I96" s="662"/>
      <c r="J96" s="663"/>
      <c r="K96" s="309"/>
    </row>
    <row r="97" spans="2:11" x14ac:dyDescent="0.35">
      <c r="B97" s="257"/>
      <c r="C97" s="355"/>
      <c r="D97" s="355"/>
      <c r="E97" s="355"/>
      <c r="F97" s="355"/>
      <c r="G97" s="355"/>
      <c r="H97" s="355"/>
      <c r="I97" s="355"/>
      <c r="J97" s="355"/>
      <c r="K97" s="310"/>
    </row>
    <row r="98" spans="2:11" x14ac:dyDescent="0.35">
      <c r="B98" s="26"/>
      <c r="C98" s="302"/>
      <c r="D98" s="302"/>
      <c r="E98" s="302"/>
      <c r="F98" s="302"/>
      <c r="G98" s="302"/>
      <c r="H98" s="302"/>
      <c r="I98" s="302"/>
      <c r="J98" s="302"/>
      <c r="K98" s="303"/>
    </row>
    <row r="99" spans="2:11" x14ac:dyDescent="0.35">
      <c r="B99" s="26"/>
      <c r="C99" s="302" t="s">
        <v>179</v>
      </c>
      <c r="D99" s="302"/>
      <c r="E99" s="302"/>
      <c r="F99" s="302"/>
      <c r="G99" s="302"/>
      <c r="H99" s="302"/>
      <c r="I99" s="302"/>
      <c r="J99" s="302"/>
      <c r="K99" s="303"/>
    </row>
    <row r="100" spans="2:11" x14ac:dyDescent="0.35">
      <c r="B100" s="26"/>
      <c r="C100" s="600"/>
      <c r="D100" s="601"/>
      <c r="E100" s="601"/>
      <c r="F100" s="601"/>
      <c r="G100" s="601"/>
      <c r="H100" s="601"/>
      <c r="I100" s="601"/>
      <c r="J100" s="602"/>
      <c r="K100" s="303"/>
    </row>
    <row r="101" spans="2:11" x14ac:dyDescent="0.35">
      <c r="B101" s="26"/>
      <c r="C101" s="302"/>
      <c r="D101" s="302"/>
      <c r="E101" s="302"/>
      <c r="F101" s="302"/>
      <c r="G101" s="302"/>
      <c r="H101" s="302"/>
      <c r="I101" s="302"/>
      <c r="J101" s="302"/>
      <c r="K101" s="303"/>
    </row>
    <row r="102" spans="2:11" x14ac:dyDescent="0.35">
      <c r="B102" s="26"/>
      <c r="C102" s="438" t="s">
        <v>851</v>
      </c>
      <c r="D102" s="438"/>
      <c r="E102" s="438"/>
      <c r="F102" s="438"/>
      <c r="G102" s="438"/>
      <c r="H102" s="398"/>
      <c r="I102" s="438" t="str">
        <f>"500 tecken ("&amp;TEXT(LEN(C103),"0")&amp;" använda)"</f>
        <v>500 tecken (0 använda)</v>
      </c>
      <c r="J102" s="438"/>
      <c r="K102" s="439"/>
    </row>
    <row r="103" spans="2:11" ht="138" customHeight="1" x14ac:dyDescent="0.35">
      <c r="B103" s="26"/>
      <c r="C103" s="661"/>
      <c r="D103" s="662"/>
      <c r="E103" s="662"/>
      <c r="F103" s="662"/>
      <c r="G103" s="662"/>
      <c r="H103" s="662"/>
      <c r="I103" s="662"/>
      <c r="J103" s="663"/>
      <c r="K103" s="309"/>
    </row>
    <row r="104" spans="2:11" x14ac:dyDescent="0.35">
      <c r="B104" s="257"/>
      <c r="C104" s="355"/>
      <c r="D104" s="355"/>
      <c r="E104" s="355"/>
      <c r="F104" s="355"/>
      <c r="G104" s="355"/>
      <c r="H104" s="355"/>
      <c r="I104" s="355"/>
      <c r="J104" s="355"/>
      <c r="K104" s="310"/>
    </row>
  </sheetData>
  <sheetProtection sheet="1" selectLockedCells="1"/>
  <mergeCells count="31">
    <mergeCell ref="C47:J47"/>
    <mergeCell ref="M8:P11"/>
    <mergeCell ref="C93:J93"/>
    <mergeCell ref="C96:J96"/>
    <mergeCell ref="C100:J100"/>
    <mergeCell ref="C54:J54"/>
    <mergeCell ref="C58:J58"/>
    <mergeCell ref="C68:J68"/>
    <mergeCell ref="C72:J72"/>
    <mergeCell ref="C75:J75"/>
    <mergeCell ref="C79:J79"/>
    <mergeCell ref="C82:J82"/>
    <mergeCell ref="C86:J86"/>
    <mergeCell ref="C89:J89"/>
    <mergeCell ref="C51:J51"/>
    <mergeCell ref="B3:K3"/>
    <mergeCell ref="C103:J103"/>
    <mergeCell ref="M5:O5"/>
    <mergeCell ref="C61:J61"/>
    <mergeCell ref="C65:J65"/>
    <mergeCell ref="C9:J9"/>
    <mergeCell ref="C12:J12"/>
    <mergeCell ref="C16:J16"/>
    <mergeCell ref="C19:J19"/>
    <mergeCell ref="C30:J30"/>
    <mergeCell ref="C33:J33"/>
    <mergeCell ref="C23:J23"/>
    <mergeCell ref="C26:J26"/>
    <mergeCell ref="C37:J37"/>
    <mergeCell ref="C40:J40"/>
    <mergeCell ref="C44:J4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00000000-0002-0000-0400-000000000000}">
      <formula1>500</formula1>
    </dataValidation>
  </dataValidations>
  <hyperlinks>
    <hyperlink ref="M5:O5" location="'Börja här'!A1" display="PALAA TÄSTÄ KANSISIVULLE" xr:uid="{00000000-0004-0000-04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4" manualBreakCount="4">
    <brk id="27" max="16383" man="1"/>
    <brk id="48" max="16383" man="1"/>
    <brk id="69" max="16383" man="1"/>
    <brk id="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4"/>
  <dimension ref="A1:R91"/>
  <sheetViews>
    <sheetView zoomScaleNormal="100" workbookViewId="0">
      <selection activeCell="M5" sqref="M5:O5"/>
    </sheetView>
  </sheetViews>
  <sheetFormatPr defaultColWidth="9.23046875" defaultRowHeight="15.5" x14ac:dyDescent="0.35"/>
  <cols>
    <col min="1" max="1" width="3.23046875" style="12" customWidth="1"/>
    <col min="2" max="2" width="3" style="12" customWidth="1"/>
    <col min="3" max="10" width="9.23046875" style="12"/>
    <col min="11" max="11" width="3.07421875" style="12" customWidth="1"/>
    <col min="12" max="12" width="4.53515625" style="12" customWidth="1"/>
    <col min="13" max="16384" width="9.23046875" style="12"/>
  </cols>
  <sheetData>
    <row r="1" spans="1:18" ht="16.149999999999999" customHeight="1" x14ac:dyDescent="0.35">
      <c r="A1" s="11" t="s">
        <v>270</v>
      </c>
    </row>
    <row r="2" spans="1:18" ht="16.149999999999999" customHeight="1" x14ac:dyDescent="0.35">
      <c r="A2" s="11"/>
    </row>
    <row r="3" spans="1:18" s="171" customFormat="1" ht="33" customHeight="1" x14ac:dyDescent="0.35">
      <c r="B3" s="660" t="s">
        <v>510</v>
      </c>
      <c r="C3" s="660"/>
      <c r="D3" s="660"/>
      <c r="E3" s="660"/>
      <c r="F3" s="660"/>
      <c r="G3" s="660"/>
      <c r="H3" s="660"/>
      <c r="I3" s="660"/>
      <c r="J3" s="660"/>
      <c r="K3" s="660"/>
    </row>
    <row r="4" spans="1:18" s="171" customFormat="1" x14ac:dyDescent="0.35"/>
    <row r="5" spans="1:18" x14ac:dyDescent="0.35">
      <c r="B5" s="315"/>
      <c r="C5" s="323"/>
      <c r="D5" s="68"/>
      <c r="E5" s="69"/>
      <c r="F5" s="69"/>
      <c r="G5" s="69"/>
      <c r="H5" s="69"/>
      <c r="I5" s="69"/>
      <c r="J5" s="69"/>
      <c r="K5" s="70"/>
      <c r="L5" s="171"/>
      <c r="M5" s="636" t="s">
        <v>852</v>
      </c>
      <c r="N5" s="637"/>
      <c r="O5" s="638"/>
      <c r="P5" s="171"/>
      <c r="Q5" s="171"/>
      <c r="R5" s="171"/>
    </row>
    <row r="6" spans="1:18" x14ac:dyDescent="0.35">
      <c r="B6" s="316"/>
      <c r="C6" s="383" t="s">
        <v>269</v>
      </c>
      <c r="D6" s="73"/>
      <c r="E6" s="302"/>
      <c r="F6" s="302"/>
      <c r="G6" s="302"/>
      <c r="H6" s="302"/>
      <c r="I6" s="302"/>
      <c r="J6" s="302"/>
      <c r="K6" s="303"/>
      <c r="L6" s="171"/>
      <c r="M6" s="171"/>
      <c r="N6" s="171"/>
      <c r="O6" s="171"/>
      <c r="P6" s="171"/>
      <c r="Q6" s="171"/>
      <c r="R6" s="171"/>
    </row>
    <row r="7" spans="1:18" ht="16.149999999999999" customHeight="1" x14ac:dyDescent="0.35">
      <c r="B7" s="316"/>
      <c r="C7" s="314"/>
      <c r="D7" s="73"/>
      <c r="E7" s="295"/>
      <c r="F7" s="295"/>
      <c r="G7" s="295"/>
      <c r="H7" s="295"/>
      <c r="I7" s="295"/>
      <c r="J7" s="295"/>
      <c r="K7" s="296"/>
      <c r="L7" s="171"/>
      <c r="M7" s="171"/>
      <c r="N7" s="171"/>
      <c r="O7" s="171"/>
      <c r="P7" s="171"/>
      <c r="Q7" s="171"/>
      <c r="R7" s="171"/>
    </row>
    <row r="8" spans="1:18" ht="16.149999999999999" customHeight="1" x14ac:dyDescent="0.35">
      <c r="B8" s="317"/>
      <c r="C8" s="320" t="s">
        <v>227</v>
      </c>
      <c r="D8" s="295"/>
      <c r="E8" s="295"/>
      <c r="F8" s="295"/>
      <c r="G8" s="295"/>
      <c r="H8" s="295"/>
      <c r="I8" s="295"/>
      <c r="J8" s="295"/>
      <c r="K8" s="296"/>
      <c r="L8" s="171"/>
      <c r="M8" s="171"/>
      <c r="N8" s="171"/>
      <c r="O8" s="171"/>
      <c r="P8" s="171"/>
      <c r="Q8" s="171"/>
      <c r="R8" s="171"/>
    </row>
    <row r="9" spans="1:18" ht="16.149999999999999" customHeight="1" x14ac:dyDescent="0.35">
      <c r="B9" s="319"/>
      <c r="C9" s="600"/>
      <c r="D9" s="667"/>
      <c r="E9" s="667"/>
      <c r="F9" s="667"/>
      <c r="G9" s="667"/>
      <c r="H9" s="667"/>
      <c r="I9" s="667"/>
      <c r="J9" s="668"/>
      <c r="K9" s="296"/>
      <c r="L9" s="171"/>
      <c r="M9" s="495"/>
      <c r="N9" s="495"/>
      <c r="O9" s="495"/>
      <c r="P9" s="495"/>
      <c r="Q9" s="495"/>
      <c r="R9" s="495"/>
    </row>
    <row r="10" spans="1:18" ht="16.149999999999999" customHeight="1" x14ac:dyDescent="0.35">
      <c r="B10" s="317"/>
      <c r="C10" s="69"/>
      <c r="D10" s="295"/>
      <c r="E10" s="295"/>
      <c r="F10" s="295"/>
      <c r="G10" s="295"/>
      <c r="H10" s="295"/>
      <c r="I10" s="295"/>
      <c r="J10" s="295"/>
      <c r="K10" s="296"/>
      <c r="L10" s="171"/>
      <c r="M10" s="495"/>
      <c r="N10" s="495"/>
      <c r="O10" s="495"/>
      <c r="P10" s="495"/>
      <c r="Q10" s="495"/>
      <c r="R10" s="495"/>
    </row>
    <row r="11" spans="1:18" ht="16.149999999999999" customHeight="1" x14ac:dyDescent="0.35">
      <c r="B11" s="317"/>
      <c r="C11" s="320" t="s">
        <v>378</v>
      </c>
      <c r="D11" s="295"/>
      <c r="E11" s="295"/>
      <c r="F11" s="295"/>
      <c r="G11" s="295"/>
      <c r="H11" s="440"/>
      <c r="I11" s="295" t="str">
        <f>"500 tecken ("&amp;TEXT(LEN(C12),"0")&amp;" använda)"</f>
        <v>500 tecken (0 använda)</v>
      </c>
      <c r="J11" s="295"/>
      <c r="K11" s="296"/>
      <c r="L11" s="171"/>
      <c r="M11" s="495"/>
      <c r="N11" s="495"/>
      <c r="O11" s="495"/>
      <c r="P11" s="495"/>
      <c r="Q11" s="495"/>
      <c r="R11" s="495"/>
    </row>
    <row r="12" spans="1:18" ht="138" customHeight="1" x14ac:dyDescent="0.35">
      <c r="B12" s="319"/>
      <c r="C12" s="661"/>
      <c r="D12" s="662"/>
      <c r="E12" s="662"/>
      <c r="F12" s="662"/>
      <c r="G12" s="662"/>
      <c r="H12" s="662"/>
      <c r="I12" s="662"/>
      <c r="J12" s="663"/>
      <c r="K12" s="297"/>
      <c r="L12" s="171"/>
      <c r="M12" s="495"/>
      <c r="N12" s="495"/>
      <c r="O12" s="495"/>
      <c r="P12" s="495"/>
      <c r="Q12" s="495"/>
      <c r="R12" s="495"/>
    </row>
    <row r="13" spans="1:18" ht="16.149999999999999" customHeight="1" x14ac:dyDescent="0.35">
      <c r="B13" s="294"/>
      <c r="C13" s="321"/>
      <c r="D13" s="298"/>
      <c r="E13" s="298"/>
      <c r="F13" s="298"/>
      <c r="G13" s="298"/>
      <c r="H13" s="298"/>
      <c r="I13" s="298"/>
      <c r="J13" s="298"/>
      <c r="K13" s="297"/>
      <c r="L13" s="171"/>
      <c r="M13" s="171"/>
      <c r="N13" s="171"/>
      <c r="O13" s="171"/>
      <c r="P13" s="171"/>
      <c r="Q13" s="171"/>
      <c r="R13" s="171"/>
    </row>
    <row r="14" spans="1:18" ht="16.149999999999999" customHeight="1" x14ac:dyDescent="0.35">
      <c r="B14" s="317"/>
      <c r="C14" s="320" t="s">
        <v>230</v>
      </c>
      <c r="D14" s="295"/>
      <c r="E14" s="295"/>
      <c r="F14" s="295"/>
      <c r="G14" s="295"/>
      <c r="H14" s="295"/>
      <c r="I14" s="295"/>
      <c r="J14" s="295"/>
      <c r="K14" s="296"/>
      <c r="L14" s="171"/>
      <c r="M14" s="171"/>
      <c r="N14" s="171"/>
      <c r="O14" s="171"/>
      <c r="P14" s="171"/>
      <c r="Q14" s="171"/>
      <c r="R14" s="171"/>
    </row>
    <row r="15" spans="1:18" ht="16.149999999999999" customHeight="1" x14ac:dyDescent="0.35">
      <c r="B15" s="322"/>
      <c r="C15" s="600"/>
      <c r="D15" s="667"/>
      <c r="E15" s="667"/>
      <c r="F15" s="667"/>
      <c r="G15" s="667"/>
      <c r="H15" s="667"/>
      <c r="I15" s="667"/>
      <c r="J15" s="668"/>
      <c r="K15" s="296"/>
      <c r="L15" s="171"/>
      <c r="M15" s="171"/>
      <c r="N15" s="171"/>
      <c r="O15" s="171"/>
      <c r="P15" s="171"/>
      <c r="Q15" s="171"/>
      <c r="R15" s="171"/>
    </row>
    <row r="16" spans="1:18" ht="16.149999999999999" customHeight="1" x14ac:dyDescent="0.35">
      <c r="B16" s="317"/>
      <c r="C16" s="69"/>
      <c r="D16" s="295"/>
      <c r="E16" s="295"/>
      <c r="F16" s="295"/>
      <c r="G16" s="295"/>
      <c r="H16" s="295"/>
      <c r="I16" s="295"/>
      <c r="J16" s="295"/>
      <c r="K16" s="296"/>
      <c r="L16" s="171"/>
      <c r="M16" s="171"/>
      <c r="N16" s="171"/>
      <c r="O16" s="171"/>
      <c r="P16" s="171"/>
      <c r="Q16" s="171"/>
      <c r="R16" s="171"/>
    </row>
    <row r="17" spans="2:18" ht="16.149999999999999" customHeight="1" x14ac:dyDescent="0.35">
      <c r="B17" s="317"/>
      <c r="C17" s="320" t="s">
        <v>853</v>
      </c>
      <c r="D17" s="438"/>
      <c r="E17" s="438"/>
      <c r="F17" s="438"/>
      <c r="G17" s="438"/>
      <c r="H17" s="440"/>
      <c r="I17" s="438" t="str">
        <f>"500 tecken ("&amp;TEXT(LEN(C18),"0")&amp;" använda)"</f>
        <v>500 tecken (0 använda)</v>
      </c>
      <c r="J17" s="438"/>
      <c r="K17" s="296"/>
      <c r="L17" s="171"/>
      <c r="M17" s="171"/>
      <c r="N17" s="171"/>
      <c r="O17" s="171"/>
      <c r="P17" s="171"/>
      <c r="Q17" s="171"/>
      <c r="R17" s="171"/>
    </row>
    <row r="18" spans="2:18" ht="138" customHeight="1" x14ac:dyDescent="0.35">
      <c r="B18" s="319"/>
      <c r="C18" s="661"/>
      <c r="D18" s="662"/>
      <c r="E18" s="662"/>
      <c r="F18" s="662"/>
      <c r="G18" s="662"/>
      <c r="H18" s="662"/>
      <c r="I18" s="662"/>
      <c r="J18" s="663"/>
      <c r="K18" s="309"/>
      <c r="L18" s="171"/>
      <c r="M18" s="171"/>
      <c r="N18" s="171"/>
      <c r="O18" s="171"/>
      <c r="P18" s="171"/>
      <c r="Q18" s="171"/>
      <c r="R18" s="171"/>
    </row>
    <row r="19" spans="2:18" ht="16.149999999999999" customHeight="1" x14ac:dyDescent="0.35">
      <c r="B19" s="294"/>
      <c r="C19" s="321"/>
      <c r="D19" s="298"/>
      <c r="E19" s="298"/>
      <c r="F19" s="298"/>
      <c r="G19" s="298"/>
      <c r="H19" s="298"/>
      <c r="I19" s="298"/>
      <c r="J19" s="298"/>
      <c r="K19" s="297"/>
      <c r="L19" s="171"/>
      <c r="M19" s="171"/>
      <c r="N19" s="171"/>
      <c r="O19" s="171"/>
      <c r="P19" s="171"/>
      <c r="Q19" s="171"/>
      <c r="R19" s="171"/>
    </row>
    <row r="20" spans="2:18" ht="16.149999999999999" customHeight="1" x14ac:dyDescent="0.35">
      <c r="B20" s="317"/>
      <c r="C20" s="320" t="s">
        <v>241</v>
      </c>
      <c r="D20" s="295"/>
      <c r="E20" s="295"/>
      <c r="F20" s="295"/>
      <c r="G20" s="295"/>
      <c r="H20" s="295"/>
      <c r="I20" s="295"/>
      <c r="J20" s="295"/>
      <c r="K20" s="296"/>
      <c r="L20" s="171"/>
      <c r="M20" s="171"/>
      <c r="N20" s="171"/>
      <c r="O20" s="171"/>
      <c r="P20" s="171"/>
      <c r="Q20" s="171"/>
      <c r="R20" s="171"/>
    </row>
    <row r="21" spans="2:18" ht="16.149999999999999" customHeight="1" x14ac:dyDescent="0.35">
      <c r="B21" s="322"/>
      <c r="C21" s="600"/>
      <c r="D21" s="667"/>
      <c r="E21" s="667"/>
      <c r="F21" s="667"/>
      <c r="G21" s="667"/>
      <c r="H21" s="667"/>
      <c r="I21" s="667"/>
      <c r="J21" s="668"/>
      <c r="K21" s="296"/>
      <c r="L21" s="171"/>
      <c r="M21" s="171"/>
      <c r="N21" s="171"/>
      <c r="O21" s="171"/>
      <c r="P21" s="171"/>
      <c r="Q21" s="171"/>
      <c r="R21" s="171"/>
    </row>
    <row r="22" spans="2:18" ht="16.149999999999999" customHeight="1" x14ac:dyDescent="0.35">
      <c r="B22" s="317"/>
      <c r="C22" s="69"/>
      <c r="D22" s="295"/>
      <c r="E22" s="295"/>
      <c r="F22" s="295"/>
      <c r="G22" s="295"/>
      <c r="H22" s="295"/>
      <c r="I22" s="295"/>
      <c r="J22" s="295"/>
      <c r="K22" s="296"/>
      <c r="L22" s="171"/>
      <c r="M22" s="171"/>
      <c r="N22" s="171"/>
      <c r="O22" s="171"/>
      <c r="P22" s="171"/>
      <c r="Q22" s="171"/>
      <c r="R22" s="171"/>
    </row>
    <row r="23" spans="2:18" ht="16.149999999999999" customHeight="1" x14ac:dyDescent="0.35">
      <c r="B23" s="317"/>
      <c r="C23" s="320" t="s">
        <v>854</v>
      </c>
      <c r="D23" s="438"/>
      <c r="E23" s="438"/>
      <c r="F23" s="438"/>
      <c r="G23" s="438"/>
      <c r="H23" s="440"/>
      <c r="I23" s="438" t="str">
        <f>"500 tecken ("&amp;TEXT(LEN(C24),"0")&amp;" använda)"</f>
        <v>500 tecken (0 använda)</v>
      </c>
      <c r="J23" s="438"/>
      <c r="K23" s="296"/>
      <c r="L23" s="171"/>
      <c r="M23" s="171"/>
      <c r="N23" s="171"/>
      <c r="O23" s="171"/>
      <c r="P23" s="171"/>
      <c r="Q23" s="171"/>
      <c r="R23" s="171"/>
    </row>
    <row r="24" spans="2:18" ht="138" customHeight="1" x14ac:dyDescent="0.35">
      <c r="B24" s="319"/>
      <c r="C24" s="661"/>
      <c r="D24" s="662"/>
      <c r="E24" s="662"/>
      <c r="F24" s="662"/>
      <c r="G24" s="662"/>
      <c r="H24" s="662"/>
      <c r="I24" s="662"/>
      <c r="J24" s="663"/>
      <c r="K24" s="309"/>
      <c r="L24" s="171"/>
      <c r="M24" s="171"/>
      <c r="N24" s="171"/>
      <c r="O24" s="171"/>
      <c r="P24" s="171"/>
      <c r="Q24" s="171"/>
      <c r="R24" s="171"/>
    </row>
    <row r="25" spans="2:18" ht="16.149999999999999" customHeight="1" x14ac:dyDescent="0.35">
      <c r="B25" s="294"/>
      <c r="C25" s="321"/>
      <c r="D25" s="298"/>
      <c r="E25" s="298"/>
      <c r="F25" s="298"/>
      <c r="G25" s="298"/>
      <c r="H25" s="298"/>
      <c r="I25" s="298"/>
      <c r="J25" s="298"/>
      <c r="K25" s="297"/>
      <c r="L25" s="171"/>
      <c r="M25" s="171"/>
      <c r="N25" s="171"/>
      <c r="O25" s="171"/>
      <c r="P25" s="171"/>
      <c r="Q25" s="171"/>
      <c r="R25" s="171"/>
    </row>
    <row r="26" spans="2:18" ht="16.149999999999999" customHeight="1" x14ac:dyDescent="0.35">
      <c r="B26" s="317"/>
      <c r="C26" s="320" t="s">
        <v>240</v>
      </c>
      <c r="D26" s="295"/>
      <c r="E26" s="295"/>
      <c r="F26" s="295"/>
      <c r="G26" s="295"/>
      <c r="H26" s="295"/>
      <c r="I26" s="295"/>
      <c r="J26" s="295"/>
      <c r="K26" s="296"/>
      <c r="L26" s="171"/>
      <c r="M26" s="171"/>
      <c r="N26" s="171"/>
      <c r="O26" s="171"/>
      <c r="P26" s="171"/>
      <c r="Q26" s="171"/>
      <c r="R26" s="171"/>
    </row>
    <row r="27" spans="2:18" ht="16.149999999999999" customHeight="1" x14ac:dyDescent="0.35">
      <c r="B27" s="322"/>
      <c r="C27" s="600"/>
      <c r="D27" s="667"/>
      <c r="E27" s="667"/>
      <c r="F27" s="667"/>
      <c r="G27" s="667"/>
      <c r="H27" s="667"/>
      <c r="I27" s="667"/>
      <c r="J27" s="668"/>
      <c r="K27" s="296"/>
      <c r="L27" s="171"/>
      <c r="M27" s="171"/>
      <c r="N27" s="171"/>
      <c r="O27" s="171"/>
      <c r="P27" s="171"/>
      <c r="Q27" s="171"/>
      <c r="R27" s="171"/>
    </row>
    <row r="28" spans="2:18" ht="16.149999999999999" customHeight="1" x14ac:dyDescent="0.35">
      <c r="B28" s="317"/>
      <c r="C28" s="69"/>
      <c r="D28" s="295"/>
      <c r="E28" s="295"/>
      <c r="F28" s="295"/>
      <c r="G28" s="295"/>
      <c r="H28" s="295"/>
      <c r="I28" s="295"/>
      <c r="J28" s="295"/>
      <c r="K28" s="296"/>
      <c r="L28" s="171"/>
      <c r="M28" s="171"/>
      <c r="N28" s="171"/>
      <c r="O28" s="171"/>
      <c r="P28" s="171"/>
      <c r="Q28" s="171"/>
      <c r="R28" s="171"/>
    </row>
    <row r="29" spans="2:18" ht="16.149999999999999" customHeight="1" x14ac:dyDescent="0.35">
      <c r="B29" s="317"/>
      <c r="C29" s="320" t="s">
        <v>855</v>
      </c>
      <c r="D29" s="438"/>
      <c r="E29" s="438"/>
      <c r="F29" s="438"/>
      <c r="G29" s="438"/>
      <c r="H29" s="440"/>
      <c r="I29" s="438" t="str">
        <f>"500 tecken ("&amp;TEXT(LEN(C30),"0")&amp;" använda)"</f>
        <v>500 tecken (0 använda)</v>
      </c>
      <c r="J29" s="438"/>
      <c r="K29" s="296"/>
      <c r="L29" s="171"/>
      <c r="M29" s="171"/>
      <c r="N29" s="171"/>
      <c r="O29" s="171"/>
      <c r="P29" s="171"/>
      <c r="Q29" s="171"/>
      <c r="R29" s="171"/>
    </row>
    <row r="30" spans="2:18" ht="138" customHeight="1" x14ac:dyDescent="0.35">
      <c r="B30" s="319"/>
      <c r="C30" s="661"/>
      <c r="D30" s="662"/>
      <c r="E30" s="662"/>
      <c r="F30" s="662"/>
      <c r="G30" s="662"/>
      <c r="H30" s="662"/>
      <c r="I30" s="662"/>
      <c r="J30" s="663"/>
      <c r="K30" s="309"/>
      <c r="L30" s="171"/>
      <c r="M30" s="171"/>
      <c r="N30" s="171"/>
      <c r="O30" s="171"/>
      <c r="P30" s="171"/>
      <c r="Q30" s="171"/>
      <c r="R30" s="171"/>
    </row>
    <row r="31" spans="2:18" ht="16.149999999999999" customHeight="1" x14ac:dyDescent="0.35">
      <c r="B31" s="294"/>
      <c r="C31" s="321"/>
      <c r="D31" s="298"/>
      <c r="E31" s="298"/>
      <c r="F31" s="298"/>
      <c r="G31" s="298"/>
      <c r="H31" s="298"/>
      <c r="I31" s="298"/>
      <c r="J31" s="298"/>
      <c r="K31" s="297"/>
      <c r="L31" s="171"/>
      <c r="M31" s="171"/>
      <c r="N31" s="171"/>
      <c r="O31" s="171"/>
      <c r="P31" s="171"/>
      <c r="Q31" s="171"/>
      <c r="R31" s="171"/>
    </row>
    <row r="32" spans="2:18" ht="16.149999999999999" customHeight="1" x14ac:dyDescent="0.35">
      <c r="B32" s="317"/>
      <c r="C32" s="320" t="s">
        <v>239</v>
      </c>
      <c r="D32" s="295"/>
      <c r="E32" s="295"/>
      <c r="F32" s="295"/>
      <c r="G32" s="295"/>
      <c r="H32" s="295"/>
      <c r="I32" s="295"/>
      <c r="J32" s="295"/>
      <c r="K32" s="296"/>
      <c r="L32" s="171"/>
      <c r="M32" s="171"/>
      <c r="N32" s="171"/>
      <c r="O32" s="171"/>
      <c r="P32" s="171"/>
      <c r="Q32" s="171"/>
      <c r="R32" s="171"/>
    </row>
    <row r="33" spans="2:18" ht="16.149999999999999" customHeight="1" x14ac:dyDescent="0.35">
      <c r="B33" s="322"/>
      <c r="C33" s="600"/>
      <c r="D33" s="667"/>
      <c r="E33" s="667"/>
      <c r="F33" s="667"/>
      <c r="G33" s="667"/>
      <c r="H33" s="667"/>
      <c r="I33" s="667"/>
      <c r="J33" s="668"/>
      <c r="K33" s="296"/>
      <c r="L33" s="171"/>
      <c r="M33" s="171"/>
      <c r="N33" s="171"/>
      <c r="O33" s="171"/>
      <c r="P33" s="171"/>
      <c r="Q33" s="171"/>
      <c r="R33" s="171"/>
    </row>
    <row r="34" spans="2:18" ht="16.149999999999999" customHeight="1" x14ac:dyDescent="0.35">
      <c r="B34" s="317"/>
      <c r="C34" s="69"/>
      <c r="D34" s="295"/>
      <c r="E34" s="295"/>
      <c r="F34" s="295"/>
      <c r="G34" s="295"/>
      <c r="H34" s="295"/>
      <c r="I34" s="295"/>
      <c r="J34" s="295"/>
      <c r="K34" s="296"/>
      <c r="L34" s="171"/>
      <c r="M34" s="171"/>
      <c r="N34" s="171"/>
      <c r="O34" s="171"/>
      <c r="P34" s="171"/>
      <c r="Q34" s="171"/>
      <c r="R34" s="171"/>
    </row>
    <row r="35" spans="2:18" ht="16.149999999999999" customHeight="1" x14ac:dyDescent="0.35">
      <c r="B35" s="317"/>
      <c r="C35" s="320" t="s">
        <v>856</v>
      </c>
      <c r="D35" s="438"/>
      <c r="E35" s="438"/>
      <c r="F35" s="438"/>
      <c r="G35" s="438"/>
      <c r="H35" s="440"/>
      <c r="I35" s="438" t="str">
        <f>"500 tecken ("&amp;TEXT(LEN(C36),"0")&amp;" använda)"</f>
        <v>500 tecken (0 använda)</v>
      </c>
      <c r="J35" s="438"/>
      <c r="K35" s="296"/>
      <c r="L35" s="171"/>
      <c r="M35" s="171"/>
      <c r="N35" s="171"/>
      <c r="O35" s="171"/>
      <c r="P35" s="171"/>
      <c r="Q35" s="171"/>
      <c r="R35" s="171"/>
    </row>
    <row r="36" spans="2:18" ht="138" customHeight="1" x14ac:dyDescent="0.35">
      <c r="B36" s="319"/>
      <c r="C36" s="661"/>
      <c r="D36" s="662"/>
      <c r="E36" s="662"/>
      <c r="F36" s="662"/>
      <c r="G36" s="662"/>
      <c r="H36" s="662"/>
      <c r="I36" s="662"/>
      <c r="J36" s="663"/>
      <c r="K36" s="309"/>
      <c r="L36" s="171"/>
      <c r="M36" s="171"/>
      <c r="N36" s="171"/>
      <c r="O36" s="171"/>
      <c r="P36" s="171"/>
      <c r="Q36" s="171"/>
      <c r="R36" s="171"/>
    </row>
    <row r="37" spans="2:18" ht="16.149999999999999" customHeight="1" x14ac:dyDescent="0.35">
      <c r="B37" s="294"/>
      <c r="C37" s="321"/>
      <c r="D37" s="298"/>
      <c r="E37" s="298"/>
      <c r="F37" s="298"/>
      <c r="G37" s="298"/>
      <c r="H37" s="298"/>
      <c r="I37" s="298"/>
      <c r="J37" s="298"/>
      <c r="K37" s="297"/>
      <c r="L37" s="171"/>
      <c r="M37" s="171"/>
      <c r="N37" s="171"/>
      <c r="O37" s="171"/>
      <c r="P37" s="171"/>
      <c r="Q37" s="171"/>
      <c r="R37" s="171"/>
    </row>
    <row r="38" spans="2:18" ht="16.149999999999999" customHeight="1" x14ac:dyDescent="0.35">
      <c r="B38" s="317"/>
      <c r="C38" s="320" t="s">
        <v>238</v>
      </c>
      <c r="D38" s="295"/>
      <c r="E38" s="295"/>
      <c r="F38" s="295"/>
      <c r="G38" s="295"/>
      <c r="H38" s="295"/>
      <c r="I38" s="295"/>
      <c r="J38" s="295"/>
      <c r="K38" s="296"/>
      <c r="L38" s="171"/>
      <c r="M38" s="171"/>
      <c r="N38" s="171"/>
      <c r="O38" s="171"/>
      <c r="P38" s="171"/>
      <c r="Q38" s="171"/>
      <c r="R38" s="171"/>
    </row>
    <row r="39" spans="2:18" ht="16.149999999999999" customHeight="1" x14ac:dyDescent="0.35">
      <c r="B39" s="322"/>
      <c r="C39" s="600"/>
      <c r="D39" s="667"/>
      <c r="E39" s="667"/>
      <c r="F39" s="667"/>
      <c r="G39" s="667"/>
      <c r="H39" s="667"/>
      <c r="I39" s="667"/>
      <c r="J39" s="668"/>
      <c r="K39" s="296"/>
      <c r="L39" s="171"/>
      <c r="M39" s="171"/>
      <c r="N39" s="171"/>
      <c r="O39" s="171"/>
      <c r="P39" s="171"/>
      <c r="Q39" s="171"/>
      <c r="R39" s="171"/>
    </row>
    <row r="40" spans="2:18" ht="16.149999999999999" customHeight="1" x14ac:dyDescent="0.35">
      <c r="B40" s="317"/>
      <c r="C40" s="69"/>
      <c r="D40" s="295"/>
      <c r="E40" s="295"/>
      <c r="F40" s="295"/>
      <c r="G40" s="295"/>
      <c r="H40" s="295"/>
      <c r="I40" s="295"/>
      <c r="J40" s="295"/>
      <c r="K40" s="296"/>
      <c r="L40" s="171"/>
      <c r="M40" s="171"/>
      <c r="N40" s="171"/>
      <c r="O40" s="171"/>
      <c r="P40" s="171"/>
      <c r="Q40" s="171"/>
      <c r="R40" s="171"/>
    </row>
    <row r="41" spans="2:18" ht="16.149999999999999" customHeight="1" x14ac:dyDescent="0.35">
      <c r="B41" s="317"/>
      <c r="C41" s="320" t="s">
        <v>857</v>
      </c>
      <c r="D41" s="438"/>
      <c r="E41" s="438"/>
      <c r="F41" s="438"/>
      <c r="G41" s="438"/>
      <c r="H41" s="440"/>
      <c r="I41" s="438" t="str">
        <f>"500 tecken ("&amp;TEXT(LEN(C42),"0")&amp;" använda)"</f>
        <v>500 tecken (0 använda)</v>
      </c>
      <c r="J41" s="438"/>
      <c r="K41" s="296"/>
      <c r="L41" s="171"/>
      <c r="M41" s="171"/>
      <c r="N41" s="171"/>
      <c r="O41" s="171"/>
      <c r="P41" s="171"/>
      <c r="Q41" s="171"/>
      <c r="R41" s="171"/>
    </row>
    <row r="42" spans="2:18" ht="138" customHeight="1" x14ac:dyDescent="0.35">
      <c r="B42" s="319"/>
      <c r="C42" s="661"/>
      <c r="D42" s="662"/>
      <c r="E42" s="662"/>
      <c r="F42" s="662"/>
      <c r="G42" s="662"/>
      <c r="H42" s="662"/>
      <c r="I42" s="662"/>
      <c r="J42" s="663"/>
      <c r="K42" s="309"/>
      <c r="L42" s="171"/>
      <c r="M42" s="171"/>
      <c r="N42" s="171"/>
      <c r="O42" s="171"/>
      <c r="P42" s="171"/>
      <c r="Q42" s="171"/>
      <c r="R42" s="171"/>
    </row>
    <row r="43" spans="2:18" ht="16.149999999999999" customHeight="1" x14ac:dyDescent="0.35">
      <c r="B43" s="294"/>
      <c r="C43" s="321"/>
      <c r="D43" s="298"/>
      <c r="E43" s="298"/>
      <c r="F43" s="298"/>
      <c r="G43" s="298"/>
      <c r="H43" s="298"/>
      <c r="I43" s="298"/>
      <c r="J43" s="298"/>
      <c r="K43" s="297"/>
      <c r="L43" s="171"/>
      <c r="M43" s="171"/>
      <c r="N43" s="171"/>
      <c r="O43" s="171"/>
      <c r="P43" s="171"/>
      <c r="Q43" s="171"/>
      <c r="R43" s="171"/>
    </row>
    <row r="44" spans="2:18" ht="16.149999999999999" customHeight="1" x14ac:dyDescent="0.35">
      <c r="B44" s="317"/>
      <c r="C44" s="320" t="s">
        <v>858</v>
      </c>
      <c r="D44" s="438"/>
      <c r="E44" s="438"/>
      <c r="F44" s="438"/>
      <c r="G44" s="438"/>
      <c r="H44" s="440"/>
      <c r="I44" s="438" t="str">
        <f>"500 tecken ("&amp;TEXT(LEN(C45),"0")&amp;" använda)"</f>
        <v>500 tecken (0 använda)</v>
      </c>
      <c r="J44" s="438"/>
      <c r="K44" s="296"/>
      <c r="L44" s="171"/>
      <c r="M44" s="171"/>
      <c r="N44" s="171"/>
      <c r="O44" s="171"/>
      <c r="P44" s="171"/>
      <c r="Q44" s="171"/>
      <c r="R44" s="171"/>
    </row>
    <row r="45" spans="2:18" ht="16.149999999999999" customHeight="1" x14ac:dyDescent="0.35">
      <c r="B45" s="322"/>
      <c r="C45" s="600"/>
      <c r="D45" s="667"/>
      <c r="E45" s="667"/>
      <c r="F45" s="667"/>
      <c r="G45" s="667"/>
      <c r="H45" s="667"/>
      <c r="I45" s="667"/>
      <c r="J45" s="668"/>
      <c r="K45" s="296"/>
      <c r="L45" s="171"/>
      <c r="M45" s="171"/>
      <c r="N45" s="171"/>
      <c r="O45" s="171"/>
      <c r="P45" s="171"/>
      <c r="Q45" s="171"/>
      <c r="R45" s="171"/>
    </row>
    <row r="46" spans="2:18" ht="16.149999999999999" customHeight="1" x14ac:dyDescent="0.35">
      <c r="B46" s="317"/>
      <c r="C46" s="69"/>
      <c r="D46" s="295"/>
      <c r="E46" s="295"/>
      <c r="F46" s="295"/>
      <c r="G46" s="295"/>
      <c r="H46" s="295"/>
      <c r="I46" s="295"/>
      <c r="J46" s="295"/>
      <c r="K46" s="296"/>
      <c r="L46" s="171"/>
      <c r="M46" s="171"/>
      <c r="N46" s="171"/>
      <c r="O46" s="171"/>
      <c r="P46" s="171"/>
      <c r="Q46" s="171"/>
      <c r="R46" s="171"/>
    </row>
    <row r="47" spans="2:18" ht="16.149999999999999" customHeight="1" x14ac:dyDescent="0.35">
      <c r="B47" s="317"/>
      <c r="C47" s="320" t="s">
        <v>859</v>
      </c>
      <c r="D47" s="438"/>
      <c r="E47" s="438"/>
      <c r="F47" s="438"/>
      <c r="G47" s="438"/>
      <c r="H47" s="440"/>
      <c r="I47" s="438" t="str">
        <f>"500 tecken ("&amp;TEXT(LEN(C48),"0")&amp;" använda)"</f>
        <v>500 tecken (0 använda)</v>
      </c>
      <c r="J47" s="438"/>
      <c r="K47" s="296"/>
      <c r="L47" s="171"/>
      <c r="M47" s="171"/>
      <c r="N47" s="171"/>
      <c r="O47" s="171"/>
      <c r="P47" s="171"/>
      <c r="Q47" s="171"/>
      <c r="R47" s="171"/>
    </row>
    <row r="48" spans="2:18" ht="138" customHeight="1" x14ac:dyDescent="0.35">
      <c r="B48" s="319"/>
      <c r="C48" s="661"/>
      <c r="D48" s="662"/>
      <c r="E48" s="662"/>
      <c r="F48" s="662"/>
      <c r="G48" s="662"/>
      <c r="H48" s="662"/>
      <c r="I48" s="662"/>
      <c r="J48" s="663"/>
      <c r="K48" s="309"/>
      <c r="L48" s="171"/>
      <c r="M48" s="171"/>
      <c r="N48" s="171"/>
      <c r="O48" s="171"/>
      <c r="P48" s="171"/>
      <c r="Q48" s="171"/>
      <c r="R48" s="171"/>
    </row>
    <row r="49" spans="2:18" ht="16.149999999999999" customHeight="1" x14ac:dyDescent="0.35">
      <c r="B49" s="317"/>
      <c r="C49" s="321"/>
      <c r="D49" s="298"/>
      <c r="E49" s="298"/>
      <c r="F49" s="298"/>
      <c r="G49" s="298"/>
      <c r="H49" s="298"/>
      <c r="I49" s="298"/>
      <c r="J49" s="298"/>
      <c r="K49" s="296"/>
      <c r="L49" s="171"/>
      <c r="M49" s="171"/>
      <c r="N49" s="171"/>
      <c r="O49" s="171"/>
      <c r="P49" s="171"/>
      <c r="Q49" s="171"/>
      <c r="R49" s="171"/>
    </row>
    <row r="50" spans="2:18" ht="16.149999999999999" customHeight="1" x14ac:dyDescent="0.35">
      <c r="B50" s="317"/>
      <c r="C50" s="320" t="s">
        <v>237</v>
      </c>
      <c r="D50" s="295"/>
      <c r="E50" s="295"/>
      <c r="F50" s="295"/>
      <c r="G50" s="295"/>
      <c r="H50" s="295"/>
      <c r="I50" s="295"/>
      <c r="J50" s="295"/>
      <c r="K50" s="296"/>
      <c r="L50" s="171"/>
      <c r="M50" s="171"/>
      <c r="N50" s="171"/>
      <c r="O50" s="171"/>
      <c r="P50" s="171"/>
      <c r="Q50" s="171"/>
      <c r="R50" s="171"/>
    </row>
    <row r="51" spans="2:18" ht="16.149999999999999" customHeight="1" x14ac:dyDescent="0.35">
      <c r="B51" s="322"/>
      <c r="C51" s="600"/>
      <c r="D51" s="667"/>
      <c r="E51" s="667"/>
      <c r="F51" s="667"/>
      <c r="G51" s="667"/>
      <c r="H51" s="667"/>
      <c r="I51" s="667"/>
      <c r="J51" s="668"/>
      <c r="K51" s="296"/>
      <c r="L51" s="171"/>
      <c r="M51" s="171"/>
      <c r="N51" s="171"/>
      <c r="O51" s="171"/>
      <c r="P51" s="171"/>
      <c r="Q51" s="171"/>
      <c r="R51" s="171"/>
    </row>
    <row r="52" spans="2:18" ht="16.149999999999999" customHeight="1" x14ac:dyDescent="0.35">
      <c r="B52" s="317"/>
      <c r="C52" s="69"/>
      <c r="D52" s="295"/>
      <c r="E52" s="295"/>
      <c r="F52" s="295"/>
      <c r="G52" s="295"/>
      <c r="H52" s="295"/>
      <c r="I52" s="295"/>
      <c r="J52" s="295"/>
      <c r="K52" s="296"/>
      <c r="L52" s="171"/>
      <c r="M52" s="171"/>
      <c r="N52" s="171"/>
      <c r="O52" s="171"/>
      <c r="P52" s="171"/>
      <c r="Q52" s="171"/>
      <c r="R52" s="171"/>
    </row>
    <row r="53" spans="2:18" ht="16.149999999999999" customHeight="1" x14ac:dyDescent="0.35">
      <c r="B53" s="317"/>
      <c r="C53" s="320" t="s">
        <v>860</v>
      </c>
      <c r="D53" s="438"/>
      <c r="E53" s="438"/>
      <c r="F53" s="438"/>
      <c r="G53" s="438"/>
      <c r="H53" s="440"/>
      <c r="I53" s="438" t="str">
        <f>"500 tecken ("&amp;TEXT(LEN(C54),"0")&amp;" använda)"</f>
        <v>500 tecken (0 använda)</v>
      </c>
      <c r="J53" s="438"/>
      <c r="K53" s="296"/>
      <c r="L53" s="171"/>
      <c r="M53" s="171"/>
      <c r="N53" s="171"/>
      <c r="O53" s="171"/>
      <c r="P53" s="171"/>
      <c r="Q53" s="171"/>
      <c r="R53" s="171"/>
    </row>
    <row r="54" spans="2:18" ht="138" customHeight="1" x14ac:dyDescent="0.35">
      <c r="B54" s="319"/>
      <c r="C54" s="661"/>
      <c r="D54" s="662"/>
      <c r="E54" s="662"/>
      <c r="F54" s="662"/>
      <c r="G54" s="662"/>
      <c r="H54" s="662"/>
      <c r="I54" s="662"/>
      <c r="J54" s="663"/>
      <c r="K54" s="309"/>
      <c r="L54" s="171"/>
      <c r="M54" s="171"/>
      <c r="N54" s="171"/>
      <c r="O54" s="171"/>
      <c r="P54" s="171"/>
      <c r="Q54" s="171"/>
      <c r="R54" s="171"/>
    </row>
    <row r="55" spans="2:18" ht="16.149999999999999" customHeight="1" x14ac:dyDescent="0.35">
      <c r="B55" s="317"/>
      <c r="C55" s="321"/>
      <c r="D55" s="298"/>
      <c r="E55" s="298"/>
      <c r="F55" s="298"/>
      <c r="G55" s="298"/>
      <c r="H55" s="298"/>
      <c r="I55" s="298"/>
      <c r="J55" s="298"/>
      <c r="K55" s="296"/>
      <c r="L55" s="171"/>
      <c r="M55" s="171"/>
      <c r="N55" s="171"/>
      <c r="O55" s="171"/>
      <c r="P55" s="171"/>
      <c r="Q55" s="171"/>
      <c r="R55" s="171"/>
    </row>
    <row r="56" spans="2:18" ht="16.149999999999999" customHeight="1" x14ac:dyDescent="0.35">
      <c r="B56" s="317"/>
      <c r="C56" s="320" t="s">
        <v>236</v>
      </c>
      <c r="D56" s="295"/>
      <c r="E56" s="295"/>
      <c r="F56" s="295"/>
      <c r="G56" s="295"/>
      <c r="H56" s="295"/>
      <c r="I56" s="295"/>
      <c r="J56" s="295"/>
      <c r="K56" s="296"/>
      <c r="L56" s="171"/>
      <c r="M56" s="171"/>
      <c r="N56" s="171"/>
      <c r="O56" s="171"/>
      <c r="P56" s="171"/>
      <c r="Q56" s="171"/>
      <c r="R56" s="171"/>
    </row>
    <row r="57" spans="2:18" ht="16.149999999999999" customHeight="1" x14ac:dyDescent="0.35">
      <c r="B57" s="322"/>
      <c r="C57" s="600"/>
      <c r="D57" s="667"/>
      <c r="E57" s="667"/>
      <c r="F57" s="667"/>
      <c r="G57" s="667"/>
      <c r="H57" s="667"/>
      <c r="I57" s="667"/>
      <c r="J57" s="668"/>
      <c r="K57" s="296"/>
      <c r="L57" s="171"/>
      <c r="M57" s="171"/>
      <c r="N57" s="171"/>
      <c r="O57" s="171"/>
      <c r="P57" s="171"/>
      <c r="Q57" s="171"/>
      <c r="R57" s="171"/>
    </row>
    <row r="58" spans="2:18" ht="16.149999999999999" customHeight="1" x14ac:dyDescent="0.35">
      <c r="B58" s="317"/>
      <c r="C58" s="69"/>
      <c r="D58" s="295"/>
      <c r="E58" s="295"/>
      <c r="F58" s="295"/>
      <c r="G58" s="295"/>
      <c r="H58" s="295"/>
      <c r="I58" s="295"/>
      <c r="J58" s="295"/>
      <c r="K58" s="296"/>
      <c r="L58" s="171"/>
      <c r="M58" s="171"/>
      <c r="N58" s="171"/>
      <c r="O58" s="171"/>
      <c r="P58" s="171"/>
      <c r="Q58" s="171"/>
      <c r="R58" s="171"/>
    </row>
    <row r="59" spans="2:18" ht="16.149999999999999" customHeight="1" x14ac:dyDescent="0.35">
      <c r="B59" s="317"/>
      <c r="C59" s="320" t="s">
        <v>861</v>
      </c>
      <c r="D59" s="438"/>
      <c r="E59" s="438"/>
      <c r="F59" s="438"/>
      <c r="G59" s="438"/>
      <c r="H59" s="440"/>
      <c r="I59" s="438" t="str">
        <f>"500 tecken ("&amp;TEXT(LEN(C60),"0")&amp;" använda)"</f>
        <v>500 tecken (0 använda)</v>
      </c>
      <c r="J59" s="438"/>
      <c r="K59" s="296"/>
      <c r="L59" s="171"/>
      <c r="M59" s="171"/>
      <c r="N59" s="171"/>
      <c r="O59" s="171"/>
      <c r="P59" s="171"/>
      <c r="Q59" s="171"/>
      <c r="R59" s="171"/>
    </row>
    <row r="60" spans="2:18" ht="138" customHeight="1" x14ac:dyDescent="0.35">
      <c r="B60" s="319"/>
      <c r="C60" s="661"/>
      <c r="D60" s="662"/>
      <c r="E60" s="662"/>
      <c r="F60" s="662"/>
      <c r="G60" s="662"/>
      <c r="H60" s="662"/>
      <c r="I60" s="662"/>
      <c r="J60" s="663"/>
      <c r="K60" s="309"/>
      <c r="L60" s="171"/>
      <c r="M60" s="171"/>
      <c r="N60" s="171"/>
      <c r="O60" s="171"/>
      <c r="P60" s="171"/>
      <c r="Q60" s="171"/>
      <c r="R60" s="171"/>
    </row>
    <row r="61" spans="2:18" ht="16.149999999999999" customHeight="1" x14ac:dyDescent="0.35">
      <c r="B61" s="317"/>
      <c r="C61" s="321"/>
      <c r="D61" s="298"/>
      <c r="E61" s="298"/>
      <c r="F61" s="298"/>
      <c r="G61" s="298"/>
      <c r="H61" s="298"/>
      <c r="I61" s="298"/>
      <c r="J61" s="298"/>
      <c r="K61" s="296"/>
      <c r="L61" s="171"/>
      <c r="M61" s="171"/>
      <c r="N61" s="171"/>
      <c r="O61" s="171"/>
      <c r="P61" s="171"/>
      <c r="Q61" s="171"/>
      <c r="R61" s="171"/>
    </row>
    <row r="62" spans="2:18" ht="16.149999999999999" customHeight="1" x14ac:dyDescent="0.35">
      <c r="B62" s="317"/>
      <c r="C62" s="320" t="s">
        <v>235</v>
      </c>
      <c r="D62" s="295"/>
      <c r="E62" s="295"/>
      <c r="F62" s="295"/>
      <c r="G62" s="295"/>
      <c r="H62" s="295"/>
      <c r="I62" s="295"/>
      <c r="J62" s="295"/>
      <c r="K62" s="296"/>
      <c r="L62" s="171"/>
      <c r="M62" s="171"/>
      <c r="N62" s="171"/>
      <c r="O62" s="171"/>
      <c r="P62" s="171"/>
      <c r="Q62" s="171"/>
      <c r="R62" s="171"/>
    </row>
    <row r="63" spans="2:18" ht="16.149999999999999" customHeight="1" x14ac:dyDescent="0.35">
      <c r="B63" s="322"/>
      <c r="C63" s="600"/>
      <c r="D63" s="667"/>
      <c r="E63" s="667"/>
      <c r="F63" s="667"/>
      <c r="G63" s="667"/>
      <c r="H63" s="667"/>
      <c r="I63" s="667"/>
      <c r="J63" s="668"/>
      <c r="K63" s="296"/>
      <c r="L63" s="171"/>
      <c r="M63" s="171"/>
      <c r="N63" s="171"/>
      <c r="O63" s="171"/>
      <c r="P63" s="171"/>
      <c r="Q63" s="171"/>
      <c r="R63" s="171"/>
    </row>
    <row r="64" spans="2:18" ht="16.149999999999999" customHeight="1" x14ac:dyDescent="0.35">
      <c r="B64" s="317"/>
      <c r="C64" s="69"/>
      <c r="D64" s="295"/>
      <c r="E64" s="295"/>
      <c r="F64" s="295"/>
      <c r="G64" s="295"/>
      <c r="H64" s="295"/>
      <c r="I64" s="295"/>
      <c r="J64" s="295"/>
      <c r="K64" s="296"/>
      <c r="L64" s="171"/>
      <c r="M64" s="171"/>
      <c r="N64" s="171"/>
      <c r="O64" s="171"/>
      <c r="P64" s="171"/>
      <c r="Q64" s="171"/>
      <c r="R64" s="171"/>
    </row>
    <row r="65" spans="2:18" ht="16.149999999999999" customHeight="1" x14ac:dyDescent="0.35">
      <c r="B65" s="317"/>
      <c r="C65" s="320" t="s">
        <v>862</v>
      </c>
      <c r="D65" s="438"/>
      <c r="E65" s="438"/>
      <c r="F65" s="438"/>
      <c r="G65" s="438"/>
      <c r="H65" s="440"/>
      <c r="I65" s="438" t="str">
        <f>"500 tecken ("&amp;TEXT(LEN(C66),"0")&amp;" använda)"</f>
        <v>500 tecken (0 använda)</v>
      </c>
      <c r="J65" s="438"/>
      <c r="K65" s="296"/>
      <c r="L65" s="171"/>
      <c r="M65" s="171"/>
      <c r="N65" s="171"/>
      <c r="O65" s="171"/>
      <c r="P65" s="171"/>
      <c r="Q65" s="171"/>
      <c r="R65" s="171"/>
    </row>
    <row r="66" spans="2:18" ht="138" customHeight="1" x14ac:dyDescent="0.35">
      <c r="B66" s="319"/>
      <c r="C66" s="661"/>
      <c r="D66" s="662"/>
      <c r="E66" s="662"/>
      <c r="F66" s="662"/>
      <c r="G66" s="662"/>
      <c r="H66" s="662"/>
      <c r="I66" s="662"/>
      <c r="J66" s="663"/>
      <c r="K66" s="309"/>
      <c r="L66" s="171"/>
      <c r="M66" s="171"/>
      <c r="N66" s="171"/>
      <c r="O66" s="171"/>
      <c r="P66" s="171"/>
      <c r="Q66" s="171"/>
      <c r="R66" s="171"/>
    </row>
    <row r="67" spans="2:18" ht="16.149999999999999" customHeight="1" x14ac:dyDescent="0.35">
      <c r="B67" s="317"/>
      <c r="C67" s="321"/>
      <c r="D67" s="298"/>
      <c r="E67" s="298"/>
      <c r="F67" s="298"/>
      <c r="G67" s="298"/>
      <c r="H67" s="298"/>
      <c r="I67" s="298"/>
      <c r="J67" s="298"/>
      <c r="K67" s="296"/>
      <c r="L67" s="171"/>
      <c r="M67" s="171"/>
      <c r="N67" s="171"/>
      <c r="O67" s="171"/>
      <c r="P67" s="171"/>
      <c r="Q67" s="171"/>
      <c r="R67" s="171"/>
    </row>
    <row r="68" spans="2:18" ht="16.149999999999999" customHeight="1" x14ac:dyDescent="0.35">
      <c r="B68" s="317"/>
      <c r="C68" s="320" t="s">
        <v>234</v>
      </c>
      <c r="D68" s="295"/>
      <c r="E68" s="295"/>
      <c r="F68" s="295"/>
      <c r="G68" s="295"/>
      <c r="H68" s="295"/>
      <c r="I68" s="295"/>
      <c r="J68" s="295"/>
      <c r="K68" s="296"/>
      <c r="L68" s="171"/>
      <c r="M68" s="171"/>
      <c r="N68" s="171"/>
      <c r="O68" s="171"/>
      <c r="P68" s="171"/>
      <c r="Q68" s="171"/>
      <c r="R68" s="171"/>
    </row>
    <row r="69" spans="2:18" ht="16.149999999999999" customHeight="1" x14ac:dyDescent="0.35">
      <c r="B69" s="322"/>
      <c r="C69" s="600"/>
      <c r="D69" s="667"/>
      <c r="E69" s="667"/>
      <c r="F69" s="667"/>
      <c r="G69" s="667"/>
      <c r="H69" s="667"/>
      <c r="I69" s="667"/>
      <c r="J69" s="668"/>
      <c r="K69" s="296"/>
      <c r="L69" s="171"/>
      <c r="M69" s="171"/>
      <c r="N69" s="171"/>
      <c r="O69" s="171"/>
      <c r="P69" s="171"/>
      <c r="Q69" s="171"/>
      <c r="R69" s="171"/>
    </row>
    <row r="70" spans="2:18" ht="16.149999999999999" customHeight="1" x14ac:dyDescent="0.35">
      <c r="B70" s="317"/>
      <c r="C70" s="69"/>
      <c r="D70" s="295"/>
      <c r="E70" s="295"/>
      <c r="F70" s="295"/>
      <c r="G70" s="295"/>
      <c r="H70" s="295"/>
      <c r="I70" s="295"/>
      <c r="J70" s="295"/>
      <c r="K70" s="296"/>
      <c r="L70" s="171"/>
      <c r="M70" s="171"/>
      <c r="N70" s="171"/>
      <c r="O70" s="171"/>
      <c r="P70" s="171"/>
      <c r="Q70" s="171"/>
      <c r="R70" s="171"/>
    </row>
    <row r="71" spans="2:18" ht="16.149999999999999" customHeight="1" x14ac:dyDescent="0.35">
      <c r="B71" s="317"/>
      <c r="C71" s="320" t="s">
        <v>863</v>
      </c>
      <c r="D71" s="438"/>
      <c r="E71" s="438"/>
      <c r="F71" s="438"/>
      <c r="G71" s="438"/>
      <c r="H71" s="440"/>
      <c r="I71" s="438" t="str">
        <f>"500 tecken ("&amp;TEXT(LEN(C72),"0")&amp;" använda)"</f>
        <v>500 tecken (0 använda)</v>
      </c>
      <c r="J71" s="438"/>
      <c r="K71" s="296"/>
      <c r="L71" s="171"/>
      <c r="M71" s="171"/>
      <c r="N71" s="171"/>
      <c r="O71" s="171"/>
      <c r="P71" s="171"/>
      <c r="Q71" s="171"/>
      <c r="R71" s="171"/>
    </row>
    <row r="72" spans="2:18" ht="138" customHeight="1" x14ac:dyDescent="0.35">
      <c r="B72" s="319"/>
      <c r="C72" s="661"/>
      <c r="D72" s="662"/>
      <c r="E72" s="662"/>
      <c r="F72" s="662"/>
      <c r="G72" s="662"/>
      <c r="H72" s="662"/>
      <c r="I72" s="662"/>
      <c r="J72" s="663"/>
      <c r="K72" s="309"/>
      <c r="L72" s="171"/>
      <c r="M72" s="171"/>
      <c r="N72" s="171"/>
      <c r="O72" s="171"/>
      <c r="P72" s="171"/>
      <c r="Q72" s="171"/>
      <c r="R72" s="171"/>
    </row>
    <row r="73" spans="2:18" ht="16.149999999999999" customHeight="1" x14ac:dyDescent="0.35">
      <c r="B73" s="317"/>
      <c r="C73" s="321"/>
      <c r="D73" s="298"/>
      <c r="E73" s="298"/>
      <c r="F73" s="298"/>
      <c r="G73" s="298"/>
      <c r="H73" s="298"/>
      <c r="I73" s="298"/>
      <c r="J73" s="298"/>
      <c r="K73" s="296"/>
      <c r="L73" s="171"/>
      <c r="M73" s="171"/>
      <c r="N73" s="171"/>
      <c r="O73" s="171"/>
      <c r="P73" s="171"/>
      <c r="Q73" s="171"/>
      <c r="R73" s="171"/>
    </row>
    <row r="74" spans="2:18" ht="16.149999999999999" customHeight="1" x14ac:dyDescent="0.35">
      <c r="B74" s="317"/>
      <c r="C74" s="320" t="s">
        <v>233</v>
      </c>
      <c r="D74" s="295"/>
      <c r="E74" s="295"/>
      <c r="F74" s="295"/>
      <c r="G74" s="295"/>
      <c r="H74" s="295"/>
      <c r="I74" s="295"/>
      <c r="J74" s="295"/>
      <c r="K74" s="296"/>
      <c r="L74" s="171"/>
      <c r="M74" s="171"/>
      <c r="N74" s="171"/>
      <c r="O74" s="171"/>
      <c r="P74" s="171"/>
      <c r="Q74" s="171"/>
      <c r="R74" s="171"/>
    </row>
    <row r="75" spans="2:18" ht="16.149999999999999" customHeight="1" x14ac:dyDescent="0.35">
      <c r="B75" s="322"/>
      <c r="C75" s="600"/>
      <c r="D75" s="667"/>
      <c r="E75" s="667"/>
      <c r="F75" s="667"/>
      <c r="G75" s="667"/>
      <c r="H75" s="667"/>
      <c r="I75" s="667"/>
      <c r="J75" s="668"/>
      <c r="K75" s="296"/>
      <c r="L75" s="171"/>
      <c r="M75" s="171"/>
      <c r="N75" s="171"/>
      <c r="O75" s="171"/>
      <c r="P75" s="171"/>
      <c r="Q75" s="171"/>
      <c r="R75" s="171"/>
    </row>
    <row r="76" spans="2:18" ht="16.149999999999999" customHeight="1" x14ac:dyDescent="0.35">
      <c r="B76" s="317"/>
      <c r="C76" s="69"/>
      <c r="D76" s="295"/>
      <c r="E76" s="295"/>
      <c r="F76" s="295"/>
      <c r="G76" s="295"/>
      <c r="H76" s="295"/>
      <c r="I76" s="295"/>
      <c r="J76" s="295"/>
      <c r="K76" s="296"/>
      <c r="L76" s="171"/>
      <c r="M76" s="171"/>
      <c r="N76" s="171"/>
      <c r="O76" s="171"/>
      <c r="P76" s="171"/>
      <c r="Q76" s="171"/>
      <c r="R76" s="171"/>
    </row>
    <row r="77" spans="2:18" ht="16.149999999999999" customHeight="1" x14ac:dyDescent="0.35">
      <c r="B77" s="317"/>
      <c r="C77" s="320" t="s">
        <v>864</v>
      </c>
      <c r="D77" s="438"/>
      <c r="E77" s="438"/>
      <c r="F77" s="438"/>
      <c r="G77" s="438"/>
      <c r="H77" s="440"/>
      <c r="I77" s="438" t="str">
        <f>"500 tecken ("&amp;TEXT(LEN(C78),"0")&amp;" använda)"</f>
        <v>500 tecken (0 använda)</v>
      </c>
      <c r="J77" s="438"/>
      <c r="K77" s="296"/>
      <c r="L77" s="171"/>
      <c r="M77" s="171"/>
      <c r="N77" s="171"/>
      <c r="O77" s="171"/>
      <c r="P77" s="171"/>
      <c r="Q77" s="171"/>
      <c r="R77" s="171"/>
    </row>
    <row r="78" spans="2:18" ht="138" customHeight="1" x14ac:dyDescent="0.35">
      <c r="B78" s="319"/>
      <c r="C78" s="661"/>
      <c r="D78" s="662"/>
      <c r="E78" s="662"/>
      <c r="F78" s="662"/>
      <c r="G78" s="662"/>
      <c r="H78" s="662"/>
      <c r="I78" s="662"/>
      <c r="J78" s="663"/>
      <c r="K78" s="309"/>
      <c r="L78" s="171"/>
      <c r="M78" s="171"/>
      <c r="N78" s="171"/>
      <c r="O78" s="171"/>
      <c r="P78" s="171"/>
      <c r="Q78" s="171"/>
      <c r="R78" s="171"/>
    </row>
    <row r="79" spans="2:18" ht="16.149999999999999" customHeight="1" x14ac:dyDescent="0.35">
      <c r="B79" s="317"/>
      <c r="C79" s="321"/>
      <c r="D79" s="298"/>
      <c r="E79" s="298"/>
      <c r="F79" s="298"/>
      <c r="G79" s="298"/>
      <c r="H79" s="298"/>
      <c r="I79" s="298"/>
      <c r="J79" s="298"/>
      <c r="K79" s="296"/>
      <c r="L79" s="171"/>
      <c r="M79" s="171"/>
      <c r="N79" s="171"/>
      <c r="O79" s="171"/>
      <c r="P79" s="171"/>
      <c r="Q79" s="171"/>
      <c r="R79" s="171"/>
    </row>
    <row r="80" spans="2:18" ht="16.149999999999999" customHeight="1" x14ac:dyDescent="0.35">
      <c r="B80" s="317"/>
      <c r="C80" s="320" t="s">
        <v>232</v>
      </c>
      <c r="D80" s="295"/>
      <c r="E80" s="295"/>
      <c r="F80" s="295"/>
      <c r="G80" s="295"/>
      <c r="H80" s="295"/>
      <c r="I80" s="295"/>
      <c r="J80" s="295"/>
      <c r="K80" s="296"/>
      <c r="L80" s="171"/>
      <c r="M80" s="171"/>
      <c r="N80" s="171"/>
      <c r="O80" s="171"/>
      <c r="P80" s="171"/>
      <c r="Q80" s="171"/>
      <c r="R80" s="171"/>
    </row>
    <row r="81" spans="2:18" ht="16.149999999999999" customHeight="1" x14ac:dyDescent="0.35">
      <c r="B81" s="322"/>
      <c r="C81" s="600"/>
      <c r="D81" s="667"/>
      <c r="E81" s="667"/>
      <c r="F81" s="667"/>
      <c r="G81" s="667"/>
      <c r="H81" s="667"/>
      <c r="I81" s="667"/>
      <c r="J81" s="668"/>
      <c r="K81" s="296"/>
      <c r="L81" s="171"/>
      <c r="M81" s="171"/>
      <c r="N81" s="171"/>
      <c r="O81" s="171"/>
      <c r="P81" s="171"/>
      <c r="Q81" s="171"/>
      <c r="R81" s="171"/>
    </row>
    <row r="82" spans="2:18" s="312" customFormat="1" x14ac:dyDescent="0.35">
      <c r="B82" s="90"/>
      <c r="C82" s="69"/>
      <c r="D82" s="295"/>
      <c r="E82" s="295"/>
      <c r="F82" s="295"/>
      <c r="G82" s="295"/>
      <c r="H82" s="295"/>
      <c r="I82" s="295"/>
      <c r="J82" s="295"/>
      <c r="K82" s="277"/>
      <c r="L82" s="311"/>
      <c r="M82" s="311"/>
      <c r="N82" s="311"/>
      <c r="O82" s="311"/>
      <c r="P82" s="311"/>
      <c r="Q82" s="311"/>
      <c r="R82" s="311"/>
    </row>
    <row r="83" spans="2:18" ht="16.149999999999999" customHeight="1" x14ac:dyDescent="0.35">
      <c r="B83" s="317"/>
      <c r="C83" s="320" t="s">
        <v>865</v>
      </c>
      <c r="D83" s="438"/>
      <c r="E83" s="438"/>
      <c r="F83" s="438"/>
      <c r="G83" s="438"/>
      <c r="H83" s="440"/>
      <c r="I83" s="438" t="str">
        <f>"500 tecken ("&amp;TEXT(LEN(C84),"0")&amp;" använda)"</f>
        <v>500 tecken (0 använda)</v>
      </c>
      <c r="J83" s="438"/>
      <c r="K83" s="296"/>
      <c r="L83" s="171"/>
      <c r="M83" s="171"/>
      <c r="N83" s="171"/>
      <c r="O83" s="171"/>
      <c r="P83" s="171"/>
      <c r="Q83" s="171"/>
      <c r="R83" s="171"/>
    </row>
    <row r="84" spans="2:18" ht="138" customHeight="1" x14ac:dyDescent="0.35">
      <c r="B84" s="319"/>
      <c r="C84" s="661"/>
      <c r="D84" s="662"/>
      <c r="E84" s="662"/>
      <c r="F84" s="662"/>
      <c r="G84" s="662"/>
      <c r="H84" s="662"/>
      <c r="I84" s="662"/>
      <c r="J84" s="663"/>
      <c r="K84" s="309"/>
      <c r="L84" s="171"/>
      <c r="M84" s="171"/>
      <c r="N84" s="171"/>
      <c r="O84" s="171"/>
      <c r="P84" s="171"/>
      <c r="Q84" s="171"/>
      <c r="R84" s="171"/>
    </row>
    <row r="85" spans="2:18" ht="16.149999999999999" customHeight="1" x14ac:dyDescent="0.35">
      <c r="B85" s="317"/>
      <c r="C85" s="321"/>
      <c r="D85" s="298"/>
      <c r="E85" s="298"/>
      <c r="F85" s="298"/>
      <c r="G85" s="298"/>
      <c r="H85" s="298"/>
      <c r="I85" s="298"/>
      <c r="J85" s="298"/>
      <c r="K85" s="296"/>
      <c r="L85" s="171"/>
      <c r="M85" s="171"/>
      <c r="N85" s="171"/>
      <c r="O85" s="171"/>
      <c r="P85" s="171"/>
      <c r="Q85" s="171"/>
      <c r="R85" s="171"/>
    </row>
    <row r="86" spans="2:18" ht="16.149999999999999" customHeight="1" x14ac:dyDescent="0.35">
      <c r="B86" s="317"/>
      <c r="C86" s="320" t="s">
        <v>231</v>
      </c>
      <c r="D86" s="295"/>
      <c r="E86" s="295"/>
      <c r="F86" s="295"/>
      <c r="G86" s="295"/>
      <c r="H86" s="295"/>
      <c r="I86" s="295"/>
      <c r="J86" s="295"/>
      <c r="K86" s="296"/>
      <c r="L86" s="171"/>
      <c r="M86" s="171"/>
      <c r="N86" s="171"/>
      <c r="O86" s="171"/>
      <c r="P86" s="171"/>
      <c r="Q86" s="171"/>
      <c r="R86" s="171"/>
    </row>
    <row r="87" spans="2:18" ht="16.149999999999999" customHeight="1" x14ac:dyDescent="0.35">
      <c r="B87" s="322"/>
      <c r="C87" s="600"/>
      <c r="D87" s="667"/>
      <c r="E87" s="667"/>
      <c r="F87" s="667"/>
      <c r="G87" s="667"/>
      <c r="H87" s="667"/>
      <c r="I87" s="667"/>
      <c r="J87" s="668"/>
      <c r="K87" s="296"/>
      <c r="L87" s="171"/>
      <c r="M87" s="171"/>
      <c r="N87" s="171"/>
      <c r="O87" s="171"/>
      <c r="P87" s="171"/>
      <c r="Q87" s="171"/>
      <c r="R87" s="171"/>
    </row>
    <row r="88" spans="2:18" s="312" customFormat="1" x14ac:dyDescent="0.35">
      <c r="B88" s="90"/>
      <c r="C88" s="69"/>
      <c r="D88" s="295"/>
      <c r="E88" s="295"/>
      <c r="F88" s="295"/>
      <c r="G88" s="295"/>
      <c r="H88" s="295"/>
      <c r="I88" s="295"/>
      <c r="J88" s="295"/>
      <c r="K88" s="277"/>
      <c r="L88" s="311"/>
      <c r="M88" s="311"/>
      <c r="N88" s="311"/>
      <c r="O88" s="311"/>
      <c r="P88" s="311"/>
      <c r="Q88" s="311"/>
      <c r="R88" s="311"/>
    </row>
    <row r="89" spans="2:18" s="312" customFormat="1" x14ac:dyDescent="0.35">
      <c r="B89" s="90"/>
      <c r="C89" s="320" t="s">
        <v>866</v>
      </c>
      <c r="D89" s="438"/>
      <c r="E89" s="438"/>
      <c r="F89" s="438"/>
      <c r="G89" s="438"/>
      <c r="H89" s="440"/>
      <c r="I89" s="438" t="str">
        <f>"500 tecken ("&amp;TEXT(LEN(C90),"0")&amp;" använda)"</f>
        <v>500 tecken (0 använda)</v>
      </c>
      <c r="J89" s="438"/>
      <c r="K89" s="277"/>
      <c r="L89" s="311"/>
      <c r="M89" s="311"/>
      <c r="N89" s="311"/>
      <c r="O89" s="311"/>
      <c r="P89" s="311"/>
      <c r="Q89" s="311"/>
      <c r="R89" s="311"/>
    </row>
    <row r="90" spans="2:18" ht="138" customHeight="1" x14ac:dyDescent="0.35">
      <c r="B90" s="319"/>
      <c r="C90" s="661"/>
      <c r="D90" s="662"/>
      <c r="E90" s="662"/>
      <c r="F90" s="662"/>
      <c r="G90" s="662"/>
      <c r="H90" s="662"/>
      <c r="I90" s="662"/>
      <c r="J90" s="663"/>
      <c r="K90" s="309"/>
      <c r="L90" s="171"/>
      <c r="M90" s="171"/>
      <c r="N90" s="171"/>
      <c r="O90" s="171"/>
      <c r="P90" s="171"/>
      <c r="Q90" s="171"/>
      <c r="R90" s="171"/>
    </row>
    <row r="91" spans="2:18" s="312" customFormat="1" x14ac:dyDescent="0.35">
      <c r="B91" s="318"/>
      <c r="C91" s="110"/>
      <c r="D91" s="110"/>
      <c r="E91" s="110"/>
      <c r="F91" s="110"/>
      <c r="G91" s="110"/>
      <c r="H91" s="110"/>
      <c r="I91" s="110"/>
      <c r="J91" s="110"/>
      <c r="K91" s="313"/>
      <c r="L91" s="311"/>
      <c r="M91" s="311"/>
      <c r="N91" s="311"/>
      <c r="O91" s="311"/>
      <c r="P91" s="311"/>
      <c r="Q91" s="311"/>
      <c r="R91" s="311"/>
    </row>
  </sheetData>
  <sheetProtection sheet="1" selectLockedCells="1"/>
  <mergeCells count="30">
    <mergeCell ref="M5:O5"/>
    <mergeCell ref="C9:J9"/>
    <mergeCell ref="C12:J12"/>
    <mergeCell ref="C15:J15"/>
    <mergeCell ref="C42:J42"/>
    <mergeCell ref="C45:J45"/>
    <mergeCell ref="C48:J48"/>
    <mergeCell ref="C51:J51"/>
    <mergeCell ref="C18:J18"/>
    <mergeCell ref="C27:J27"/>
    <mergeCell ref="C30:J30"/>
    <mergeCell ref="C33:J33"/>
    <mergeCell ref="C36:J36"/>
    <mergeCell ref="C39:J39"/>
    <mergeCell ref="B3:K3"/>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00000000-0002-0000-0500-000000000000}">
      <formula1>500</formula1>
    </dataValidation>
  </dataValidations>
  <hyperlinks>
    <hyperlink ref="M5:O5" location="'Börja här'!A1" display="PALAA TÄSTÄ KANSISIVULLE" xr:uid="{00000000-0004-0000-05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2" manualBreakCount="2">
    <brk id="55" max="16383" man="1"/>
    <brk id="7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178"/>
  <sheetViews>
    <sheetView showGridLines="0" zoomScale="110" zoomScaleNormal="110" workbookViewId="0">
      <selection activeCell="F6" sqref="F6:J6"/>
    </sheetView>
  </sheetViews>
  <sheetFormatPr defaultColWidth="9.23046875" defaultRowHeight="15.5" x14ac:dyDescent="0.35"/>
  <cols>
    <col min="1" max="1" width="3.765625" style="3" customWidth="1"/>
    <col min="2" max="2" width="2.07421875" style="3" customWidth="1"/>
    <col min="3" max="3" width="5.23046875" style="20" customWidth="1"/>
    <col min="4" max="4" width="9.23046875" style="20"/>
    <col min="5" max="5" width="4.765625" style="20" customWidth="1"/>
    <col min="6" max="6" width="8.765625" style="20" customWidth="1"/>
    <col min="7" max="7" width="9.23046875" style="20" customWidth="1"/>
    <col min="8" max="9" width="8.765625" style="20" customWidth="1"/>
    <col min="10" max="10" width="9.23046875" style="20" customWidth="1"/>
    <col min="11" max="11" width="10.4609375" style="20" customWidth="1"/>
    <col min="12" max="12" width="2.23046875" style="20" customWidth="1"/>
    <col min="13" max="13" width="5.23046875" style="151" customWidth="1"/>
    <col min="14" max="14" width="9.23046875" style="282" customWidth="1"/>
    <col min="15" max="19" width="9.23046875" style="282"/>
    <col min="20" max="20" width="9.23046875" style="282" customWidth="1"/>
    <col min="21" max="21" width="9.23046875" style="282"/>
    <col min="22" max="22" width="6.4609375" style="282" customWidth="1"/>
    <col min="23" max="23" width="9.23046875" style="282"/>
    <col min="24" max="16384" width="9.23046875" style="3"/>
  </cols>
  <sheetData>
    <row r="1" spans="1:22" ht="16.149999999999999" customHeight="1" x14ac:dyDescent="0.35">
      <c r="A1" s="3" t="s">
        <v>142</v>
      </c>
      <c r="G1" s="104"/>
    </row>
    <row r="2" spans="1:22" x14ac:dyDescent="0.35">
      <c r="B2" s="387"/>
      <c r="C2" s="274"/>
      <c r="D2" s="274"/>
      <c r="E2" s="274"/>
      <c r="F2" s="274"/>
      <c r="G2" s="274"/>
      <c r="H2" s="274"/>
      <c r="I2" s="274"/>
      <c r="J2" s="274"/>
      <c r="K2" s="274"/>
      <c r="L2" s="275"/>
      <c r="M2" s="252"/>
    </row>
    <row r="3" spans="1:22" x14ac:dyDescent="0.35">
      <c r="B3" s="388"/>
      <c r="C3" s="272" t="s">
        <v>118</v>
      </c>
      <c r="D3" s="272"/>
      <c r="E3" s="272"/>
      <c r="F3" s="272"/>
      <c r="G3" s="272"/>
      <c r="H3" s="272"/>
      <c r="I3" s="272"/>
      <c r="J3" s="272"/>
      <c r="K3" s="272"/>
      <c r="L3" s="273"/>
      <c r="M3" s="252"/>
      <c r="N3" s="636" t="s">
        <v>927</v>
      </c>
      <c r="O3" s="637"/>
      <c r="P3" s="638"/>
    </row>
    <row r="4" spans="1:22" ht="16.149999999999999" customHeight="1" x14ac:dyDescent="0.35">
      <c r="B4" s="388"/>
      <c r="C4" s="272"/>
      <c r="D4" s="272"/>
      <c r="E4" s="272"/>
      <c r="F4" s="272"/>
      <c r="G4" s="272"/>
      <c r="H4" s="272"/>
      <c r="I4" s="272"/>
      <c r="J4" s="272"/>
      <c r="K4" s="272"/>
      <c r="L4" s="273"/>
      <c r="M4" s="252"/>
    </row>
    <row r="5" spans="1:22" ht="16.149999999999999" customHeight="1" x14ac:dyDescent="0.35">
      <c r="B5" s="388"/>
      <c r="C5" s="301"/>
      <c r="D5" s="103"/>
      <c r="E5" s="103"/>
      <c r="F5" s="105" t="s">
        <v>867</v>
      </c>
      <c r="G5" s="103"/>
      <c r="H5" s="103"/>
      <c r="I5" s="103"/>
      <c r="J5" s="103"/>
      <c r="K5" s="301"/>
      <c r="L5" s="408"/>
      <c r="M5" s="159"/>
      <c r="N5" s="283"/>
      <c r="O5" s="283"/>
      <c r="P5" s="283"/>
      <c r="Q5" s="283"/>
      <c r="R5" s="283"/>
      <c r="S5" s="283"/>
      <c r="T5" s="283"/>
      <c r="U5" s="283"/>
      <c r="V5" s="283"/>
    </row>
    <row r="6" spans="1:22" ht="15.75" customHeight="1" x14ac:dyDescent="0.35">
      <c r="B6" s="388"/>
      <c r="C6" s="397"/>
      <c r="D6" s="397" t="s">
        <v>89</v>
      </c>
      <c r="E6" s="397"/>
      <c r="F6" s="676"/>
      <c r="G6" s="677"/>
      <c r="H6" s="677"/>
      <c r="I6" s="677"/>
      <c r="J6" s="678"/>
      <c r="K6" s="397"/>
      <c r="L6" s="408"/>
      <c r="M6" s="159"/>
      <c r="N6" s="283"/>
      <c r="O6" s="283"/>
      <c r="P6" s="283"/>
      <c r="Q6" s="283"/>
      <c r="R6" s="283"/>
      <c r="S6" s="283"/>
      <c r="T6" s="283"/>
      <c r="U6" s="283"/>
      <c r="V6" s="283"/>
    </row>
    <row r="7" spans="1:22" ht="16.149999999999999" customHeight="1" x14ac:dyDescent="0.35">
      <c r="B7" s="388"/>
      <c r="C7" s="91"/>
      <c r="D7" s="91"/>
      <c r="E7" s="91"/>
      <c r="F7" s="91"/>
      <c r="G7" s="91"/>
      <c r="H7" s="91"/>
      <c r="I7" s="91"/>
      <c r="J7" s="91"/>
      <c r="K7" s="91"/>
      <c r="L7" s="390"/>
      <c r="M7" s="278"/>
      <c r="N7" s="283"/>
      <c r="O7" s="283"/>
      <c r="P7" s="283"/>
      <c r="Q7" s="283"/>
      <c r="R7" s="283"/>
      <c r="S7" s="283"/>
      <c r="T7" s="283"/>
      <c r="U7" s="283"/>
      <c r="V7" s="283"/>
    </row>
    <row r="8" spans="1:22" ht="16.149999999999999" customHeight="1" x14ac:dyDescent="0.35">
      <c r="B8" s="388"/>
      <c r="C8" s="91"/>
      <c r="D8" s="91"/>
      <c r="E8" s="91"/>
      <c r="F8" s="91"/>
      <c r="G8" s="91"/>
      <c r="H8" s="91"/>
      <c r="I8" s="91"/>
      <c r="J8" s="91"/>
      <c r="K8" s="91"/>
      <c r="L8" s="390"/>
      <c r="M8" s="278"/>
    </row>
    <row r="9" spans="1:22" ht="16.149999999999999" customHeight="1" x14ac:dyDescent="0.35">
      <c r="B9" s="388"/>
      <c r="C9" s="40" t="s">
        <v>255</v>
      </c>
      <c r="D9" s="271"/>
      <c r="E9" s="271"/>
      <c r="F9" s="271"/>
      <c r="G9" s="271"/>
      <c r="H9" s="271"/>
      <c r="I9" s="271"/>
      <c r="J9" s="271"/>
      <c r="K9" s="271"/>
      <c r="L9" s="391"/>
      <c r="M9" s="279"/>
    </row>
    <row r="10" spans="1:22" ht="16.149999999999999" customHeight="1" x14ac:dyDescent="0.35">
      <c r="B10" s="388"/>
      <c r="C10" s="27"/>
      <c r="D10" s="107"/>
      <c r="E10" s="107"/>
      <c r="F10" s="107"/>
      <c r="G10" s="107"/>
      <c r="H10" s="107"/>
      <c r="I10" s="107"/>
      <c r="J10" s="107"/>
      <c r="K10" s="107"/>
      <c r="L10" s="276"/>
      <c r="M10" s="159"/>
      <c r="N10" s="583" t="s">
        <v>256</v>
      </c>
      <c r="O10" s="583"/>
      <c r="P10" s="583"/>
      <c r="Q10" s="583"/>
      <c r="R10" s="583"/>
    </row>
    <row r="11" spans="1:22" ht="34" customHeight="1" x14ac:dyDescent="0.35">
      <c r="B11" s="388"/>
      <c r="C11" s="27"/>
      <c r="D11" s="683" t="s">
        <v>868</v>
      </c>
      <c r="E11" s="683"/>
      <c r="F11" s="683"/>
      <c r="G11" s="683"/>
      <c r="H11" s="683"/>
      <c r="I11" s="683"/>
      <c r="J11" s="683"/>
      <c r="K11" s="683"/>
      <c r="L11" s="308"/>
      <c r="M11" s="159"/>
      <c r="N11" s="583"/>
      <c r="O11" s="583"/>
      <c r="P11" s="583"/>
      <c r="Q11" s="583"/>
      <c r="R11" s="583"/>
    </row>
    <row r="12" spans="1:22" ht="16.149999999999999" customHeight="1" x14ac:dyDescent="0.35">
      <c r="B12" s="388"/>
      <c r="C12" s="27"/>
      <c r="D12" s="103"/>
      <c r="E12" s="103"/>
      <c r="F12" s="103"/>
      <c r="G12" s="103"/>
      <c r="H12" s="103"/>
      <c r="I12" s="103"/>
      <c r="J12" s="103"/>
      <c r="K12" s="301"/>
      <c r="L12" s="408"/>
      <c r="M12" s="159"/>
      <c r="N12" s="583"/>
      <c r="O12" s="583"/>
      <c r="P12" s="583"/>
      <c r="Q12" s="583"/>
      <c r="R12" s="583"/>
    </row>
    <row r="13" spans="1:22" ht="16.149999999999999" customHeight="1" x14ac:dyDescent="0.35">
      <c r="B13" s="388"/>
      <c r="C13" s="27"/>
      <c r="D13" s="27" t="s">
        <v>869</v>
      </c>
      <c r="E13" s="103"/>
      <c r="F13" s="103"/>
      <c r="G13" s="103"/>
      <c r="H13" s="103"/>
      <c r="I13" s="103"/>
      <c r="J13" s="103"/>
      <c r="K13" s="301"/>
      <c r="L13" s="408"/>
      <c r="M13" s="159"/>
      <c r="N13" s="159"/>
      <c r="O13" s="159"/>
      <c r="P13" s="159"/>
      <c r="Q13" s="159"/>
      <c r="R13" s="159"/>
    </row>
    <row r="14" spans="1:22" ht="16.149999999999999" customHeight="1" x14ac:dyDescent="0.35">
      <c r="B14" s="388"/>
      <c r="C14" s="27"/>
      <c r="D14" s="103"/>
      <c r="E14" s="103"/>
      <c r="F14" s="103"/>
      <c r="G14" s="103"/>
      <c r="H14" s="103"/>
      <c r="I14" s="103"/>
      <c r="J14" s="103"/>
      <c r="K14" s="301"/>
      <c r="L14" s="408"/>
      <c r="M14" s="159"/>
      <c r="N14" s="159"/>
      <c r="O14" s="159"/>
      <c r="P14" s="159"/>
      <c r="Q14" s="159"/>
      <c r="R14" s="159"/>
    </row>
    <row r="15" spans="1:22" ht="36" customHeight="1" x14ac:dyDescent="0.35">
      <c r="B15" s="388"/>
      <c r="C15" s="27"/>
      <c r="D15" s="688" t="s">
        <v>870</v>
      </c>
      <c r="E15" s="577"/>
      <c r="F15" s="577"/>
      <c r="G15" s="577"/>
      <c r="H15" s="577"/>
      <c r="I15" s="577"/>
      <c r="J15" s="577"/>
      <c r="K15" s="577"/>
      <c r="L15" s="408"/>
      <c r="M15" s="159"/>
      <c r="N15" s="159"/>
      <c r="O15" s="159"/>
      <c r="P15" s="159"/>
      <c r="Q15" s="159"/>
      <c r="R15" s="159"/>
    </row>
    <row r="16" spans="1:22" ht="16.149999999999999" customHeight="1" x14ac:dyDescent="0.35">
      <c r="B16" s="388"/>
      <c r="C16" s="27"/>
      <c r="D16" s="103"/>
      <c r="E16" s="103"/>
      <c r="F16" s="103"/>
      <c r="G16" s="103"/>
      <c r="H16" s="103"/>
      <c r="I16" s="103"/>
      <c r="J16" s="103"/>
      <c r="K16" s="301"/>
      <c r="L16" s="408"/>
      <c r="M16" s="159"/>
      <c r="N16" s="159"/>
      <c r="O16" s="159"/>
      <c r="P16" s="159"/>
      <c r="Q16" s="159"/>
      <c r="R16" s="159"/>
    </row>
    <row r="17" spans="2:23" ht="89.5" customHeight="1" x14ac:dyDescent="0.35">
      <c r="B17" s="388"/>
      <c r="C17" s="384"/>
      <c r="D17" s="681" t="s">
        <v>223</v>
      </c>
      <c r="E17" s="681"/>
      <c r="F17" s="681"/>
      <c r="G17" s="681"/>
      <c r="H17" s="681"/>
      <c r="I17" s="681"/>
      <c r="J17" s="681"/>
      <c r="K17" s="681"/>
      <c r="L17" s="307"/>
      <c r="M17" s="270"/>
    </row>
    <row r="18" spans="2:23" ht="16.149999999999999" customHeight="1" x14ac:dyDescent="0.35">
      <c r="B18" s="388"/>
      <c r="C18" s="27"/>
      <c r="D18" s="103"/>
      <c r="E18" s="103"/>
      <c r="F18" s="103"/>
      <c r="G18" s="103"/>
      <c r="H18" s="103"/>
      <c r="I18" s="103"/>
      <c r="J18" s="103"/>
      <c r="K18" s="301"/>
      <c r="L18" s="408"/>
      <c r="M18" s="159"/>
    </row>
    <row r="19" spans="2:23" ht="16.149999999999999" customHeight="1" x14ac:dyDescent="0.35">
      <c r="B19" s="388"/>
      <c r="C19" s="27"/>
      <c r="D19" s="27" t="s">
        <v>164</v>
      </c>
      <c r="E19" s="107"/>
      <c r="F19" s="107"/>
      <c r="G19" s="107"/>
      <c r="H19" s="107"/>
      <c r="I19" s="107"/>
      <c r="J19" s="107"/>
      <c r="K19" s="107"/>
      <c r="L19" s="276"/>
      <c r="M19" s="159"/>
    </row>
    <row r="20" spans="2:23" ht="16.149999999999999" customHeight="1" x14ac:dyDescent="0.35">
      <c r="B20" s="388"/>
      <c r="C20" s="38"/>
      <c r="D20" s="38"/>
      <c r="E20" s="35"/>
      <c r="F20" s="38"/>
      <c r="G20" s="35"/>
      <c r="H20" s="35"/>
      <c r="I20" s="35"/>
      <c r="J20" s="35"/>
      <c r="K20" s="35"/>
      <c r="L20" s="408"/>
      <c r="M20" s="159"/>
    </row>
    <row r="21" spans="2:23" ht="40.15" customHeight="1" x14ac:dyDescent="0.35">
      <c r="B21" s="388"/>
      <c r="C21" s="682" t="s">
        <v>454</v>
      </c>
      <c r="D21" s="682"/>
      <c r="E21" s="682"/>
      <c r="F21" s="682"/>
      <c r="G21" s="682"/>
      <c r="H21" s="682"/>
      <c r="I21" s="682"/>
      <c r="J21" s="682"/>
      <c r="K21" s="682"/>
      <c r="L21" s="392"/>
      <c r="M21" s="159"/>
    </row>
    <row r="22" spans="2:23" s="9" customFormat="1" ht="16.149999999999999" customHeight="1" x14ac:dyDescent="0.35">
      <c r="B22" s="388"/>
      <c r="C22" s="27"/>
      <c r="D22" s="301"/>
      <c r="E22" s="301"/>
      <c r="F22" s="301"/>
      <c r="G22" s="301"/>
      <c r="H22" s="301"/>
      <c r="I22" s="301"/>
      <c r="J22" s="105" t="str">
        <f>"500 tecken 
("&amp;TEXT(LEN(C23),"0")&amp;" använda)"</f>
        <v>500 tecken 
(0 använda)</v>
      </c>
      <c r="K22" s="301"/>
      <c r="L22" s="408"/>
      <c r="M22" s="159"/>
      <c r="N22" s="286"/>
      <c r="O22" s="286"/>
      <c r="P22" s="286"/>
      <c r="Q22" s="286"/>
      <c r="R22" s="286"/>
      <c r="S22" s="286"/>
      <c r="T22" s="286"/>
      <c r="U22" s="286"/>
      <c r="V22" s="286"/>
      <c r="W22" s="286"/>
    </row>
    <row r="23" spans="2:23" ht="113.15" customHeight="1" x14ac:dyDescent="0.35">
      <c r="B23" s="388"/>
      <c r="C23" s="671"/>
      <c r="D23" s="671"/>
      <c r="E23" s="671"/>
      <c r="F23" s="671"/>
      <c r="G23" s="671"/>
      <c r="H23" s="671"/>
      <c r="I23" s="671"/>
      <c r="J23" s="671"/>
      <c r="K23" s="671"/>
      <c r="L23" s="307"/>
      <c r="M23" s="111"/>
      <c r="N23" s="685"/>
      <c r="O23" s="685"/>
      <c r="P23" s="685"/>
      <c r="Q23" s="685"/>
      <c r="R23" s="685"/>
      <c r="S23" s="685"/>
      <c r="T23" s="685"/>
    </row>
    <row r="24" spans="2:23" ht="16.899999999999999" customHeight="1" x14ac:dyDescent="0.35">
      <c r="B24" s="388"/>
      <c r="C24" s="35"/>
      <c r="D24" s="35"/>
      <c r="E24" s="35"/>
      <c r="F24" s="35"/>
      <c r="G24" s="35"/>
      <c r="H24" s="35"/>
      <c r="I24" s="35"/>
      <c r="J24" s="35"/>
      <c r="K24" s="35"/>
      <c r="L24" s="408"/>
      <c r="M24" s="159"/>
    </row>
    <row r="25" spans="2:23" ht="16.149999999999999" customHeight="1" x14ac:dyDescent="0.35">
      <c r="B25" s="388"/>
      <c r="C25" s="38"/>
      <c r="D25" s="35"/>
      <c r="E25" s="35"/>
      <c r="F25" s="114"/>
      <c r="G25" s="114"/>
      <c r="H25" s="114"/>
      <c r="I25" s="114"/>
      <c r="J25" s="114"/>
      <c r="K25" s="306"/>
      <c r="L25" s="307"/>
      <c r="M25" s="159"/>
    </row>
    <row r="26" spans="2:23" ht="16.149999999999999" customHeight="1" x14ac:dyDescent="0.35">
      <c r="B26" s="388"/>
      <c r="C26" s="492" t="s">
        <v>871</v>
      </c>
      <c r="D26" s="35"/>
      <c r="E26" s="35"/>
      <c r="F26" s="38"/>
      <c r="G26" s="35"/>
      <c r="H26" s="35"/>
      <c r="I26" s="35"/>
      <c r="J26" s="38" t="str">
        <f>"90 tecken 
 ("&amp;TEXT(LEN(C27),"0")&amp;" använda)"</f>
        <v>90 tecken 
 (0 använda)</v>
      </c>
      <c r="K26" s="38"/>
      <c r="L26" s="393"/>
      <c r="M26" s="159"/>
    </row>
    <row r="27" spans="2:23" ht="16.149999999999999" customHeight="1" x14ac:dyDescent="0.35">
      <c r="B27" s="388"/>
      <c r="C27" s="671"/>
      <c r="D27" s="671"/>
      <c r="E27" s="671"/>
      <c r="F27" s="671"/>
      <c r="G27" s="671"/>
      <c r="H27" s="671"/>
      <c r="I27" s="671"/>
      <c r="J27" s="671"/>
      <c r="K27" s="671"/>
      <c r="L27" s="307"/>
      <c r="M27" s="111"/>
      <c r="N27" s="689" t="s">
        <v>548</v>
      </c>
      <c r="O27" s="689"/>
      <c r="P27" s="689"/>
      <c r="Q27" s="689"/>
      <c r="R27" s="689"/>
      <c r="S27" s="689"/>
    </row>
    <row r="28" spans="2:23" ht="21" customHeight="1" x14ac:dyDescent="0.35">
      <c r="B28" s="388"/>
      <c r="C28" s="38"/>
      <c r="D28" s="35"/>
      <c r="E28" s="35"/>
      <c r="F28" s="38"/>
      <c r="G28" s="35"/>
      <c r="H28" s="35"/>
      <c r="I28" s="35"/>
      <c r="J28" s="38"/>
      <c r="K28" s="38"/>
      <c r="L28" s="393"/>
      <c r="M28" s="111"/>
      <c r="N28" s="689"/>
      <c r="O28" s="689"/>
      <c r="P28" s="689"/>
      <c r="Q28" s="689"/>
      <c r="R28" s="689"/>
      <c r="S28" s="689"/>
    </row>
    <row r="29" spans="2:23" ht="21" customHeight="1" x14ac:dyDescent="0.35">
      <c r="B29" s="388"/>
      <c r="C29" s="492" t="s">
        <v>16</v>
      </c>
      <c r="D29" s="35"/>
      <c r="E29" s="35"/>
      <c r="F29" s="38"/>
      <c r="G29" s="35"/>
      <c r="H29" s="35"/>
      <c r="I29" s="35"/>
      <c r="J29" s="38" t="str">
        <f>"90 tecken 
 ("&amp;TEXT(LEN(C30),"0")&amp;" använda)"</f>
        <v>90 tecken 
 (0 använda)</v>
      </c>
      <c r="K29" s="38"/>
      <c r="L29" s="393"/>
      <c r="M29" s="111"/>
      <c r="N29" s="689"/>
      <c r="O29" s="689"/>
      <c r="P29" s="689"/>
      <c r="Q29" s="689"/>
      <c r="R29" s="689"/>
      <c r="S29" s="689"/>
    </row>
    <row r="30" spans="2:23" ht="16.149999999999999" customHeight="1" x14ac:dyDescent="0.35">
      <c r="B30" s="388"/>
      <c r="C30" s="671"/>
      <c r="D30" s="671"/>
      <c r="E30" s="671"/>
      <c r="F30" s="671"/>
      <c r="G30" s="671"/>
      <c r="H30" s="671"/>
      <c r="I30" s="671"/>
      <c r="J30" s="671"/>
      <c r="K30" s="671"/>
      <c r="L30" s="307"/>
      <c r="M30" s="280"/>
      <c r="N30" s="689"/>
      <c r="O30" s="689"/>
      <c r="P30" s="689"/>
      <c r="Q30" s="689"/>
      <c r="R30" s="689"/>
      <c r="S30" s="689"/>
    </row>
    <row r="31" spans="2:23" ht="24.75" customHeight="1" x14ac:dyDescent="0.35">
      <c r="B31" s="388"/>
      <c r="C31" s="306"/>
      <c r="D31" s="114"/>
      <c r="E31" s="114"/>
      <c r="F31" s="114"/>
      <c r="G31" s="114"/>
      <c r="H31" s="114"/>
      <c r="I31" s="114"/>
      <c r="J31" s="114"/>
      <c r="K31" s="306"/>
      <c r="L31" s="307"/>
      <c r="M31" s="111"/>
      <c r="N31" s="689"/>
      <c r="O31" s="689"/>
      <c r="P31" s="689"/>
      <c r="Q31" s="689"/>
      <c r="R31" s="689"/>
      <c r="S31" s="689"/>
    </row>
    <row r="32" spans="2:23" ht="16.149999999999999" customHeight="1" x14ac:dyDescent="0.35">
      <c r="B32" s="388"/>
      <c r="C32" s="38" t="s">
        <v>125</v>
      </c>
      <c r="D32" s="35"/>
      <c r="E32" s="35"/>
      <c r="F32" s="38"/>
      <c r="G32" s="38"/>
      <c r="H32" s="35"/>
      <c r="I32" s="35"/>
      <c r="J32" s="35"/>
      <c r="K32" s="35"/>
      <c r="L32" s="408"/>
      <c r="M32" s="159"/>
      <c r="N32" s="690"/>
      <c r="O32" s="690"/>
      <c r="P32" s="690"/>
      <c r="Q32" s="690"/>
      <c r="R32" s="690"/>
      <c r="S32" s="690"/>
    </row>
    <row r="33" spans="2:23" ht="16.149999999999999" customHeight="1" x14ac:dyDescent="0.35">
      <c r="B33" s="388"/>
      <c r="C33" s="687"/>
      <c r="D33" s="671"/>
      <c r="E33" s="671"/>
      <c r="F33" s="35"/>
      <c r="G33" s="35"/>
      <c r="H33" s="35"/>
      <c r="I33" s="35"/>
      <c r="J33" s="35"/>
      <c r="K33" s="35"/>
      <c r="L33" s="408"/>
      <c r="M33" s="159"/>
    </row>
    <row r="34" spans="2:23" ht="16.149999999999999" customHeight="1" x14ac:dyDescent="0.35">
      <c r="B34" s="388"/>
      <c r="C34" s="35"/>
      <c r="D34" s="35"/>
      <c r="E34" s="35"/>
      <c r="F34" s="35"/>
      <c r="G34" s="35"/>
      <c r="H34" s="35"/>
      <c r="I34" s="35"/>
      <c r="J34" s="35"/>
      <c r="K34" s="35"/>
      <c r="L34" s="408"/>
      <c r="M34" s="159"/>
      <c r="N34" s="635" t="s">
        <v>549</v>
      </c>
      <c r="O34" s="680"/>
      <c r="P34" s="680"/>
      <c r="Q34" s="680"/>
      <c r="R34" s="680"/>
      <c r="S34" s="680"/>
    </row>
    <row r="35" spans="2:23" ht="16.149999999999999" customHeight="1" x14ac:dyDescent="0.35">
      <c r="B35" s="388"/>
      <c r="C35" s="38" t="s">
        <v>126</v>
      </c>
      <c r="D35" s="35"/>
      <c r="E35" s="35"/>
      <c r="F35" s="35"/>
      <c r="G35" s="35"/>
      <c r="H35" s="35"/>
      <c r="I35" s="35"/>
      <c r="J35" s="35"/>
      <c r="K35" s="35"/>
      <c r="L35" s="408"/>
      <c r="M35" s="159"/>
      <c r="N35" s="680"/>
      <c r="O35" s="680"/>
      <c r="P35" s="680"/>
      <c r="Q35" s="680"/>
      <c r="R35" s="680"/>
      <c r="S35" s="680"/>
    </row>
    <row r="36" spans="2:23" ht="16.149999999999999" customHeight="1" x14ac:dyDescent="0.35">
      <c r="B36" s="388"/>
      <c r="C36" s="687"/>
      <c r="D36" s="671"/>
      <c r="E36" s="671"/>
      <c r="F36" s="35"/>
      <c r="G36" s="35"/>
      <c r="H36" s="35"/>
      <c r="I36" s="35"/>
      <c r="J36" s="35"/>
      <c r="K36" s="35"/>
      <c r="L36" s="408"/>
      <c r="M36" s="159"/>
      <c r="N36" s="680"/>
      <c r="O36" s="680"/>
      <c r="P36" s="680"/>
      <c r="Q36" s="680"/>
      <c r="R36" s="680"/>
      <c r="S36" s="680"/>
    </row>
    <row r="37" spans="2:23" x14ac:dyDescent="0.35">
      <c r="B37" s="388"/>
      <c r="C37" s="35"/>
      <c r="D37" s="35"/>
      <c r="E37" s="35"/>
      <c r="F37" s="35"/>
      <c r="G37" s="35"/>
      <c r="H37" s="35"/>
      <c r="I37" s="35"/>
      <c r="J37" s="35"/>
      <c r="K37" s="35"/>
      <c r="L37" s="408"/>
      <c r="M37" s="159"/>
      <c r="N37" s="680"/>
      <c r="O37" s="680"/>
      <c r="P37" s="680"/>
      <c r="Q37" s="680"/>
      <c r="R37" s="680"/>
      <c r="S37" s="680"/>
    </row>
    <row r="38" spans="2:23" x14ac:dyDescent="0.35">
      <c r="B38" s="388"/>
      <c r="C38" s="38" t="s">
        <v>150</v>
      </c>
      <c r="D38" s="35"/>
      <c r="E38" s="35"/>
      <c r="F38" s="35"/>
      <c r="G38" s="35"/>
      <c r="H38" s="35"/>
      <c r="I38" s="35"/>
      <c r="J38" s="35"/>
      <c r="K38" s="35"/>
      <c r="L38" s="408"/>
      <c r="M38" s="159"/>
      <c r="N38" s="680"/>
      <c r="O38" s="680"/>
      <c r="P38" s="680"/>
      <c r="Q38" s="680"/>
      <c r="R38" s="680"/>
      <c r="S38" s="680"/>
    </row>
    <row r="39" spans="2:23" ht="29.25" customHeight="1" x14ac:dyDescent="0.35">
      <c r="B39" s="388"/>
      <c r="C39" s="38"/>
      <c r="D39" s="35"/>
      <c r="E39" s="35"/>
      <c r="F39" s="35"/>
      <c r="G39" s="35"/>
      <c r="H39" s="35"/>
      <c r="I39" s="35"/>
      <c r="J39" s="38" t="str">
        <f>"500 tecken ("&amp;TEXT(LEN(C40),"0")&amp;" använda)"</f>
        <v>500 tecken (0 använda)</v>
      </c>
      <c r="K39" s="35"/>
      <c r="L39" s="408"/>
      <c r="M39" s="159"/>
      <c r="N39" s="680"/>
      <c r="O39" s="680"/>
      <c r="P39" s="680"/>
      <c r="Q39" s="680"/>
      <c r="R39" s="680"/>
      <c r="S39" s="680"/>
    </row>
    <row r="40" spans="2:23" ht="113.15" customHeight="1" x14ac:dyDescent="0.35">
      <c r="B40" s="388"/>
      <c r="C40" s="671"/>
      <c r="D40" s="671"/>
      <c r="E40" s="671"/>
      <c r="F40" s="671"/>
      <c r="G40" s="671"/>
      <c r="H40" s="671"/>
      <c r="I40" s="671"/>
      <c r="J40" s="671"/>
      <c r="K40" s="671"/>
      <c r="L40" s="307"/>
      <c r="M40" s="305"/>
      <c r="N40" s="583" t="s">
        <v>499</v>
      </c>
      <c r="O40" s="583"/>
      <c r="P40" s="583"/>
      <c r="Q40" s="583"/>
      <c r="R40" s="583"/>
      <c r="S40" s="583"/>
    </row>
    <row r="41" spans="2:23" ht="16.149999999999999" customHeight="1" x14ac:dyDescent="0.35">
      <c r="B41" s="388"/>
      <c r="C41" s="35"/>
      <c r="D41" s="35"/>
      <c r="E41" s="35"/>
      <c r="F41" s="35"/>
      <c r="G41" s="35"/>
      <c r="H41" s="35"/>
      <c r="I41" s="35"/>
      <c r="J41" s="35"/>
      <c r="K41" s="35"/>
      <c r="L41" s="408"/>
      <c r="M41" s="159"/>
      <c r="N41" s="684"/>
      <c r="O41" s="684"/>
      <c r="P41" s="684"/>
      <c r="Q41" s="684"/>
      <c r="R41" s="684"/>
      <c r="S41" s="684"/>
    </row>
    <row r="42" spans="2:23" ht="16.149999999999999" customHeight="1" x14ac:dyDescent="0.35">
      <c r="B42" s="389"/>
      <c r="C42" s="64"/>
      <c r="D42" s="64"/>
      <c r="E42" s="64"/>
      <c r="F42" s="64"/>
      <c r="G42" s="64"/>
      <c r="H42" s="64"/>
      <c r="I42" s="64"/>
      <c r="J42" s="64"/>
      <c r="K42" s="64"/>
      <c r="L42" s="138"/>
      <c r="N42" s="684"/>
      <c r="O42" s="684"/>
      <c r="P42" s="684"/>
      <c r="Q42" s="684"/>
      <c r="R42" s="684"/>
      <c r="S42" s="684"/>
    </row>
    <row r="43" spans="2:23" ht="16.149999999999999" customHeight="1" x14ac:dyDescent="0.35">
      <c r="B43" s="388"/>
      <c r="C43" s="35"/>
      <c r="D43" s="35"/>
      <c r="E43" s="35"/>
      <c r="F43" s="35"/>
      <c r="G43" s="35"/>
      <c r="H43" s="35"/>
      <c r="I43" s="35"/>
      <c r="J43" s="35"/>
      <c r="K43" s="35"/>
      <c r="L43" s="408"/>
      <c r="M43" s="159"/>
    </row>
    <row r="44" spans="2:23" ht="16.149999999999999" customHeight="1" x14ac:dyDescent="0.35">
      <c r="B44" s="388"/>
      <c r="C44" s="35" t="s">
        <v>243</v>
      </c>
      <c r="D44" s="35"/>
      <c r="E44" s="35"/>
      <c r="F44" s="35"/>
      <c r="G44" s="35"/>
      <c r="H44" s="35"/>
      <c r="I44" s="35"/>
      <c r="J44" s="35"/>
      <c r="K44" s="35"/>
      <c r="L44" s="408"/>
      <c r="M44" s="159"/>
    </row>
    <row r="45" spans="2:23" ht="82.5" customHeight="1" x14ac:dyDescent="0.35">
      <c r="B45" s="388"/>
      <c r="C45" s="610" t="s">
        <v>421</v>
      </c>
      <c r="D45" s="610"/>
      <c r="E45" s="610"/>
      <c r="F45" s="610"/>
      <c r="G45" s="610"/>
      <c r="H45" s="610"/>
      <c r="I45" s="610"/>
      <c r="J45" s="610"/>
      <c r="K45" s="610"/>
      <c r="L45" s="307"/>
      <c r="M45" s="159"/>
    </row>
    <row r="46" spans="2:23" ht="15.75" customHeight="1" x14ac:dyDescent="0.35">
      <c r="B46" s="388"/>
      <c r="C46" s="35"/>
      <c r="D46" s="35"/>
      <c r="E46" s="35"/>
      <c r="F46" s="35"/>
      <c r="G46" s="35"/>
      <c r="H46" s="35"/>
      <c r="I46" s="38" t="str">
        <f>"2400 tecken ("&amp;TEXT(LEN(C47),"0")&amp;" använda)"</f>
        <v>2400 tecken (0 använda)</v>
      </c>
      <c r="J46" s="35"/>
      <c r="K46" s="398"/>
      <c r="L46" s="408"/>
      <c r="M46" s="159"/>
    </row>
    <row r="47" spans="2:23" ht="409.15" customHeight="1" x14ac:dyDescent="0.35">
      <c r="B47" s="388"/>
      <c r="C47" s="671"/>
      <c r="D47" s="671"/>
      <c r="E47" s="671"/>
      <c r="F47" s="671"/>
      <c r="G47" s="671"/>
      <c r="H47" s="671"/>
      <c r="I47" s="671"/>
      <c r="J47" s="671"/>
      <c r="K47" s="671"/>
      <c r="L47" s="307"/>
      <c r="M47" s="111"/>
      <c r="N47" s="57"/>
    </row>
    <row r="48" spans="2:23" s="11" customFormat="1" ht="16.149999999999999" customHeight="1" x14ac:dyDescent="0.35">
      <c r="B48" s="388"/>
      <c r="C48" s="108"/>
      <c r="D48" s="108"/>
      <c r="E48" s="108"/>
      <c r="F48" s="108"/>
      <c r="G48" s="108"/>
      <c r="H48" s="108"/>
      <c r="I48" s="108"/>
      <c r="J48" s="108"/>
      <c r="K48" s="108"/>
      <c r="L48" s="394"/>
      <c r="M48" s="111"/>
      <c r="N48" s="670"/>
      <c r="O48" s="670"/>
      <c r="P48" s="670"/>
      <c r="Q48" s="670"/>
      <c r="R48" s="670"/>
      <c r="S48" s="670"/>
      <c r="T48" s="670"/>
      <c r="U48" s="670"/>
      <c r="V48" s="284"/>
      <c r="W48" s="284"/>
    </row>
    <row r="49" spans="2:23" s="11" customFormat="1" ht="16.149999999999999" customHeight="1" x14ac:dyDescent="0.35">
      <c r="B49" s="388"/>
      <c r="C49" s="385" t="s">
        <v>166</v>
      </c>
      <c r="D49" s="109"/>
      <c r="E49" s="109"/>
      <c r="F49" s="109"/>
      <c r="G49" s="109"/>
      <c r="H49" s="109"/>
      <c r="I49" s="109"/>
      <c r="J49" s="109"/>
      <c r="K49" s="109"/>
      <c r="L49" s="394"/>
      <c r="M49" s="111"/>
      <c r="N49" s="583" t="s">
        <v>550</v>
      </c>
      <c r="O49" s="679"/>
      <c r="P49" s="679"/>
      <c r="Q49" s="679"/>
      <c r="R49" s="679"/>
      <c r="S49" s="285"/>
      <c r="T49" s="285"/>
      <c r="U49" s="285"/>
      <c r="V49" s="284"/>
      <c r="W49" s="284"/>
    </row>
    <row r="50" spans="2:23" ht="33" customHeight="1" x14ac:dyDescent="0.35">
      <c r="B50" s="388"/>
      <c r="C50" s="610" t="s">
        <v>424</v>
      </c>
      <c r="D50" s="610"/>
      <c r="E50" s="610"/>
      <c r="F50" s="610"/>
      <c r="G50" s="610"/>
      <c r="H50" s="610"/>
      <c r="I50" s="610"/>
      <c r="J50" s="610"/>
      <c r="K50" s="610"/>
      <c r="L50" s="307"/>
      <c r="M50" s="159"/>
      <c r="N50" s="679"/>
      <c r="O50" s="679"/>
      <c r="P50" s="679"/>
      <c r="Q50" s="679"/>
      <c r="R50" s="679"/>
      <c r="S50" s="285"/>
      <c r="T50" s="285"/>
      <c r="U50" s="285"/>
    </row>
    <row r="51" spans="2:23" s="11" customFormat="1" ht="16.149999999999999" customHeight="1" x14ac:dyDescent="0.35">
      <c r="B51" s="388"/>
      <c r="C51" s="109"/>
      <c r="D51" s="109"/>
      <c r="E51" s="109"/>
      <c r="F51" s="109"/>
      <c r="G51" s="109"/>
      <c r="H51" s="109"/>
      <c r="I51" s="109"/>
      <c r="J51" s="38" t="str">
        <f>"250 tecken 
("&amp;TEXT(LEN(C52),"0")&amp;" använda)"</f>
        <v>250 tecken 
(0 använda)</v>
      </c>
      <c r="K51" s="109"/>
      <c r="L51" s="394"/>
      <c r="M51" s="305"/>
      <c r="N51" s="679"/>
      <c r="O51" s="679"/>
      <c r="P51" s="679"/>
      <c r="Q51" s="679"/>
      <c r="R51" s="679"/>
      <c r="S51" s="304"/>
      <c r="T51" s="304"/>
      <c r="U51" s="304"/>
      <c r="V51" s="284"/>
      <c r="W51" s="284"/>
    </row>
    <row r="52" spans="2:23" ht="88" customHeight="1" x14ac:dyDescent="0.35">
      <c r="B52" s="388"/>
      <c r="C52" s="671"/>
      <c r="D52" s="671"/>
      <c r="E52" s="671"/>
      <c r="F52" s="671"/>
      <c r="G52" s="671"/>
      <c r="H52" s="671"/>
      <c r="I52" s="671"/>
      <c r="J52" s="671"/>
      <c r="K52" s="671"/>
      <c r="L52" s="307"/>
      <c r="M52" s="111"/>
      <c r="N52" s="679"/>
      <c r="O52" s="679"/>
      <c r="P52" s="679"/>
      <c r="Q52" s="679"/>
      <c r="R52" s="679"/>
    </row>
    <row r="53" spans="2:23" ht="16.149999999999999" customHeight="1" x14ac:dyDescent="0.35">
      <c r="B53" s="388"/>
      <c r="C53" s="38"/>
      <c r="D53" s="38"/>
      <c r="E53" s="35"/>
      <c r="F53" s="40"/>
      <c r="G53" s="35"/>
      <c r="H53" s="35"/>
      <c r="I53" s="35"/>
      <c r="J53" s="35"/>
      <c r="K53" s="35"/>
      <c r="L53" s="408"/>
      <c r="M53" s="281"/>
    </row>
    <row r="54" spans="2:23" ht="16.149999999999999" customHeight="1" x14ac:dyDescent="0.35">
      <c r="B54" s="388"/>
      <c r="C54" s="35" t="s">
        <v>167</v>
      </c>
      <c r="D54" s="38"/>
      <c r="E54" s="35"/>
      <c r="F54" s="40"/>
      <c r="G54" s="35"/>
      <c r="H54" s="35"/>
      <c r="I54" s="35"/>
      <c r="J54" s="35"/>
      <c r="K54" s="35"/>
      <c r="L54" s="408"/>
      <c r="M54" s="159"/>
      <c r="N54" s="635" t="s">
        <v>551</v>
      </c>
      <c r="O54" s="635"/>
      <c r="P54" s="635"/>
      <c r="Q54" s="635"/>
      <c r="R54" s="635"/>
      <c r="W54" s="20"/>
    </row>
    <row r="55" spans="2:23" ht="79.5" customHeight="1" x14ac:dyDescent="0.35">
      <c r="B55" s="388"/>
      <c r="C55" s="610" t="s">
        <v>422</v>
      </c>
      <c r="D55" s="610"/>
      <c r="E55" s="610"/>
      <c r="F55" s="610"/>
      <c r="G55" s="610"/>
      <c r="H55" s="610"/>
      <c r="I55" s="610"/>
      <c r="J55" s="610"/>
      <c r="K55" s="610"/>
      <c r="L55" s="307"/>
      <c r="M55" s="159"/>
      <c r="N55" s="635"/>
      <c r="O55" s="635"/>
      <c r="P55" s="635"/>
      <c r="Q55" s="635"/>
      <c r="R55" s="635"/>
    </row>
    <row r="56" spans="2:23" s="11" customFormat="1" ht="33.65" customHeight="1" x14ac:dyDescent="0.35">
      <c r="B56" s="388"/>
      <c r="C56" s="395"/>
      <c r="D56" s="395"/>
      <c r="E56" s="395"/>
      <c r="F56" s="395"/>
      <c r="G56" s="395"/>
      <c r="H56" s="395"/>
      <c r="I56" s="395"/>
      <c r="J56" s="110" t="str">
        <f>"500 tecken 
("&amp;TEXT(LEN(C57),"0")&amp;" använda)"</f>
        <v>500 tecken 
(0 använda)</v>
      </c>
      <c r="K56" s="395"/>
      <c r="L56" s="394"/>
      <c r="M56" s="305"/>
      <c r="N56" s="635"/>
      <c r="O56" s="635"/>
      <c r="P56" s="635"/>
      <c r="Q56" s="635"/>
      <c r="R56" s="635"/>
      <c r="S56" s="282"/>
      <c r="T56" s="282"/>
      <c r="U56" s="282"/>
      <c r="V56" s="284"/>
      <c r="W56" s="284"/>
    </row>
    <row r="57" spans="2:23" ht="113.15" customHeight="1" x14ac:dyDescent="0.35">
      <c r="B57" s="388"/>
      <c r="C57" s="671"/>
      <c r="D57" s="671"/>
      <c r="E57" s="671"/>
      <c r="F57" s="671"/>
      <c r="G57" s="671"/>
      <c r="H57" s="671"/>
      <c r="I57" s="671"/>
      <c r="J57" s="671"/>
      <c r="K57" s="671"/>
      <c r="L57" s="307"/>
      <c r="M57" s="111"/>
    </row>
    <row r="58" spans="2:23" ht="25.15" customHeight="1" x14ac:dyDescent="0.35">
      <c r="B58" s="388"/>
      <c r="C58" s="38"/>
      <c r="D58" s="38"/>
      <c r="E58" s="35"/>
      <c r="F58" s="40"/>
      <c r="G58" s="35"/>
      <c r="H58" s="35"/>
      <c r="I58" s="35"/>
      <c r="J58" s="35"/>
      <c r="K58" s="35"/>
      <c r="L58" s="408"/>
      <c r="M58" s="159"/>
    </row>
    <row r="59" spans="2:23" ht="24.75" customHeight="1" x14ac:dyDescent="0.35">
      <c r="B59" s="387"/>
      <c r="C59" s="675" t="s">
        <v>335</v>
      </c>
      <c r="D59" s="675"/>
      <c r="E59" s="675"/>
      <c r="F59" s="675"/>
      <c r="G59" s="675"/>
      <c r="H59" s="675"/>
      <c r="I59" s="675"/>
      <c r="J59" s="675"/>
      <c r="K59" s="675"/>
      <c r="L59" s="396"/>
      <c r="M59" s="159"/>
    </row>
    <row r="60" spans="2:23" ht="41.25" customHeight="1" x14ac:dyDescent="0.35">
      <c r="B60" s="388"/>
      <c r="C60" s="681" t="s">
        <v>257</v>
      </c>
      <c r="D60" s="681"/>
      <c r="E60" s="681"/>
      <c r="F60" s="681"/>
      <c r="G60" s="681"/>
      <c r="H60" s="681"/>
      <c r="I60" s="681"/>
      <c r="J60" s="681"/>
      <c r="K60" s="681"/>
      <c r="L60" s="307"/>
      <c r="M60" s="159"/>
    </row>
    <row r="61" spans="2:23" ht="21" customHeight="1" x14ac:dyDescent="0.35">
      <c r="B61" s="388"/>
      <c r="C61" s="52" t="s">
        <v>17</v>
      </c>
      <c r="D61" s="52"/>
      <c r="E61" s="52"/>
      <c r="F61" s="52"/>
      <c r="G61" s="52"/>
      <c r="H61" s="52"/>
      <c r="I61" s="52"/>
      <c r="J61" s="52" t="str">
        <f>"300 tecken 
("&amp;TEXT(LEN(C62),"0")&amp;" använda)"</f>
        <v>300 tecken 
(0 använda)</v>
      </c>
      <c r="K61" s="52"/>
      <c r="L61" s="28"/>
      <c r="N61" s="669" t="s">
        <v>554</v>
      </c>
      <c r="O61" s="669"/>
      <c r="P61" s="669"/>
      <c r="Q61" s="669"/>
      <c r="R61" s="669"/>
      <c r="S61" s="504"/>
      <c r="T61" s="504"/>
      <c r="U61" s="504"/>
    </row>
    <row r="62" spans="2:23" ht="63" customHeight="1" x14ac:dyDescent="0.35">
      <c r="B62" s="388"/>
      <c r="C62" s="597"/>
      <c r="D62" s="598"/>
      <c r="E62" s="598"/>
      <c r="F62" s="598"/>
      <c r="G62" s="598"/>
      <c r="H62" s="598"/>
      <c r="I62" s="598"/>
      <c r="J62" s="598"/>
      <c r="K62" s="599"/>
      <c r="L62" s="307"/>
      <c r="M62" s="111"/>
      <c r="N62" s="669"/>
      <c r="O62" s="669"/>
      <c r="P62" s="669"/>
      <c r="Q62" s="669"/>
      <c r="R62" s="669"/>
      <c r="S62" s="504"/>
      <c r="T62" s="504"/>
      <c r="U62" s="504"/>
    </row>
    <row r="63" spans="2:23" ht="21" customHeight="1" x14ac:dyDescent="0.35">
      <c r="B63" s="388"/>
      <c r="C63" s="52" t="s">
        <v>345</v>
      </c>
      <c r="D63" s="52"/>
      <c r="E63" s="112"/>
      <c r="F63" s="52"/>
      <c r="G63" s="52"/>
      <c r="H63" s="52"/>
      <c r="I63" s="52"/>
      <c r="J63" s="52"/>
      <c r="K63" s="52"/>
      <c r="L63" s="28"/>
      <c r="N63" s="151"/>
      <c r="O63" s="151"/>
      <c r="P63" s="151"/>
      <c r="Q63" s="151"/>
      <c r="R63" s="151"/>
      <c r="S63" s="151"/>
      <c r="T63" s="151"/>
      <c r="U63" s="151"/>
    </row>
    <row r="64" spans="2:23" ht="21" customHeight="1" x14ac:dyDescent="0.35">
      <c r="B64" s="388"/>
      <c r="C64" s="52" t="s">
        <v>498</v>
      </c>
      <c r="D64" s="52"/>
      <c r="E64" s="112"/>
      <c r="F64" s="52"/>
      <c r="G64" s="52"/>
      <c r="H64" s="52"/>
      <c r="I64" s="52"/>
      <c r="J64" s="52" t="str">
        <f>"200 tecken 
("&amp;TEXT(LEN(C65),"0")&amp;" använda)"</f>
        <v>200 tecken 
(0 använda)</v>
      </c>
      <c r="K64" s="52"/>
      <c r="L64" s="28"/>
      <c r="N64" s="669" t="s">
        <v>553</v>
      </c>
      <c r="O64" s="669"/>
      <c r="P64" s="669"/>
      <c r="Q64" s="669"/>
      <c r="R64" s="669"/>
      <c r="S64" s="151"/>
      <c r="T64" s="151"/>
      <c r="U64" s="151"/>
    </row>
    <row r="65" spans="2:21" ht="45" customHeight="1" x14ac:dyDescent="0.35">
      <c r="B65" s="388"/>
      <c r="C65" s="671"/>
      <c r="D65" s="671"/>
      <c r="E65" s="671"/>
      <c r="F65" s="671"/>
      <c r="G65" s="671"/>
      <c r="H65" s="671"/>
      <c r="I65" s="671"/>
      <c r="J65" s="671"/>
      <c r="K65" s="671"/>
      <c r="L65" s="407"/>
      <c r="M65" s="111"/>
      <c r="N65" s="669"/>
      <c r="O65" s="669"/>
      <c r="P65" s="669"/>
      <c r="Q65" s="669"/>
      <c r="R65" s="669"/>
      <c r="S65" s="151"/>
      <c r="T65" s="151"/>
    </row>
    <row r="66" spans="2:21" ht="21" customHeight="1" x14ac:dyDescent="0.35">
      <c r="B66" s="388"/>
      <c r="C66" s="52" t="s">
        <v>346</v>
      </c>
      <c r="D66" s="52"/>
      <c r="E66" s="52"/>
      <c r="F66" s="112"/>
      <c r="G66" s="52"/>
      <c r="H66" s="52"/>
      <c r="I66" s="52"/>
      <c r="J66" s="52"/>
      <c r="K66" s="52"/>
      <c r="L66" s="28"/>
    </row>
    <row r="67" spans="2:21" ht="21" customHeight="1" x14ac:dyDescent="0.35">
      <c r="B67" s="388"/>
      <c r="C67" s="52" t="s">
        <v>288</v>
      </c>
      <c r="D67" s="52"/>
      <c r="E67" s="52"/>
      <c r="F67" s="112"/>
      <c r="G67" s="52"/>
      <c r="H67" s="52"/>
      <c r="I67" s="52"/>
      <c r="J67" s="52" t="str">
        <f>"1500 tecken 
("&amp;TEXT(LEN(C68),"0")&amp;" använda)"</f>
        <v>1500 tecken 
(0 använda)</v>
      </c>
      <c r="K67" s="52"/>
      <c r="L67" s="28"/>
    </row>
    <row r="68" spans="2:21" ht="272.25" customHeight="1" x14ac:dyDescent="0.35">
      <c r="B68" s="388"/>
      <c r="C68" s="671"/>
      <c r="D68" s="671"/>
      <c r="E68" s="671"/>
      <c r="F68" s="671"/>
      <c r="G68" s="671"/>
      <c r="H68" s="671"/>
      <c r="I68" s="671"/>
      <c r="J68" s="671"/>
      <c r="K68" s="671"/>
      <c r="L68" s="307"/>
      <c r="M68" s="305"/>
      <c r="N68" s="669" t="s">
        <v>552</v>
      </c>
      <c r="O68" s="669"/>
      <c r="P68" s="669"/>
      <c r="Q68" s="669"/>
      <c r="R68" s="669"/>
    </row>
    <row r="69" spans="2:21" ht="21" customHeight="1" x14ac:dyDescent="0.35">
      <c r="B69" s="388"/>
      <c r="C69" s="52" t="s">
        <v>347</v>
      </c>
      <c r="D69" s="52"/>
      <c r="E69" s="52"/>
      <c r="F69" s="52"/>
      <c r="G69" s="52"/>
      <c r="H69" s="52"/>
      <c r="I69" s="52"/>
      <c r="J69" s="52" t="str">
        <f>"500 tecken 
("&amp;TEXT(LEN(C71),"0")&amp;" använda)"</f>
        <v>500 tecken 
(0 använda)</v>
      </c>
      <c r="K69" s="52"/>
      <c r="L69" s="28"/>
    </row>
    <row r="70" spans="2:21" ht="34.5" customHeight="1" x14ac:dyDescent="0.35">
      <c r="B70" s="388"/>
      <c r="C70" s="672" t="s">
        <v>452</v>
      </c>
      <c r="D70" s="672"/>
      <c r="E70" s="672"/>
      <c r="F70" s="672"/>
      <c r="G70" s="672"/>
      <c r="H70" s="672"/>
      <c r="I70" s="672"/>
      <c r="J70" s="672"/>
      <c r="K70" s="672"/>
      <c r="L70" s="28"/>
    </row>
    <row r="71" spans="2:21" ht="113.15" customHeight="1" x14ac:dyDescent="0.35">
      <c r="B71" s="388"/>
      <c r="C71" s="671"/>
      <c r="D71" s="671"/>
      <c r="E71" s="671"/>
      <c r="F71" s="671"/>
      <c r="G71" s="671"/>
      <c r="H71" s="671"/>
      <c r="I71" s="671"/>
      <c r="J71" s="671"/>
      <c r="K71" s="671"/>
      <c r="L71" s="307"/>
      <c r="M71" s="111"/>
      <c r="N71" s="583" t="s">
        <v>555</v>
      </c>
      <c r="O71" s="583"/>
      <c r="P71" s="583"/>
      <c r="Q71" s="583"/>
      <c r="R71" s="583"/>
    </row>
    <row r="72" spans="2:21" ht="21" customHeight="1" x14ac:dyDescent="0.35">
      <c r="B72" s="388"/>
      <c r="C72" s="52" t="s">
        <v>348</v>
      </c>
      <c r="D72" s="52"/>
      <c r="E72" s="52"/>
      <c r="F72" s="52"/>
      <c r="G72" s="52"/>
      <c r="H72" s="52"/>
      <c r="I72" s="52"/>
      <c r="J72" s="52"/>
      <c r="K72" s="52"/>
      <c r="L72" s="28"/>
      <c r="N72" s="690"/>
      <c r="O72" s="690"/>
      <c r="P72" s="690"/>
      <c r="Q72" s="690"/>
      <c r="R72" s="690"/>
    </row>
    <row r="73" spans="2:21" ht="21" customHeight="1" x14ac:dyDescent="0.35">
      <c r="B73" s="388"/>
      <c r="C73" s="52" t="s">
        <v>872</v>
      </c>
      <c r="D73" s="52"/>
      <c r="E73" s="52"/>
      <c r="F73" s="52"/>
      <c r="G73" s="52"/>
      <c r="H73" s="52"/>
      <c r="I73" s="52"/>
      <c r="J73" s="52" t="str">
        <f>"200 tecken 
("&amp;TEXT(LEN(C74),"0")&amp;" använda)"</f>
        <v>200 tecken 
(0 använda)</v>
      </c>
      <c r="K73" s="52"/>
      <c r="L73" s="28"/>
    </row>
    <row r="74" spans="2:21" ht="45" customHeight="1" x14ac:dyDescent="0.35">
      <c r="B74" s="388"/>
      <c r="C74" s="671"/>
      <c r="D74" s="671"/>
      <c r="E74" s="671"/>
      <c r="F74" s="671"/>
      <c r="G74" s="671"/>
      <c r="H74" s="671"/>
      <c r="I74" s="671"/>
      <c r="J74" s="671"/>
      <c r="K74" s="671"/>
      <c r="L74" s="407"/>
      <c r="M74" s="305"/>
      <c r="N74" s="660"/>
      <c r="O74" s="660"/>
      <c r="P74" s="660"/>
      <c r="Q74" s="660"/>
      <c r="R74" s="660"/>
      <c r="S74" s="660"/>
      <c r="T74" s="660"/>
      <c r="U74" s="284"/>
    </row>
    <row r="75" spans="2:21" ht="21" customHeight="1" x14ac:dyDescent="0.35">
      <c r="B75" s="388"/>
      <c r="C75" s="52" t="s">
        <v>349</v>
      </c>
      <c r="D75" s="52"/>
      <c r="E75" s="52"/>
      <c r="F75" s="112"/>
      <c r="G75" s="52"/>
      <c r="H75" s="52"/>
      <c r="I75" s="52"/>
      <c r="J75" s="52"/>
      <c r="K75" s="52"/>
      <c r="L75" s="28"/>
      <c r="N75" s="284"/>
      <c r="O75" s="284"/>
      <c r="P75" s="284"/>
      <c r="Q75" s="284"/>
      <c r="R75" s="284"/>
      <c r="S75" s="284"/>
      <c r="T75" s="284"/>
      <c r="U75" s="284"/>
    </row>
    <row r="76" spans="2:21" ht="21" customHeight="1" x14ac:dyDescent="0.35">
      <c r="B76" s="388"/>
      <c r="C76" s="52" t="s">
        <v>873</v>
      </c>
      <c r="D76" s="52"/>
      <c r="E76" s="52"/>
      <c r="F76" s="112"/>
      <c r="G76" s="52"/>
      <c r="H76" s="52"/>
      <c r="I76" s="52"/>
      <c r="J76" s="52" t="str">
        <f>"1500 tecken 
("&amp;TEXT(LEN(C77),"0")&amp;" använda)"</f>
        <v>1500 tecken 
(0 använda)</v>
      </c>
      <c r="K76" s="52"/>
      <c r="L76" s="28"/>
      <c r="N76" s="284"/>
      <c r="O76" s="284"/>
      <c r="P76" s="284"/>
      <c r="Q76" s="284"/>
      <c r="R76" s="284"/>
      <c r="S76" s="284"/>
      <c r="T76" s="284"/>
      <c r="U76" s="284"/>
    </row>
    <row r="77" spans="2:21" ht="272.25" customHeight="1" x14ac:dyDescent="0.35">
      <c r="B77" s="388"/>
      <c r="C77" s="671"/>
      <c r="D77" s="671"/>
      <c r="E77" s="671"/>
      <c r="F77" s="671"/>
      <c r="G77" s="671"/>
      <c r="H77" s="671"/>
      <c r="I77" s="671"/>
      <c r="J77" s="671"/>
      <c r="K77" s="671"/>
      <c r="L77" s="307"/>
      <c r="M77" s="305"/>
      <c r="N77" s="284"/>
      <c r="O77" s="284"/>
      <c r="P77" s="284"/>
      <c r="Q77" s="284"/>
      <c r="R77" s="284"/>
      <c r="S77" s="284"/>
      <c r="T77" s="284"/>
      <c r="U77" s="284"/>
    </row>
    <row r="78" spans="2:21" ht="21" customHeight="1" x14ac:dyDescent="0.35">
      <c r="B78" s="388"/>
      <c r="C78" s="52" t="s">
        <v>350</v>
      </c>
      <c r="D78" s="52"/>
      <c r="E78" s="52"/>
      <c r="F78" s="52"/>
      <c r="G78" s="52"/>
      <c r="H78" s="52"/>
      <c r="I78" s="52"/>
      <c r="J78" s="52" t="str">
        <f>"500 tecken 
("&amp;TEXT(LEN(C80),"0")&amp;" använda)"</f>
        <v>500 tecken 
(0 använda)</v>
      </c>
      <c r="K78" s="52"/>
      <c r="L78" s="28"/>
      <c r="N78" s="284"/>
      <c r="O78" s="284"/>
      <c r="P78" s="284"/>
      <c r="Q78" s="284"/>
      <c r="R78" s="284"/>
      <c r="S78" s="284"/>
      <c r="T78" s="284"/>
      <c r="U78" s="284"/>
    </row>
    <row r="79" spans="2:21" ht="34.5" customHeight="1" x14ac:dyDescent="0.35">
      <c r="B79" s="388"/>
      <c r="C79" s="672" t="s">
        <v>874</v>
      </c>
      <c r="D79" s="672"/>
      <c r="E79" s="672"/>
      <c r="F79" s="672"/>
      <c r="G79" s="672"/>
      <c r="H79" s="672"/>
      <c r="I79" s="672"/>
      <c r="J79" s="672"/>
      <c r="K79" s="672"/>
      <c r="L79" s="28"/>
    </row>
    <row r="80" spans="2:21" ht="113.15" customHeight="1" x14ac:dyDescent="0.35">
      <c r="B80" s="388"/>
      <c r="C80" s="597"/>
      <c r="D80" s="598"/>
      <c r="E80" s="598"/>
      <c r="F80" s="598"/>
      <c r="G80" s="598"/>
      <c r="H80" s="598"/>
      <c r="I80" s="598"/>
      <c r="J80" s="598"/>
      <c r="K80" s="599"/>
      <c r="L80" s="307"/>
      <c r="M80" s="111"/>
      <c r="N80" s="674"/>
      <c r="O80" s="674"/>
      <c r="P80" s="674"/>
      <c r="Q80" s="674"/>
      <c r="R80" s="674"/>
      <c r="S80" s="674"/>
      <c r="T80" s="284"/>
      <c r="U80" s="284"/>
    </row>
    <row r="81" spans="2:21" ht="21" customHeight="1" x14ac:dyDescent="0.35">
      <c r="B81" s="388"/>
      <c r="C81" s="52" t="s">
        <v>127</v>
      </c>
      <c r="D81" s="52"/>
      <c r="E81" s="52"/>
      <c r="F81" s="52"/>
      <c r="G81" s="52"/>
      <c r="H81" s="52"/>
      <c r="I81" s="52"/>
      <c r="J81" s="52"/>
      <c r="K81" s="52"/>
      <c r="L81" s="28"/>
      <c r="N81" s="284"/>
      <c r="O81" s="284"/>
      <c r="P81" s="284"/>
      <c r="Q81" s="284"/>
      <c r="R81" s="284"/>
      <c r="S81" s="284"/>
      <c r="T81" s="284"/>
      <c r="U81" s="284"/>
    </row>
    <row r="82" spans="2:21" ht="21" customHeight="1" x14ac:dyDescent="0.35">
      <c r="B82" s="388"/>
      <c r="C82" s="52" t="s">
        <v>449</v>
      </c>
      <c r="D82" s="52"/>
      <c r="E82" s="52"/>
      <c r="F82" s="52"/>
      <c r="G82" s="52"/>
      <c r="H82" s="52"/>
      <c r="I82" s="52"/>
      <c r="J82" s="52" t="str">
        <f>"200 tecken 
("&amp;TEXT(LEN(C83),"0")&amp;" använda)"</f>
        <v>200 tecken 
(0 använda)</v>
      </c>
      <c r="K82" s="52"/>
      <c r="L82" s="28"/>
      <c r="N82" s="284"/>
      <c r="O82" s="284"/>
      <c r="P82" s="284"/>
      <c r="Q82" s="284"/>
      <c r="R82" s="284"/>
      <c r="S82" s="284"/>
      <c r="T82" s="284"/>
      <c r="U82" s="284"/>
    </row>
    <row r="83" spans="2:21" ht="45" customHeight="1" x14ac:dyDescent="0.35">
      <c r="B83" s="388"/>
      <c r="C83" s="671"/>
      <c r="D83" s="671"/>
      <c r="E83" s="671"/>
      <c r="F83" s="671"/>
      <c r="G83" s="671"/>
      <c r="H83" s="671"/>
      <c r="I83" s="671"/>
      <c r="J83" s="671"/>
      <c r="K83" s="671"/>
      <c r="L83" s="407"/>
      <c r="M83" s="305"/>
      <c r="N83" s="660"/>
      <c r="O83" s="660"/>
      <c r="P83" s="660"/>
      <c r="Q83" s="660"/>
      <c r="R83" s="660"/>
      <c r="S83" s="660"/>
      <c r="T83" s="660"/>
      <c r="U83" s="284"/>
    </row>
    <row r="84" spans="2:21" ht="21" customHeight="1" x14ac:dyDescent="0.35">
      <c r="B84" s="388"/>
      <c r="C84" s="52" t="s">
        <v>351</v>
      </c>
      <c r="D84" s="52"/>
      <c r="E84" s="52"/>
      <c r="F84" s="112"/>
      <c r="G84" s="52"/>
      <c r="H84" s="52"/>
      <c r="I84" s="52"/>
      <c r="J84" s="52"/>
      <c r="K84" s="52"/>
      <c r="L84" s="28"/>
      <c r="N84" s="284"/>
      <c r="O84" s="284"/>
      <c r="P84" s="284"/>
      <c r="Q84" s="284"/>
      <c r="R84" s="284"/>
      <c r="S84" s="284"/>
      <c r="T84" s="284"/>
      <c r="U84" s="284"/>
    </row>
    <row r="85" spans="2:21" ht="21" customHeight="1" x14ac:dyDescent="0.35">
      <c r="B85" s="388"/>
      <c r="C85" s="52" t="s">
        <v>875</v>
      </c>
      <c r="D85" s="52"/>
      <c r="E85" s="52"/>
      <c r="F85" s="112"/>
      <c r="G85" s="52"/>
      <c r="H85" s="52"/>
      <c r="I85" s="52"/>
      <c r="J85" s="52" t="str">
        <f>"1500 tecken 
("&amp;TEXT(LEN(C86),"0")&amp;" använda)"</f>
        <v>1500 tecken 
(0 använda)</v>
      </c>
      <c r="K85" s="52"/>
      <c r="L85" s="28"/>
      <c r="N85" s="284"/>
      <c r="O85" s="284"/>
      <c r="P85" s="284"/>
      <c r="Q85" s="284"/>
      <c r="R85" s="284"/>
      <c r="S85" s="284"/>
      <c r="T85" s="284"/>
      <c r="U85" s="284"/>
    </row>
    <row r="86" spans="2:21" ht="272.25" customHeight="1" x14ac:dyDescent="0.35">
      <c r="B86" s="388"/>
      <c r="C86" s="671"/>
      <c r="D86" s="671"/>
      <c r="E86" s="671"/>
      <c r="F86" s="671"/>
      <c r="G86" s="671"/>
      <c r="H86" s="671"/>
      <c r="I86" s="671"/>
      <c r="J86" s="671"/>
      <c r="K86" s="671"/>
      <c r="L86" s="307"/>
      <c r="M86" s="305"/>
      <c r="N86" s="284"/>
      <c r="O86" s="284"/>
      <c r="P86" s="284"/>
      <c r="Q86" s="284"/>
      <c r="R86" s="284"/>
      <c r="S86" s="284"/>
      <c r="T86" s="284"/>
      <c r="U86" s="284"/>
    </row>
    <row r="87" spans="2:21" ht="21" customHeight="1" x14ac:dyDescent="0.35">
      <c r="B87" s="388"/>
      <c r="C87" s="52" t="s">
        <v>352</v>
      </c>
      <c r="D87" s="52"/>
      <c r="E87" s="52"/>
      <c r="F87" s="52"/>
      <c r="G87" s="52"/>
      <c r="H87" s="52"/>
      <c r="I87" s="52"/>
      <c r="J87" s="52" t="str">
        <f>"500 tecken 
("&amp;TEXT(LEN(C89),"0")&amp;" använda)"</f>
        <v>500 tecken 
(0 använda)</v>
      </c>
      <c r="K87" s="52"/>
      <c r="L87" s="28"/>
      <c r="N87" s="284"/>
      <c r="O87" s="284"/>
      <c r="P87" s="284"/>
      <c r="Q87" s="284"/>
      <c r="R87" s="284"/>
      <c r="S87" s="284"/>
      <c r="T87" s="284"/>
      <c r="U87" s="284"/>
    </row>
    <row r="88" spans="2:21" ht="34.5" customHeight="1" x14ac:dyDescent="0.35">
      <c r="B88" s="388"/>
      <c r="C88" s="672" t="s">
        <v>876</v>
      </c>
      <c r="D88" s="672"/>
      <c r="E88" s="672"/>
      <c r="F88" s="672"/>
      <c r="G88" s="672"/>
      <c r="H88" s="672"/>
      <c r="I88" s="672"/>
      <c r="J88" s="672"/>
      <c r="K88" s="672"/>
      <c r="L88" s="28"/>
    </row>
    <row r="89" spans="2:21" ht="113.15" customHeight="1" x14ac:dyDescent="0.35">
      <c r="B89" s="388"/>
      <c r="C89" s="597"/>
      <c r="D89" s="598"/>
      <c r="E89" s="598"/>
      <c r="F89" s="598"/>
      <c r="G89" s="598"/>
      <c r="H89" s="598"/>
      <c r="I89" s="598"/>
      <c r="J89" s="598"/>
      <c r="K89" s="599"/>
      <c r="L89" s="307"/>
      <c r="M89" s="305"/>
      <c r="N89" s="674"/>
      <c r="O89" s="674"/>
      <c r="P89" s="674"/>
      <c r="Q89" s="674"/>
      <c r="R89" s="674"/>
      <c r="S89" s="674"/>
      <c r="T89" s="284"/>
      <c r="U89" s="284"/>
    </row>
    <row r="90" spans="2:21" ht="21" customHeight="1" x14ac:dyDescent="0.35">
      <c r="B90" s="388"/>
      <c r="C90" s="52" t="s">
        <v>18</v>
      </c>
      <c r="D90" s="52"/>
      <c r="E90" s="52"/>
      <c r="F90" s="52"/>
      <c r="G90" s="52"/>
      <c r="H90" s="52"/>
      <c r="I90" s="52"/>
      <c r="J90" s="52" t="str">
        <f>"300 tecken 
("&amp;TEXT(LEN(C91),"0")&amp;" använda)"</f>
        <v>300 tecken 
(0 använda)</v>
      </c>
      <c r="K90" s="52"/>
      <c r="L90" s="28"/>
      <c r="N90" s="195"/>
      <c r="O90" s="284"/>
      <c r="P90" s="284"/>
      <c r="Q90" s="284"/>
      <c r="R90" s="284"/>
      <c r="S90" s="284"/>
      <c r="T90" s="284"/>
      <c r="U90" s="284"/>
    </row>
    <row r="91" spans="2:21" ht="63" customHeight="1" x14ac:dyDescent="0.35">
      <c r="B91" s="388"/>
      <c r="C91" s="597"/>
      <c r="D91" s="598"/>
      <c r="E91" s="598"/>
      <c r="F91" s="598"/>
      <c r="G91" s="598"/>
      <c r="H91" s="598"/>
      <c r="I91" s="598"/>
      <c r="J91" s="598"/>
      <c r="K91" s="599"/>
      <c r="L91" s="307"/>
      <c r="M91" s="305"/>
      <c r="N91" s="660"/>
      <c r="O91" s="660"/>
      <c r="P91" s="660"/>
      <c r="Q91" s="660"/>
      <c r="R91" s="660"/>
      <c r="S91" s="660"/>
      <c r="T91" s="660"/>
      <c r="U91" s="660"/>
    </row>
    <row r="92" spans="2:21" ht="21" customHeight="1" x14ac:dyDescent="0.35">
      <c r="B92" s="388"/>
      <c r="C92" s="52" t="s">
        <v>353</v>
      </c>
      <c r="D92" s="52"/>
      <c r="E92" s="112"/>
      <c r="F92" s="52"/>
      <c r="G92" s="52"/>
      <c r="H92" s="52"/>
      <c r="I92" s="52"/>
      <c r="J92" s="52"/>
      <c r="K92" s="52"/>
      <c r="L92" s="28"/>
      <c r="N92" s="184"/>
      <c r="O92" s="184"/>
      <c r="P92" s="184"/>
      <c r="Q92" s="184"/>
      <c r="R92" s="184"/>
      <c r="S92" s="184"/>
      <c r="T92" s="184"/>
      <c r="U92" s="184"/>
    </row>
    <row r="93" spans="2:21" ht="21" customHeight="1" x14ac:dyDescent="0.35">
      <c r="B93" s="388"/>
      <c r="C93" s="52" t="s">
        <v>242</v>
      </c>
      <c r="D93" s="52"/>
      <c r="E93" s="112"/>
      <c r="F93" s="52"/>
      <c r="G93" s="52"/>
      <c r="H93" s="52"/>
      <c r="I93" s="52"/>
      <c r="J93" s="52" t="str">
        <f>"200 tecken 
("&amp;TEXT(LEN(C94),"0")&amp;" använda)"</f>
        <v>200 tecken 
(0 använda)</v>
      </c>
      <c r="K93" s="52"/>
      <c r="L93" s="28"/>
      <c r="N93" s="184"/>
      <c r="O93" s="184"/>
      <c r="P93" s="184"/>
      <c r="Q93" s="184"/>
      <c r="R93" s="184"/>
      <c r="S93" s="184"/>
      <c r="T93" s="184"/>
      <c r="U93" s="184"/>
    </row>
    <row r="94" spans="2:21" ht="45" customHeight="1" x14ac:dyDescent="0.35">
      <c r="B94" s="388"/>
      <c r="C94" s="671"/>
      <c r="D94" s="671"/>
      <c r="E94" s="671"/>
      <c r="F94" s="671"/>
      <c r="G94" s="671"/>
      <c r="H94" s="671"/>
      <c r="I94" s="671"/>
      <c r="J94" s="671"/>
      <c r="K94" s="671"/>
      <c r="L94" s="407"/>
      <c r="M94" s="305"/>
      <c r="N94" s="660"/>
      <c r="O94" s="660"/>
      <c r="P94" s="660"/>
      <c r="Q94" s="660"/>
      <c r="R94" s="660"/>
      <c r="S94" s="660"/>
      <c r="T94" s="660"/>
      <c r="U94" s="284"/>
    </row>
    <row r="95" spans="2:21" ht="21" customHeight="1" x14ac:dyDescent="0.35">
      <c r="B95" s="388"/>
      <c r="C95" s="52" t="s">
        <v>354</v>
      </c>
      <c r="D95" s="52"/>
      <c r="E95" s="52"/>
      <c r="F95" s="112"/>
      <c r="G95" s="52"/>
      <c r="H95" s="52"/>
      <c r="I95" s="52"/>
      <c r="J95" s="52"/>
      <c r="K95" s="52"/>
      <c r="L95" s="28"/>
      <c r="N95" s="284"/>
      <c r="O95" s="284"/>
      <c r="P95" s="284"/>
      <c r="Q95" s="284"/>
      <c r="R95" s="284"/>
      <c r="S95" s="284"/>
      <c r="T95" s="284"/>
      <c r="U95" s="284"/>
    </row>
    <row r="96" spans="2:21" ht="21" customHeight="1" x14ac:dyDescent="0.35">
      <c r="B96" s="388"/>
      <c r="C96" s="52" t="s">
        <v>877</v>
      </c>
      <c r="D96" s="52"/>
      <c r="E96" s="52"/>
      <c r="F96" s="112"/>
      <c r="G96" s="52"/>
      <c r="H96" s="52"/>
      <c r="I96" s="52"/>
      <c r="J96" s="52" t="str">
        <f>"1500 tecken 
("&amp;TEXT(LEN(C97),"0")&amp;" använda)"</f>
        <v>1500 tecken 
(0 använda)</v>
      </c>
      <c r="K96" s="52"/>
      <c r="L96" s="28"/>
      <c r="N96" s="284"/>
      <c r="O96" s="284"/>
      <c r="P96" s="284"/>
      <c r="Q96" s="284"/>
      <c r="R96" s="284"/>
      <c r="S96" s="284"/>
      <c r="T96" s="284"/>
      <c r="U96" s="284"/>
    </row>
    <row r="97" spans="2:21" ht="272.25" customHeight="1" x14ac:dyDescent="0.35">
      <c r="B97" s="388"/>
      <c r="C97" s="671"/>
      <c r="D97" s="671"/>
      <c r="E97" s="671"/>
      <c r="F97" s="671"/>
      <c r="G97" s="671"/>
      <c r="H97" s="671"/>
      <c r="I97" s="671"/>
      <c r="J97" s="671"/>
      <c r="K97" s="671"/>
      <c r="L97" s="307"/>
      <c r="M97" s="305"/>
      <c r="N97" s="284"/>
      <c r="O97" s="284"/>
      <c r="P97" s="284"/>
      <c r="Q97" s="284"/>
      <c r="R97" s="284"/>
      <c r="S97" s="284"/>
      <c r="T97" s="284"/>
      <c r="U97" s="284"/>
    </row>
    <row r="98" spans="2:21" ht="21" customHeight="1" x14ac:dyDescent="0.35">
      <c r="B98" s="388"/>
      <c r="C98" s="52" t="s">
        <v>355</v>
      </c>
      <c r="D98" s="52"/>
      <c r="E98" s="52"/>
      <c r="F98" s="52"/>
      <c r="G98" s="52"/>
      <c r="H98" s="52"/>
      <c r="I98" s="52"/>
      <c r="J98" s="52" t="str">
        <f>"500 tecken 
("&amp;TEXT(LEN(C100),"0")&amp;" använda)"</f>
        <v>500 tecken 
(0 använda)</v>
      </c>
      <c r="K98" s="52"/>
      <c r="L98" s="28"/>
      <c r="N98" s="284"/>
      <c r="O98" s="284"/>
      <c r="P98" s="284"/>
      <c r="Q98" s="284"/>
      <c r="R98" s="284"/>
      <c r="S98" s="284"/>
      <c r="T98" s="284"/>
      <c r="U98" s="284"/>
    </row>
    <row r="99" spans="2:21" ht="34.5" customHeight="1" x14ac:dyDescent="0.35">
      <c r="B99" s="388"/>
      <c r="C99" s="672" t="s">
        <v>878</v>
      </c>
      <c r="D99" s="672"/>
      <c r="E99" s="672"/>
      <c r="F99" s="672"/>
      <c r="G99" s="672"/>
      <c r="H99" s="672"/>
      <c r="I99" s="672"/>
      <c r="J99" s="672"/>
      <c r="K99" s="672"/>
      <c r="L99" s="28"/>
    </row>
    <row r="100" spans="2:21" ht="113.15" customHeight="1" x14ac:dyDescent="0.35">
      <c r="B100" s="388"/>
      <c r="C100" s="671"/>
      <c r="D100" s="671"/>
      <c r="E100" s="671"/>
      <c r="F100" s="671"/>
      <c r="G100" s="671"/>
      <c r="H100" s="671"/>
      <c r="I100" s="671"/>
      <c r="J100" s="671"/>
      <c r="K100" s="671"/>
      <c r="L100" s="307"/>
      <c r="M100" s="305"/>
      <c r="N100" s="674"/>
      <c r="O100" s="674"/>
      <c r="P100" s="674"/>
      <c r="Q100" s="674"/>
      <c r="R100" s="674"/>
      <c r="S100" s="674"/>
      <c r="T100" s="284"/>
      <c r="U100" s="284"/>
    </row>
    <row r="101" spans="2:21" ht="21" customHeight="1" x14ac:dyDescent="0.35">
      <c r="B101" s="388"/>
      <c r="C101" s="52" t="s">
        <v>356</v>
      </c>
      <c r="D101" s="52"/>
      <c r="E101" s="52"/>
      <c r="F101" s="52"/>
      <c r="G101" s="52"/>
      <c r="H101" s="52"/>
      <c r="I101" s="52"/>
      <c r="J101" s="52"/>
      <c r="K101" s="52"/>
      <c r="L101" s="28"/>
      <c r="N101" s="284"/>
      <c r="O101" s="284"/>
      <c r="P101" s="284"/>
      <c r="Q101" s="284"/>
      <c r="R101" s="284"/>
      <c r="S101" s="284"/>
      <c r="T101" s="284"/>
      <c r="U101" s="284"/>
    </row>
    <row r="102" spans="2:21" ht="21" customHeight="1" x14ac:dyDescent="0.35">
      <c r="B102" s="388"/>
      <c r="C102" s="52" t="s">
        <v>879</v>
      </c>
      <c r="D102" s="52"/>
      <c r="E102" s="52"/>
      <c r="F102" s="52"/>
      <c r="G102" s="52"/>
      <c r="H102" s="52"/>
      <c r="I102" s="52"/>
      <c r="J102" s="52" t="str">
        <f>"200 tecken 
("&amp;TEXT(LEN(C103),"0")&amp;" använda)"</f>
        <v>200 tecken 
(0 använda)</v>
      </c>
      <c r="K102" s="52"/>
      <c r="L102" s="28"/>
      <c r="N102" s="284"/>
      <c r="O102" s="284"/>
      <c r="P102" s="284"/>
      <c r="Q102" s="284"/>
      <c r="R102" s="284"/>
      <c r="S102" s="284"/>
      <c r="T102" s="284"/>
      <c r="U102" s="284"/>
    </row>
    <row r="103" spans="2:21" ht="45" customHeight="1" x14ac:dyDescent="0.35">
      <c r="B103" s="388"/>
      <c r="C103" s="671"/>
      <c r="D103" s="671"/>
      <c r="E103" s="671"/>
      <c r="F103" s="671"/>
      <c r="G103" s="671"/>
      <c r="H103" s="671"/>
      <c r="I103" s="671"/>
      <c r="J103" s="671"/>
      <c r="K103" s="671"/>
      <c r="L103" s="407"/>
      <c r="M103" s="305"/>
      <c r="N103" s="660"/>
      <c r="O103" s="660"/>
      <c r="P103" s="660"/>
      <c r="Q103" s="660"/>
      <c r="R103" s="660"/>
      <c r="S103" s="660"/>
      <c r="T103" s="660"/>
      <c r="U103" s="284"/>
    </row>
    <row r="104" spans="2:21" ht="21" customHeight="1" x14ac:dyDescent="0.35">
      <c r="B104" s="388"/>
      <c r="C104" s="52" t="s">
        <v>357</v>
      </c>
      <c r="D104" s="52"/>
      <c r="E104" s="52"/>
      <c r="F104" s="112"/>
      <c r="G104" s="52"/>
      <c r="H104" s="52"/>
      <c r="I104" s="52"/>
      <c r="J104" s="52"/>
      <c r="K104" s="52"/>
      <c r="L104" s="28"/>
      <c r="N104" s="284"/>
      <c r="O104" s="284"/>
      <c r="P104" s="284"/>
      <c r="Q104" s="284"/>
      <c r="R104" s="284"/>
      <c r="S104" s="284"/>
      <c r="T104" s="284"/>
      <c r="U104" s="284"/>
    </row>
    <row r="105" spans="2:21" ht="21" customHeight="1" x14ac:dyDescent="0.35">
      <c r="B105" s="388"/>
      <c r="C105" s="52" t="s">
        <v>880</v>
      </c>
      <c r="D105" s="52"/>
      <c r="E105" s="52"/>
      <c r="F105" s="112"/>
      <c r="G105" s="52"/>
      <c r="H105" s="52"/>
      <c r="I105" s="52"/>
      <c r="J105" s="52" t="str">
        <f>"1500 tecken 
("&amp;TEXT(LEN(C106),"0")&amp;" använda)"</f>
        <v>1500 tecken 
(0 använda)</v>
      </c>
      <c r="K105" s="52"/>
      <c r="L105" s="28"/>
      <c r="N105" s="284"/>
      <c r="O105" s="284"/>
      <c r="P105" s="284"/>
      <c r="Q105" s="284"/>
      <c r="R105" s="284"/>
      <c r="S105" s="284"/>
      <c r="T105" s="284"/>
      <c r="U105" s="284"/>
    </row>
    <row r="106" spans="2:21" ht="272.25" customHeight="1" x14ac:dyDescent="0.35">
      <c r="B106" s="388"/>
      <c r="C106" s="671"/>
      <c r="D106" s="671"/>
      <c r="E106" s="671"/>
      <c r="F106" s="671"/>
      <c r="G106" s="671"/>
      <c r="H106" s="671"/>
      <c r="I106" s="671"/>
      <c r="J106" s="671"/>
      <c r="K106" s="671"/>
      <c r="L106" s="307"/>
      <c r="M106" s="305"/>
      <c r="N106" s="284"/>
      <c r="O106" s="284"/>
      <c r="P106" s="284"/>
      <c r="Q106" s="284"/>
      <c r="R106" s="284"/>
      <c r="S106" s="284"/>
      <c r="T106" s="284"/>
      <c r="U106" s="284"/>
    </row>
    <row r="107" spans="2:21" ht="21" customHeight="1" x14ac:dyDescent="0.35">
      <c r="B107" s="388"/>
      <c r="C107" s="52" t="s">
        <v>358</v>
      </c>
      <c r="D107" s="52"/>
      <c r="E107" s="52"/>
      <c r="F107" s="52"/>
      <c r="G107" s="52"/>
      <c r="H107" s="52"/>
      <c r="I107" s="52"/>
      <c r="J107" s="52" t="str">
        <f>"500 tecken 
("&amp;TEXT(LEN(C109),"0")&amp;" använda)"</f>
        <v>500 tecken 
(0 använda)</v>
      </c>
      <c r="K107" s="52"/>
      <c r="L107" s="28"/>
      <c r="N107" s="284"/>
      <c r="O107" s="284"/>
      <c r="P107" s="284"/>
      <c r="Q107" s="284"/>
      <c r="R107" s="284"/>
      <c r="S107" s="284"/>
      <c r="T107" s="284"/>
      <c r="U107" s="284"/>
    </row>
    <row r="108" spans="2:21" ht="34.5" customHeight="1" x14ac:dyDescent="0.35">
      <c r="B108" s="388"/>
      <c r="C108" s="672" t="s">
        <v>881</v>
      </c>
      <c r="D108" s="672"/>
      <c r="E108" s="672"/>
      <c r="F108" s="672"/>
      <c r="G108" s="672"/>
      <c r="H108" s="672"/>
      <c r="I108" s="672"/>
      <c r="J108" s="672"/>
      <c r="K108" s="672"/>
      <c r="L108" s="28"/>
    </row>
    <row r="109" spans="2:21" ht="113.15" customHeight="1" x14ac:dyDescent="0.35">
      <c r="B109" s="388"/>
      <c r="C109" s="597"/>
      <c r="D109" s="598"/>
      <c r="E109" s="598"/>
      <c r="F109" s="598"/>
      <c r="G109" s="598"/>
      <c r="H109" s="598"/>
      <c r="I109" s="598"/>
      <c r="J109" s="598"/>
      <c r="K109" s="599"/>
      <c r="L109" s="307"/>
      <c r="M109" s="305"/>
      <c r="N109" s="674"/>
      <c r="O109" s="674"/>
      <c r="P109" s="674"/>
      <c r="Q109" s="674"/>
      <c r="R109" s="674"/>
      <c r="S109" s="674"/>
      <c r="T109" s="284"/>
      <c r="U109" s="284"/>
    </row>
    <row r="110" spans="2:21" ht="21" customHeight="1" x14ac:dyDescent="0.35">
      <c r="B110" s="388"/>
      <c r="C110" s="52" t="s">
        <v>359</v>
      </c>
      <c r="D110" s="52"/>
      <c r="E110" s="52"/>
      <c r="F110" s="52"/>
      <c r="G110" s="52"/>
      <c r="H110" s="52"/>
      <c r="I110" s="52"/>
      <c r="J110" s="52"/>
      <c r="K110" s="52"/>
      <c r="L110" s="28"/>
      <c r="N110" s="284"/>
      <c r="O110" s="284"/>
      <c r="P110" s="284"/>
      <c r="Q110" s="284"/>
      <c r="R110" s="284"/>
      <c r="S110" s="284"/>
      <c r="T110" s="284"/>
      <c r="U110" s="284"/>
    </row>
    <row r="111" spans="2:21" ht="21" customHeight="1" x14ac:dyDescent="0.35">
      <c r="B111" s="388"/>
      <c r="C111" s="52" t="s">
        <v>882</v>
      </c>
      <c r="D111" s="52"/>
      <c r="E111" s="52"/>
      <c r="F111" s="52"/>
      <c r="G111" s="52"/>
      <c r="H111" s="52"/>
      <c r="I111" s="52"/>
      <c r="J111" s="52" t="str">
        <f>"200 tecken 
("&amp;TEXT(LEN(C112),"0")&amp;" använda)"</f>
        <v>200 tecken 
(0 använda)</v>
      </c>
      <c r="K111" s="52"/>
      <c r="L111" s="28"/>
      <c r="N111" s="284"/>
      <c r="O111" s="284"/>
      <c r="P111" s="284"/>
      <c r="Q111" s="284"/>
      <c r="R111" s="284"/>
      <c r="S111" s="284"/>
      <c r="T111" s="284"/>
      <c r="U111" s="284"/>
    </row>
    <row r="112" spans="2:21" ht="45" customHeight="1" x14ac:dyDescent="0.35">
      <c r="B112" s="388"/>
      <c r="C112" s="671"/>
      <c r="D112" s="671"/>
      <c r="E112" s="671"/>
      <c r="F112" s="671"/>
      <c r="G112" s="671"/>
      <c r="H112" s="671"/>
      <c r="I112" s="671"/>
      <c r="J112" s="671"/>
      <c r="K112" s="671"/>
      <c r="L112" s="407"/>
      <c r="M112" s="305"/>
      <c r="N112" s="660"/>
      <c r="O112" s="660"/>
      <c r="P112" s="660"/>
      <c r="Q112" s="660"/>
      <c r="R112" s="660"/>
      <c r="S112" s="660"/>
      <c r="T112" s="660"/>
      <c r="U112" s="284"/>
    </row>
    <row r="113" spans="2:21" ht="21" customHeight="1" x14ac:dyDescent="0.35">
      <c r="B113" s="388"/>
      <c r="C113" s="52" t="s">
        <v>360</v>
      </c>
      <c r="D113" s="52"/>
      <c r="E113" s="52"/>
      <c r="F113" s="112"/>
      <c r="G113" s="52"/>
      <c r="H113" s="52"/>
      <c r="I113" s="52"/>
      <c r="J113" s="52"/>
      <c r="K113" s="52"/>
      <c r="L113" s="28"/>
      <c r="N113" s="284"/>
      <c r="O113" s="284"/>
      <c r="P113" s="284"/>
      <c r="Q113" s="284"/>
      <c r="R113" s="284"/>
      <c r="S113" s="284"/>
      <c r="T113" s="284"/>
      <c r="U113" s="284"/>
    </row>
    <row r="114" spans="2:21" ht="21" customHeight="1" x14ac:dyDescent="0.35">
      <c r="B114" s="388"/>
      <c r="C114" s="52" t="s">
        <v>883</v>
      </c>
      <c r="D114" s="52"/>
      <c r="E114" s="52"/>
      <c r="F114" s="112"/>
      <c r="G114" s="52"/>
      <c r="H114" s="52"/>
      <c r="I114" s="52"/>
      <c r="J114" s="52" t="str">
        <f>"1500 tecken 
("&amp;TEXT(LEN(C115),"0")&amp;" använda)"</f>
        <v>1500 tecken 
(0 använda)</v>
      </c>
      <c r="K114" s="52"/>
      <c r="L114" s="28"/>
      <c r="N114" s="284"/>
      <c r="O114" s="284"/>
      <c r="P114" s="284"/>
      <c r="Q114" s="284"/>
      <c r="R114" s="284"/>
      <c r="S114" s="284"/>
      <c r="T114" s="284"/>
      <c r="U114" s="284"/>
    </row>
    <row r="115" spans="2:21" ht="272.25" customHeight="1" x14ac:dyDescent="0.35">
      <c r="B115" s="388"/>
      <c r="C115" s="671"/>
      <c r="D115" s="671"/>
      <c r="E115" s="671"/>
      <c r="F115" s="671"/>
      <c r="G115" s="671"/>
      <c r="H115" s="671"/>
      <c r="I115" s="671"/>
      <c r="J115" s="671"/>
      <c r="K115" s="671"/>
      <c r="L115" s="307"/>
      <c r="M115" s="305"/>
      <c r="N115" s="284"/>
      <c r="O115" s="284"/>
      <c r="P115" s="284"/>
      <c r="Q115" s="284"/>
      <c r="R115" s="284"/>
      <c r="S115" s="284"/>
      <c r="T115" s="284"/>
      <c r="U115" s="284"/>
    </row>
    <row r="116" spans="2:21" ht="21" customHeight="1" x14ac:dyDescent="0.35">
      <c r="B116" s="388"/>
      <c r="C116" s="52" t="s">
        <v>361</v>
      </c>
      <c r="D116" s="52"/>
      <c r="E116" s="52"/>
      <c r="F116" s="52"/>
      <c r="G116" s="52"/>
      <c r="H116" s="52"/>
      <c r="I116" s="52"/>
      <c r="J116" s="52" t="str">
        <f>"500 tecken 
("&amp;TEXT(LEN(C118),"0")&amp;" använda)"</f>
        <v>500 tecken 
(0 använda)</v>
      </c>
      <c r="K116" s="52"/>
      <c r="L116" s="28"/>
      <c r="N116" s="284"/>
      <c r="O116" s="284"/>
      <c r="P116" s="284"/>
      <c r="Q116" s="284"/>
      <c r="R116" s="284"/>
      <c r="S116" s="284"/>
      <c r="T116" s="284"/>
      <c r="U116" s="284"/>
    </row>
    <row r="117" spans="2:21" ht="34.5" customHeight="1" x14ac:dyDescent="0.35">
      <c r="B117" s="388"/>
      <c r="C117" s="672" t="s">
        <v>884</v>
      </c>
      <c r="D117" s="672"/>
      <c r="E117" s="672"/>
      <c r="F117" s="672"/>
      <c r="G117" s="672"/>
      <c r="H117" s="672"/>
      <c r="I117" s="672"/>
      <c r="J117" s="672"/>
      <c r="K117" s="672"/>
      <c r="L117" s="28"/>
    </row>
    <row r="118" spans="2:21" ht="113.15" customHeight="1" x14ac:dyDescent="0.35">
      <c r="B118" s="388"/>
      <c r="C118" s="597"/>
      <c r="D118" s="598"/>
      <c r="E118" s="598"/>
      <c r="F118" s="598"/>
      <c r="G118" s="598"/>
      <c r="H118" s="598"/>
      <c r="I118" s="598"/>
      <c r="J118" s="598"/>
      <c r="K118" s="599"/>
      <c r="L118" s="307"/>
      <c r="M118" s="305"/>
      <c r="N118" s="674"/>
      <c r="O118" s="674"/>
      <c r="P118" s="674"/>
      <c r="Q118" s="674"/>
      <c r="R118" s="674"/>
      <c r="S118" s="674"/>
      <c r="T118" s="284"/>
      <c r="U118" s="284"/>
    </row>
    <row r="119" spans="2:21" ht="21" customHeight="1" x14ac:dyDescent="0.35">
      <c r="B119" s="388"/>
      <c r="C119" s="52" t="s">
        <v>19</v>
      </c>
      <c r="D119" s="52"/>
      <c r="E119" s="52"/>
      <c r="F119" s="52"/>
      <c r="G119" s="52"/>
      <c r="H119" s="52"/>
      <c r="I119" s="52"/>
      <c r="J119" s="52" t="str">
        <f>"300 tecken 
("&amp;TEXT(LEN(C120),"0")&amp;" använda)"</f>
        <v>300 tecken 
(0 använda)</v>
      </c>
      <c r="K119" s="52"/>
      <c r="L119" s="28"/>
      <c r="N119" s="195"/>
      <c r="O119" s="284"/>
      <c r="P119" s="284"/>
      <c r="Q119" s="284"/>
      <c r="R119" s="284"/>
      <c r="S119" s="284"/>
      <c r="T119" s="284"/>
      <c r="U119" s="284"/>
    </row>
    <row r="120" spans="2:21" ht="63" customHeight="1" x14ac:dyDescent="0.35">
      <c r="B120" s="388"/>
      <c r="C120" s="597"/>
      <c r="D120" s="598"/>
      <c r="E120" s="598"/>
      <c r="F120" s="598"/>
      <c r="G120" s="598"/>
      <c r="H120" s="598"/>
      <c r="I120" s="598"/>
      <c r="J120" s="598"/>
      <c r="K120" s="599"/>
      <c r="L120" s="307"/>
      <c r="M120" s="305"/>
      <c r="N120" s="660"/>
      <c r="O120" s="660"/>
      <c r="P120" s="660"/>
      <c r="Q120" s="660"/>
      <c r="R120" s="660"/>
      <c r="S120" s="660"/>
      <c r="T120" s="660"/>
      <c r="U120" s="660"/>
    </row>
    <row r="121" spans="2:21" ht="21" customHeight="1" x14ac:dyDescent="0.35">
      <c r="B121" s="388"/>
      <c r="C121" s="52" t="s">
        <v>362</v>
      </c>
      <c r="D121" s="52"/>
      <c r="E121" s="112"/>
      <c r="F121" s="52"/>
      <c r="G121" s="52"/>
      <c r="H121" s="52"/>
      <c r="I121" s="52"/>
      <c r="J121" s="52"/>
      <c r="K121" s="52"/>
      <c r="L121" s="28"/>
      <c r="N121" s="184"/>
      <c r="O121" s="184"/>
      <c r="P121" s="184"/>
      <c r="Q121" s="184"/>
      <c r="R121" s="184"/>
      <c r="S121" s="184"/>
      <c r="T121" s="184"/>
      <c r="U121" s="184"/>
    </row>
    <row r="122" spans="2:21" ht="21" customHeight="1" x14ac:dyDescent="0.35">
      <c r="B122" s="388"/>
      <c r="C122" s="52" t="s">
        <v>885</v>
      </c>
      <c r="D122" s="52"/>
      <c r="E122" s="112"/>
      <c r="F122" s="52"/>
      <c r="G122" s="52"/>
      <c r="H122" s="52"/>
      <c r="I122" s="52"/>
      <c r="J122" s="52" t="str">
        <f>"200 tecken 
("&amp;TEXT(LEN(C123),"0")&amp;" använda)"</f>
        <v>200 tecken 
(0 använda)</v>
      </c>
      <c r="K122" s="52"/>
      <c r="L122" s="28"/>
      <c r="N122" s="184"/>
      <c r="O122" s="184"/>
      <c r="P122" s="184"/>
      <c r="Q122" s="184"/>
      <c r="R122" s="184"/>
      <c r="S122" s="184"/>
      <c r="T122" s="184"/>
      <c r="U122" s="184"/>
    </row>
    <row r="123" spans="2:21" ht="45" customHeight="1" x14ac:dyDescent="0.35">
      <c r="B123" s="388"/>
      <c r="C123" s="671"/>
      <c r="D123" s="671"/>
      <c r="E123" s="671"/>
      <c r="F123" s="671"/>
      <c r="G123" s="671"/>
      <c r="H123" s="671"/>
      <c r="I123" s="671"/>
      <c r="J123" s="671"/>
      <c r="K123" s="671"/>
      <c r="L123" s="407"/>
      <c r="M123" s="305"/>
      <c r="N123" s="660"/>
      <c r="O123" s="660"/>
      <c r="P123" s="660"/>
      <c r="Q123" s="660"/>
      <c r="R123" s="660"/>
      <c r="S123" s="660"/>
      <c r="T123" s="660"/>
      <c r="U123" s="284"/>
    </row>
    <row r="124" spans="2:21" ht="21" customHeight="1" x14ac:dyDescent="0.35">
      <c r="B124" s="388"/>
      <c r="C124" s="52" t="s">
        <v>363</v>
      </c>
      <c r="D124" s="52"/>
      <c r="E124" s="52"/>
      <c r="F124" s="112"/>
      <c r="G124" s="52"/>
      <c r="H124" s="52"/>
      <c r="I124" s="52"/>
      <c r="J124" s="52"/>
      <c r="K124" s="52"/>
      <c r="L124" s="28"/>
      <c r="N124" s="284"/>
      <c r="O124" s="284"/>
      <c r="P124" s="284"/>
      <c r="Q124" s="284"/>
      <c r="R124" s="284"/>
      <c r="S124" s="284"/>
      <c r="T124" s="284"/>
      <c r="U124" s="284"/>
    </row>
    <row r="125" spans="2:21" ht="21" customHeight="1" x14ac:dyDescent="0.35">
      <c r="B125" s="388"/>
      <c r="C125" s="52" t="s">
        <v>886</v>
      </c>
      <c r="D125" s="52"/>
      <c r="E125" s="52"/>
      <c r="F125" s="112"/>
      <c r="G125" s="52"/>
      <c r="H125" s="52"/>
      <c r="I125" s="52"/>
      <c r="J125" s="52" t="str">
        <f>"1500 tecken 
("&amp;TEXT(LEN(C126),"0")&amp;" använda)"</f>
        <v>1500 tecken 
(0 använda)</v>
      </c>
      <c r="K125" s="52"/>
      <c r="L125" s="28"/>
      <c r="N125" s="284"/>
      <c r="O125" s="284"/>
      <c r="P125" s="284"/>
      <c r="Q125" s="284"/>
      <c r="R125" s="284"/>
      <c r="S125" s="284"/>
      <c r="T125" s="284"/>
      <c r="U125" s="284"/>
    </row>
    <row r="126" spans="2:21" ht="272.25" customHeight="1" x14ac:dyDescent="0.35">
      <c r="B126" s="388"/>
      <c r="C126" s="671"/>
      <c r="D126" s="671"/>
      <c r="E126" s="671"/>
      <c r="F126" s="671"/>
      <c r="G126" s="671"/>
      <c r="H126" s="671"/>
      <c r="I126" s="671"/>
      <c r="J126" s="671"/>
      <c r="K126" s="671"/>
      <c r="L126" s="307"/>
      <c r="M126" s="305"/>
      <c r="N126" s="284"/>
      <c r="O126" s="284"/>
      <c r="P126" s="284"/>
      <c r="Q126" s="284"/>
      <c r="R126" s="284"/>
      <c r="S126" s="284"/>
      <c r="T126" s="284"/>
      <c r="U126" s="284"/>
    </row>
    <row r="127" spans="2:21" ht="21" customHeight="1" x14ac:dyDescent="0.35">
      <c r="B127" s="388"/>
      <c r="C127" s="52" t="s">
        <v>364</v>
      </c>
      <c r="D127" s="52"/>
      <c r="E127" s="52"/>
      <c r="F127" s="52"/>
      <c r="G127" s="52"/>
      <c r="H127" s="52"/>
      <c r="I127" s="52"/>
      <c r="J127" s="52" t="str">
        <f>"500 tecken 
("&amp;TEXT(LEN(C129),"0")&amp;" använda)"</f>
        <v>500 tecken 
(0 använda)</v>
      </c>
      <c r="K127" s="52"/>
      <c r="L127" s="28"/>
      <c r="N127" s="284"/>
      <c r="O127" s="284"/>
      <c r="P127" s="284"/>
      <c r="Q127" s="284"/>
      <c r="R127" s="284"/>
      <c r="S127" s="284"/>
      <c r="T127" s="284"/>
      <c r="U127" s="284"/>
    </row>
    <row r="128" spans="2:21" ht="34.5" customHeight="1" x14ac:dyDescent="0.35">
      <c r="B128" s="388"/>
      <c r="C128" s="672" t="s">
        <v>887</v>
      </c>
      <c r="D128" s="672"/>
      <c r="E128" s="672"/>
      <c r="F128" s="672"/>
      <c r="G128" s="672"/>
      <c r="H128" s="672"/>
      <c r="I128" s="672"/>
      <c r="J128" s="672"/>
      <c r="K128" s="672"/>
      <c r="L128" s="28"/>
    </row>
    <row r="129" spans="2:21" ht="113.15" customHeight="1" x14ac:dyDescent="0.35">
      <c r="B129" s="388"/>
      <c r="C129" s="671"/>
      <c r="D129" s="671"/>
      <c r="E129" s="671"/>
      <c r="F129" s="671"/>
      <c r="G129" s="671"/>
      <c r="H129" s="671"/>
      <c r="I129" s="671"/>
      <c r="J129" s="671"/>
      <c r="K129" s="671"/>
      <c r="L129" s="307"/>
      <c r="M129" s="305"/>
      <c r="N129" s="674"/>
      <c r="O129" s="674"/>
      <c r="P129" s="674"/>
      <c r="Q129" s="674"/>
      <c r="R129" s="674"/>
      <c r="S129" s="674"/>
      <c r="T129" s="284"/>
      <c r="U129" s="284"/>
    </row>
    <row r="130" spans="2:21" ht="21" customHeight="1" x14ac:dyDescent="0.35">
      <c r="B130" s="388"/>
      <c r="C130" s="52" t="s">
        <v>365</v>
      </c>
      <c r="D130" s="52"/>
      <c r="E130" s="52"/>
      <c r="F130" s="52"/>
      <c r="G130" s="52"/>
      <c r="H130" s="52"/>
      <c r="I130" s="52"/>
      <c r="J130" s="52"/>
      <c r="K130" s="52"/>
      <c r="L130" s="28"/>
      <c r="N130" s="284"/>
      <c r="O130" s="284"/>
      <c r="P130" s="284"/>
      <c r="Q130" s="284"/>
      <c r="R130" s="284"/>
      <c r="S130" s="284"/>
      <c r="T130" s="284"/>
      <c r="U130" s="284"/>
    </row>
    <row r="131" spans="2:21" ht="21" customHeight="1" x14ac:dyDescent="0.35">
      <c r="B131" s="388"/>
      <c r="C131" s="52" t="s">
        <v>888</v>
      </c>
      <c r="D131" s="52"/>
      <c r="E131" s="52"/>
      <c r="F131" s="52"/>
      <c r="G131" s="52"/>
      <c r="H131" s="52"/>
      <c r="I131" s="52"/>
      <c r="J131" s="52" t="str">
        <f>"200 tecken 
("&amp;TEXT(LEN(C132),"0")&amp;" använda)"</f>
        <v>200 tecken 
(0 använda)</v>
      </c>
      <c r="K131" s="52"/>
      <c r="L131" s="28"/>
      <c r="N131" s="284"/>
      <c r="O131" s="284"/>
      <c r="P131" s="284"/>
      <c r="Q131" s="284"/>
      <c r="R131" s="284"/>
      <c r="S131" s="284"/>
      <c r="T131" s="284"/>
      <c r="U131" s="284"/>
    </row>
    <row r="132" spans="2:21" ht="45" customHeight="1" x14ac:dyDescent="0.35">
      <c r="B132" s="388"/>
      <c r="C132" s="671"/>
      <c r="D132" s="671"/>
      <c r="E132" s="671"/>
      <c r="F132" s="671"/>
      <c r="G132" s="671"/>
      <c r="H132" s="671"/>
      <c r="I132" s="671"/>
      <c r="J132" s="671"/>
      <c r="K132" s="671"/>
      <c r="L132" s="407"/>
      <c r="M132" s="305"/>
      <c r="N132" s="660"/>
      <c r="O132" s="660"/>
      <c r="P132" s="660"/>
      <c r="Q132" s="660"/>
      <c r="R132" s="660"/>
      <c r="S132" s="660"/>
      <c r="T132" s="660"/>
      <c r="U132" s="284"/>
    </row>
    <row r="133" spans="2:21" ht="21" customHeight="1" x14ac:dyDescent="0.35">
      <c r="B133" s="388"/>
      <c r="C133" s="52" t="s">
        <v>366</v>
      </c>
      <c r="D133" s="52"/>
      <c r="E133" s="52"/>
      <c r="F133" s="112"/>
      <c r="G133" s="52"/>
      <c r="H133" s="52"/>
      <c r="I133" s="52"/>
      <c r="J133" s="52"/>
      <c r="K133" s="52"/>
      <c r="L133" s="28"/>
      <c r="N133" s="284"/>
      <c r="O133" s="284"/>
      <c r="P133" s="284"/>
      <c r="Q133" s="284"/>
      <c r="R133" s="284"/>
      <c r="S133" s="284"/>
      <c r="T133" s="284"/>
      <c r="U133" s="284"/>
    </row>
    <row r="134" spans="2:21" ht="21" customHeight="1" x14ac:dyDescent="0.35">
      <c r="B134" s="388"/>
      <c r="C134" s="52" t="s">
        <v>889</v>
      </c>
      <c r="D134" s="52"/>
      <c r="E134" s="52"/>
      <c r="F134" s="112"/>
      <c r="G134" s="52"/>
      <c r="H134" s="52"/>
      <c r="I134" s="52"/>
      <c r="J134" s="52" t="str">
        <f>"1500 tecken 
("&amp;TEXT(LEN(C135),"0")&amp;" använda)"</f>
        <v>1500 tecken 
(0 använda)</v>
      </c>
      <c r="K134" s="52"/>
      <c r="L134" s="28"/>
      <c r="N134" s="284"/>
      <c r="O134" s="284"/>
      <c r="P134" s="284"/>
      <c r="Q134" s="284"/>
      <c r="R134" s="284"/>
      <c r="S134" s="284"/>
      <c r="T134" s="284"/>
      <c r="U134" s="284"/>
    </row>
    <row r="135" spans="2:21" ht="272.25" customHeight="1" x14ac:dyDescent="0.35">
      <c r="B135" s="388"/>
      <c r="C135" s="671"/>
      <c r="D135" s="671"/>
      <c r="E135" s="671"/>
      <c r="F135" s="671"/>
      <c r="G135" s="671"/>
      <c r="H135" s="671"/>
      <c r="I135" s="671"/>
      <c r="J135" s="671"/>
      <c r="K135" s="671"/>
      <c r="L135" s="307"/>
      <c r="M135" s="305"/>
      <c r="N135" s="284"/>
      <c r="O135" s="284"/>
      <c r="P135" s="284"/>
      <c r="Q135" s="284"/>
      <c r="R135" s="284"/>
      <c r="S135" s="284"/>
      <c r="T135" s="284"/>
      <c r="U135" s="284"/>
    </row>
    <row r="136" spans="2:21" ht="21" customHeight="1" x14ac:dyDescent="0.35">
      <c r="B136" s="388"/>
      <c r="C136" s="52" t="s">
        <v>367</v>
      </c>
      <c r="D136" s="52"/>
      <c r="E136" s="52"/>
      <c r="F136" s="52"/>
      <c r="G136" s="52"/>
      <c r="H136" s="52"/>
      <c r="I136" s="52"/>
      <c r="J136" s="52" t="str">
        <f>"500 tecken 
("&amp;TEXT(LEN(C138),"0")&amp;" använda)"</f>
        <v>500 tecken 
(0 använda)</v>
      </c>
      <c r="K136" s="52"/>
      <c r="L136" s="28"/>
      <c r="N136" s="284"/>
      <c r="O136" s="284"/>
      <c r="P136" s="284"/>
      <c r="Q136" s="284"/>
      <c r="R136" s="284"/>
      <c r="S136" s="284"/>
      <c r="T136" s="284"/>
      <c r="U136" s="284"/>
    </row>
    <row r="137" spans="2:21" ht="34.5" customHeight="1" x14ac:dyDescent="0.35">
      <c r="B137" s="388"/>
      <c r="C137" s="672" t="s">
        <v>890</v>
      </c>
      <c r="D137" s="672"/>
      <c r="E137" s="672"/>
      <c r="F137" s="672"/>
      <c r="G137" s="672"/>
      <c r="H137" s="672"/>
      <c r="I137" s="672"/>
      <c r="J137" s="672"/>
      <c r="K137" s="672"/>
      <c r="L137" s="28"/>
    </row>
    <row r="138" spans="2:21" ht="113.15" customHeight="1" x14ac:dyDescent="0.35">
      <c r="B138" s="388"/>
      <c r="C138" s="597"/>
      <c r="D138" s="598"/>
      <c r="E138" s="598"/>
      <c r="F138" s="598"/>
      <c r="G138" s="598"/>
      <c r="H138" s="598"/>
      <c r="I138" s="598"/>
      <c r="J138" s="598"/>
      <c r="K138" s="599"/>
      <c r="L138" s="307"/>
      <c r="M138" s="305"/>
      <c r="N138" s="674"/>
      <c r="O138" s="674"/>
      <c r="P138" s="674"/>
      <c r="Q138" s="674"/>
      <c r="R138" s="674"/>
      <c r="S138" s="674"/>
      <c r="T138" s="284"/>
      <c r="U138" s="284"/>
    </row>
    <row r="139" spans="2:21" ht="21" customHeight="1" x14ac:dyDescent="0.35">
      <c r="B139" s="388"/>
      <c r="C139" s="52" t="s">
        <v>368</v>
      </c>
      <c r="D139" s="52"/>
      <c r="E139" s="52"/>
      <c r="F139" s="52"/>
      <c r="G139" s="52"/>
      <c r="H139" s="52"/>
      <c r="I139" s="52"/>
      <c r="J139" s="52"/>
      <c r="K139" s="52"/>
      <c r="L139" s="28"/>
      <c r="N139" s="284"/>
      <c r="O139" s="284"/>
      <c r="P139" s="284"/>
      <c r="Q139" s="284"/>
      <c r="R139" s="284"/>
      <c r="S139" s="284"/>
      <c r="T139" s="284"/>
      <c r="U139" s="284"/>
    </row>
    <row r="140" spans="2:21" ht="21" customHeight="1" x14ac:dyDescent="0.35">
      <c r="B140" s="388"/>
      <c r="C140" s="52" t="s">
        <v>891</v>
      </c>
      <c r="D140" s="52"/>
      <c r="E140" s="52"/>
      <c r="F140" s="52"/>
      <c r="G140" s="52"/>
      <c r="H140" s="52"/>
      <c r="I140" s="52"/>
      <c r="J140" s="52" t="str">
        <f>"200 tecken 
("&amp;TEXT(LEN(C141),"0")&amp;" använda)"</f>
        <v>200 tecken 
(0 använda)</v>
      </c>
      <c r="K140" s="52"/>
      <c r="L140" s="28"/>
      <c r="N140" s="284"/>
      <c r="O140" s="284"/>
      <c r="P140" s="284"/>
      <c r="Q140" s="284"/>
      <c r="R140" s="284"/>
      <c r="S140" s="284"/>
      <c r="T140" s="284"/>
      <c r="U140" s="284"/>
    </row>
    <row r="141" spans="2:21" ht="45" customHeight="1" x14ac:dyDescent="0.35">
      <c r="B141" s="388"/>
      <c r="C141" s="671"/>
      <c r="D141" s="671"/>
      <c r="E141" s="671"/>
      <c r="F141" s="671"/>
      <c r="G141" s="671"/>
      <c r="H141" s="671"/>
      <c r="I141" s="671"/>
      <c r="J141" s="671"/>
      <c r="K141" s="671"/>
      <c r="L141" s="407"/>
      <c r="M141" s="305"/>
      <c r="N141" s="660"/>
      <c r="O141" s="660"/>
      <c r="P141" s="660"/>
      <c r="Q141" s="660"/>
      <c r="R141" s="660"/>
      <c r="S141" s="660"/>
      <c r="T141" s="660"/>
      <c r="U141" s="284"/>
    </row>
    <row r="142" spans="2:21" ht="21" customHeight="1" x14ac:dyDescent="0.35">
      <c r="B142" s="388"/>
      <c r="C142" s="52" t="s">
        <v>369</v>
      </c>
      <c r="D142" s="52"/>
      <c r="E142" s="52"/>
      <c r="F142" s="112"/>
      <c r="G142" s="52"/>
      <c r="H142" s="52"/>
      <c r="I142" s="52"/>
      <c r="J142" s="52"/>
      <c r="K142" s="52"/>
      <c r="L142" s="28"/>
      <c r="N142" s="284"/>
      <c r="O142" s="284"/>
      <c r="P142" s="284"/>
      <c r="Q142" s="284"/>
      <c r="R142" s="284"/>
      <c r="S142" s="284"/>
      <c r="T142" s="284"/>
      <c r="U142" s="284"/>
    </row>
    <row r="143" spans="2:21" ht="21" customHeight="1" x14ac:dyDescent="0.35">
      <c r="B143" s="388"/>
      <c r="C143" s="52" t="s">
        <v>892</v>
      </c>
      <c r="D143" s="52"/>
      <c r="E143" s="52"/>
      <c r="F143" s="112"/>
      <c r="G143" s="52"/>
      <c r="H143" s="52"/>
      <c r="I143" s="52"/>
      <c r="J143" s="52" t="str">
        <f>"1500 tecken 
("&amp;TEXT(LEN(C144),"0")&amp;" använda)"</f>
        <v>1500 tecken 
(0 använda)</v>
      </c>
      <c r="K143" s="52"/>
      <c r="L143" s="28"/>
      <c r="N143" s="284"/>
      <c r="O143" s="284"/>
      <c r="P143" s="284"/>
      <c r="Q143" s="284"/>
      <c r="R143" s="284"/>
      <c r="S143" s="284"/>
      <c r="T143" s="284"/>
      <c r="U143" s="284"/>
    </row>
    <row r="144" spans="2:21" ht="272.25" customHeight="1" x14ac:dyDescent="0.35">
      <c r="B144" s="388"/>
      <c r="C144" s="671"/>
      <c r="D144" s="671"/>
      <c r="E144" s="671"/>
      <c r="F144" s="671"/>
      <c r="G144" s="671"/>
      <c r="H144" s="671"/>
      <c r="I144" s="671"/>
      <c r="J144" s="671"/>
      <c r="K144" s="671"/>
      <c r="L144" s="307"/>
      <c r="M144" s="305"/>
      <c r="N144" s="284"/>
      <c r="O144" s="284"/>
      <c r="P144" s="284"/>
      <c r="Q144" s="284"/>
      <c r="R144" s="284"/>
      <c r="S144" s="284"/>
      <c r="T144" s="284"/>
      <c r="U144" s="284"/>
    </row>
    <row r="145" spans="2:21" ht="21" customHeight="1" x14ac:dyDescent="0.35">
      <c r="B145" s="388"/>
      <c r="C145" s="52" t="s">
        <v>370</v>
      </c>
      <c r="D145" s="52"/>
      <c r="E145" s="52"/>
      <c r="F145" s="52"/>
      <c r="G145" s="52"/>
      <c r="H145" s="52"/>
      <c r="I145" s="52"/>
      <c r="J145" s="52" t="str">
        <f>"500 tecken 
("&amp;TEXT(LEN(C147),"0")&amp;" använda)"</f>
        <v>500 tecken 
(0 använda)</v>
      </c>
      <c r="K145" s="52"/>
      <c r="L145" s="28"/>
      <c r="N145" s="284"/>
      <c r="O145" s="284"/>
      <c r="P145" s="284"/>
      <c r="Q145" s="284"/>
      <c r="R145" s="284"/>
      <c r="S145" s="284"/>
      <c r="T145" s="284"/>
      <c r="U145" s="284"/>
    </row>
    <row r="146" spans="2:21" ht="34.5" customHeight="1" x14ac:dyDescent="0.35">
      <c r="B146" s="388"/>
      <c r="C146" s="672" t="s">
        <v>893</v>
      </c>
      <c r="D146" s="672"/>
      <c r="E146" s="672"/>
      <c r="F146" s="672"/>
      <c r="G146" s="672"/>
      <c r="H146" s="672"/>
      <c r="I146" s="672"/>
      <c r="J146" s="672"/>
      <c r="K146" s="672"/>
      <c r="L146" s="28"/>
    </row>
    <row r="147" spans="2:21" ht="113.15" customHeight="1" x14ac:dyDescent="0.35">
      <c r="B147" s="388"/>
      <c r="C147" s="597"/>
      <c r="D147" s="598"/>
      <c r="E147" s="598"/>
      <c r="F147" s="598"/>
      <c r="G147" s="598"/>
      <c r="H147" s="598"/>
      <c r="I147" s="598"/>
      <c r="J147" s="598"/>
      <c r="K147" s="599"/>
      <c r="L147" s="307"/>
      <c r="M147" s="305"/>
      <c r="N147" s="674"/>
      <c r="O147" s="674"/>
      <c r="P147" s="674"/>
      <c r="Q147" s="674"/>
      <c r="R147" s="674"/>
      <c r="S147" s="674"/>
      <c r="T147" s="284"/>
      <c r="U147" s="284"/>
    </row>
    <row r="148" spans="2:21" ht="21" customHeight="1" x14ac:dyDescent="0.35">
      <c r="B148" s="388"/>
      <c r="C148" s="426"/>
      <c r="D148" s="426"/>
      <c r="E148" s="426"/>
      <c r="F148" s="426"/>
      <c r="G148" s="426"/>
      <c r="H148" s="426"/>
      <c r="I148" s="426"/>
      <c r="J148" s="426"/>
      <c r="K148" s="426"/>
      <c r="L148" s="307"/>
      <c r="M148" s="305"/>
      <c r="N148" s="285"/>
      <c r="O148" s="285"/>
      <c r="P148" s="285"/>
      <c r="Q148" s="285"/>
      <c r="R148" s="285"/>
      <c r="S148" s="285"/>
      <c r="T148" s="284"/>
      <c r="U148" s="284"/>
    </row>
    <row r="149" spans="2:21" ht="16.149999999999999" customHeight="1" x14ac:dyDescent="0.35">
      <c r="B149" s="388"/>
      <c r="C149" s="386" t="s">
        <v>224</v>
      </c>
      <c r="D149" s="52"/>
      <c r="E149" s="52"/>
      <c r="F149" s="52"/>
      <c r="G149" s="52"/>
      <c r="H149" s="52"/>
      <c r="I149" s="52"/>
      <c r="J149" s="52"/>
      <c r="K149" s="52"/>
      <c r="L149" s="28"/>
    </row>
    <row r="150" spans="2:21" ht="78" customHeight="1" x14ac:dyDescent="0.35">
      <c r="B150" s="388"/>
      <c r="C150" s="633" t="s">
        <v>446</v>
      </c>
      <c r="D150" s="633"/>
      <c r="E150" s="633"/>
      <c r="F150" s="633"/>
      <c r="G150" s="633"/>
      <c r="H150" s="633"/>
      <c r="I150" s="633"/>
      <c r="J150" s="633"/>
      <c r="K150" s="633"/>
      <c r="L150" s="308"/>
    </row>
    <row r="151" spans="2:21" ht="16.149999999999999" customHeight="1" x14ac:dyDescent="0.35">
      <c r="B151" s="388"/>
      <c r="C151" s="64"/>
      <c r="D151" s="64"/>
      <c r="E151" s="64"/>
      <c r="F151" s="64"/>
      <c r="G151" s="64"/>
      <c r="H151" s="64"/>
      <c r="I151" s="64"/>
      <c r="J151" s="64" t="str">
        <f>"1500 tecken ("&amp;TEXT(LEN(C152),"0")&amp;" använda)"</f>
        <v>1500 tecken (0 använda)</v>
      </c>
      <c r="K151" s="64"/>
      <c r="L151" s="28"/>
    </row>
    <row r="152" spans="2:21" ht="272.25" customHeight="1" x14ac:dyDescent="0.35">
      <c r="B152" s="388"/>
      <c r="C152" s="671"/>
      <c r="D152" s="671"/>
      <c r="E152" s="671"/>
      <c r="F152" s="671"/>
      <c r="G152" s="671"/>
      <c r="H152" s="671"/>
      <c r="I152" s="671"/>
      <c r="J152" s="671"/>
      <c r="K152" s="671"/>
      <c r="L152" s="307"/>
      <c r="M152" s="305"/>
    </row>
    <row r="153" spans="2:21" ht="16.149999999999999" customHeight="1" x14ac:dyDescent="0.35">
      <c r="B153" s="388"/>
      <c r="C153" s="450"/>
      <c r="D153" s="450"/>
      <c r="E153" s="450"/>
      <c r="F153" s="450"/>
      <c r="G153" s="450"/>
      <c r="H153" s="450"/>
      <c r="I153" s="450"/>
      <c r="J153" s="450"/>
      <c r="K153" s="450"/>
      <c r="L153" s="307"/>
      <c r="M153" s="305"/>
    </row>
    <row r="154" spans="2:21" ht="21" customHeight="1" x14ac:dyDescent="0.35">
      <c r="B154" s="388"/>
      <c r="C154" s="447" t="s">
        <v>380</v>
      </c>
      <c r="D154" s="426"/>
      <c r="E154" s="426"/>
      <c r="F154" s="426"/>
      <c r="G154" s="426"/>
      <c r="H154" s="426"/>
      <c r="I154" s="426"/>
      <c r="J154" s="426"/>
      <c r="K154" s="426"/>
      <c r="L154" s="307"/>
      <c r="M154" s="305"/>
      <c r="N154" s="441"/>
      <c r="O154" s="441"/>
      <c r="P154" s="441"/>
      <c r="Q154" s="441"/>
      <c r="R154" s="441"/>
      <c r="S154" s="441"/>
      <c r="T154" s="448"/>
      <c r="U154" s="448"/>
    </row>
    <row r="155" spans="2:21" ht="80.5" customHeight="1" x14ac:dyDescent="0.35">
      <c r="B155" s="388"/>
      <c r="C155" s="673" t="s">
        <v>556</v>
      </c>
      <c r="D155" s="673"/>
      <c r="E155" s="673"/>
      <c r="F155" s="673"/>
      <c r="G155" s="673"/>
      <c r="H155" s="673"/>
      <c r="I155" s="673"/>
      <c r="J155" s="673"/>
      <c r="K155" s="673"/>
      <c r="L155" s="307"/>
      <c r="M155" s="305"/>
      <c r="N155" s="441"/>
      <c r="O155" s="441"/>
      <c r="P155" s="441"/>
      <c r="Q155" s="441"/>
      <c r="R155" s="441"/>
      <c r="S155" s="441"/>
      <c r="T155" s="448"/>
      <c r="U155" s="448"/>
    </row>
    <row r="156" spans="2:21" ht="16.149999999999999" customHeight="1" x14ac:dyDescent="0.35">
      <c r="B156" s="388"/>
      <c r="C156" s="449"/>
      <c r="D156" s="449"/>
      <c r="E156" s="449"/>
      <c r="F156" s="449"/>
      <c r="G156" s="449"/>
      <c r="H156" s="449"/>
      <c r="I156" s="449"/>
      <c r="J156" s="64" t="str">
        <f>"1500 tecken ("&amp;TEXT(LEN(C157),"0")&amp;" använda)"</f>
        <v>1500 tecken (0 använda)</v>
      </c>
      <c r="K156" s="449"/>
      <c r="L156" s="307"/>
      <c r="M156" s="305"/>
      <c r="N156" s="441"/>
      <c r="O156" s="441"/>
      <c r="P156" s="441"/>
      <c r="Q156" s="441"/>
      <c r="R156" s="441"/>
      <c r="S156" s="441"/>
      <c r="T156" s="448"/>
      <c r="U156" s="448"/>
    </row>
    <row r="157" spans="2:21" ht="272.25" customHeight="1" x14ac:dyDescent="0.35">
      <c r="B157" s="388"/>
      <c r="C157" s="671"/>
      <c r="D157" s="671"/>
      <c r="E157" s="671"/>
      <c r="F157" s="671"/>
      <c r="G157" s="671"/>
      <c r="H157" s="671"/>
      <c r="I157" s="671"/>
      <c r="J157" s="671"/>
      <c r="K157" s="671"/>
      <c r="L157" s="307"/>
      <c r="M157" s="305"/>
    </row>
    <row r="158" spans="2:21" ht="16.149999999999999" customHeight="1" x14ac:dyDescent="0.35">
      <c r="B158" s="388"/>
      <c r="C158" s="52"/>
      <c r="D158" s="52"/>
      <c r="E158" s="52"/>
      <c r="F158" s="52"/>
      <c r="G158" s="52"/>
      <c r="H158" s="52"/>
      <c r="I158" s="52"/>
      <c r="J158" s="52"/>
      <c r="K158" s="52"/>
      <c r="L158" s="28"/>
    </row>
    <row r="159" spans="2:21" ht="16.149999999999999" customHeight="1" x14ac:dyDescent="0.35">
      <c r="B159" s="388"/>
      <c r="C159" s="386" t="s">
        <v>225</v>
      </c>
      <c r="D159" s="52"/>
      <c r="E159" s="52"/>
      <c r="F159" s="52"/>
      <c r="G159" s="52"/>
      <c r="H159" s="52"/>
      <c r="I159" s="52"/>
      <c r="J159" s="52"/>
      <c r="K159" s="52"/>
      <c r="L159" s="28"/>
    </row>
    <row r="160" spans="2:21" ht="30" customHeight="1" x14ac:dyDescent="0.35">
      <c r="B160" s="388"/>
      <c r="C160" s="633" t="s">
        <v>128</v>
      </c>
      <c r="D160" s="633"/>
      <c r="E160" s="633"/>
      <c r="F160" s="633"/>
      <c r="G160" s="633"/>
      <c r="H160" s="633"/>
      <c r="I160" s="633"/>
      <c r="J160" s="633"/>
      <c r="K160" s="633"/>
      <c r="L160" s="308"/>
    </row>
    <row r="161" spans="2:21" ht="16.149999999999999" customHeight="1" x14ac:dyDescent="0.35">
      <c r="B161" s="388"/>
      <c r="C161" s="64"/>
      <c r="D161" s="64"/>
      <c r="E161" s="64"/>
      <c r="F161" s="64"/>
      <c r="G161" s="64"/>
      <c r="H161" s="64"/>
      <c r="I161" s="64"/>
      <c r="J161" s="64" t="str">
        <f>"1500 tecken ("&amp;TEXT(LEN(C162),"0")&amp;" använda)"</f>
        <v>1500 tecken (0 använda)</v>
      </c>
      <c r="K161" s="64"/>
      <c r="L161" s="28"/>
    </row>
    <row r="162" spans="2:21" ht="272.25" customHeight="1" x14ac:dyDescent="0.35">
      <c r="B162" s="388"/>
      <c r="C162" s="671"/>
      <c r="D162" s="671"/>
      <c r="E162" s="671"/>
      <c r="F162" s="671"/>
      <c r="G162" s="671"/>
      <c r="H162" s="671"/>
      <c r="I162" s="671"/>
      <c r="J162" s="671"/>
      <c r="K162" s="671"/>
      <c r="L162" s="307"/>
      <c r="M162" s="305"/>
    </row>
    <row r="163" spans="2:21" ht="16.149999999999999" customHeight="1" x14ac:dyDescent="0.35">
      <c r="B163" s="388"/>
      <c r="C163" s="52"/>
      <c r="D163" s="52"/>
      <c r="E163" s="52"/>
      <c r="F163" s="52"/>
      <c r="G163" s="52"/>
      <c r="H163" s="52"/>
      <c r="I163" s="52"/>
      <c r="J163" s="52"/>
      <c r="K163" s="52"/>
      <c r="L163" s="28"/>
      <c r="N163" s="670"/>
      <c r="O163" s="670"/>
      <c r="P163" s="670"/>
      <c r="Q163" s="670"/>
      <c r="R163" s="670"/>
      <c r="S163" s="670"/>
      <c r="T163" s="670"/>
      <c r="U163" s="670"/>
    </row>
    <row r="164" spans="2:21" ht="16.149999999999999" customHeight="1" x14ac:dyDescent="0.35">
      <c r="B164" s="388"/>
      <c r="C164" s="386" t="s">
        <v>226</v>
      </c>
      <c r="D164" s="52"/>
      <c r="E164" s="52"/>
      <c r="F164" s="52"/>
      <c r="G164" s="52"/>
      <c r="H164" s="52"/>
      <c r="I164" s="52"/>
      <c r="J164" s="52"/>
      <c r="K164" s="52"/>
      <c r="L164" s="28"/>
    </row>
    <row r="165" spans="2:21" ht="63" customHeight="1" x14ac:dyDescent="0.35">
      <c r="B165" s="388"/>
      <c r="C165" s="633" t="s">
        <v>451</v>
      </c>
      <c r="D165" s="633"/>
      <c r="E165" s="633"/>
      <c r="F165" s="633"/>
      <c r="G165" s="633"/>
      <c r="H165" s="633"/>
      <c r="I165" s="633"/>
      <c r="J165" s="633"/>
      <c r="K165" s="633"/>
      <c r="L165" s="308"/>
    </row>
    <row r="166" spans="2:21" ht="16.149999999999999" customHeight="1" x14ac:dyDescent="0.35">
      <c r="B166" s="388"/>
      <c r="C166" s="64"/>
      <c r="D166" s="64"/>
      <c r="E166" s="64"/>
      <c r="F166" s="64"/>
      <c r="G166" s="64"/>
      <c r="H166" s="64"/>
      <c r="I166" s="64"/>
      <c r="J166" s="64" t="str">
        <f>"1500 tecken ("&amp;TEXT(LEN(C167),"0")&amp;" använda)"</f>
        <v>1500 tecken (0 använda)</v>
      </c>
      <c r="K166" s="64"/>
      <c r="L166" s="28"/>
    </row>
    <row r="167" spans="2:21" ht="272.25" customHeight="1" x14ac:dyDescent="0.35">
      <c r="B167" s="388"/>
      <c r="C167" s="671"/>
      <c r="D167" s="671"/>
      <c r="E167" s="671"/>
      <c r="F167" s="671"/>
      <c r="G167" s="671"/>
      <c r="H167" s="671"/>
      <c r="I167" s="671"/>
      <c r="J167" s="671"/>
      <c r="K167" s="671"/>
      <c r="L167" s="307"/>
      <c r="M167" s="305"/>
    </row>
    <row r="168" spans="2:21" ht="16.149999999999999" customHeight="1" x14ac:dyDescent="0.35">
      <c r="B168" s="388"/>
      <c r="C168" s="52"/>
      <c r="D168" s="52"/>
      <c r="E168" s="52"/>
      <c r="F168" s="52"/>
      <c r="G168" s="52"/>
      <c r="H168" s="52"/>
      <c r="I168" s="52"/>
      <c r="J168" s="52"/>
      <c r="K168" s="52"/>
      <c r="L168" s="28"/>
    </row>
    <row r="169" spans="2:21" ht="16.149999999999999" customHeight="1" x14ac:dyDescent="0.35">
      <c r="B169" s="388"/>
      <c r="C169" s="386" t="s">
        <v>423</v>
      </c>
      <c r="D169" s="52"/>
      <c r="E169" s="52"/>
      <c r="F169" s="52"/>
      <c r="G169" s="52"/>
      <c r="H169" s="52"/>
      <c r="I169" s="52"/>
      <c r="J169" s="52"/>
      <c r="K169" s="52"/>
      <c r="L169" s="28"/>
    </row>
    <row r="170" spans="2:21" ht="109.5" customHeight="1" x14ac:dyDescent="0.35">
      <c r="B170" s="388"/>
      <c r="C170" s="610" t="s">
        <v>244</v>
      </c>
      <c r="D170" s="610"/>
      <c r="E170" s="610"/>
      <c r="F170" s="610"/>
      <c r="G170" s="610"/>
      <c r="H170" s="610"/>
      <c r="I170" s="610"/>
      <c r="J170" s="610"/>
      <c r="K170" s="610"/>
      <c r="L170" s="307"/>
    </row>
    <row r="171" spans="2:21" ht="16.149999999999999" customHeight="1" x14ac:dyDescent="0.35">
      <c r="B171" s="388"/>
      <c r="C171" s="64"/>
      <c r="D171" s="64"/>
      <c r="E171" s="64"/>
      <c r="F171" s="64"/>
      <c r="G171" s="64"/>
      <c r="H171" s="64"/>
      <c r="I171" s="64"/>
      <c r="J171" s="64" t="str">
        <f>"1500 tecken ("&amp;TEXT(LEN(C172),"0")&amp;" använda)"</f>
        <v>1500 tecken (0 använda)</v>
      </c>
      <c r="K171" s="64"/>
      <c r="L171" s="28"/>
    </row>
    <row r="172" spans="2:21" ht="272.25" customHeight="1" x14ac:dyDescent="0.35">
      <c r="B172" s="388"/>
      <c r="C172" s="597"/>
      <c r="D172" s="598"/>
      <c r="E172" s="598"/>
      <c r="F172" s="598"/>
      <c r="G172" s="598"/>
      <c r="H172" s="598"/>
      <c r="I172" s="598"/>
      <c r="J172" s="598"/>
      <c r="K172" s="599"/>
      <c r="L172" s="307"/>
      <c r="M172" s="305"/>
    </row>
    <row r="173" spans="2:21" ht="16.149999999999999" customHeight="1" x14ac:dyDescent="0.35">
      <c r="B173" s="388"/>
      <c r="C173" s="38"/>
      <c r="D173" s="38"/>
      <c r="E173" s="35"/>
      <c r="F173" s="40"/>
      <c r="G173" s="35"/>
      <c r="H173" s="35"/>
      <c r="I173" s="35"/>
      <c r="J173" s="35"/>
      <c r="K173" s="35"/>
      <c r="L173" s="408"/>
      <c r="M173" s="281"/>
      <c r="N173" s="670"/>
      <c r="O173" s="670"/>
      <c r="P173" s="670"/>
      <c r="Q173" s="670"/>
      <c r="R173" s="670"/>
      <c r="S173" s="670"/>
      <c r="T173" s="670"/>
      <c r="U173" s="670"/>
    </row>
    <row r="174" spans="2:21" ht="16.149999999999999" customHeight="1" x14ac:dyDescent="0.35">
      <c r="B174" s="388"/>
      <c r="C174" s="35" t="s">
        <v>165</v>
      </c>
      <c r="D174" s="38"/>
      <c r="E174" s="35"/>
      <c r="F174" s="40"/>
      <c r="G174" s="35"/>
      <c r="H174" s="35"/>
      <c r="I174" s="35"/>
      <c r="J174" s="35"/>
      <c r="K174" s="35"/>
      <c r="L174" s="408"/>
      <c r="M174" s="281"/>
    </row>
    <row r="175" spans="2:21" ht="103.9" customHeight="1" x14ac:dyDescent="0.35">
      <c r="B175" s="388"/>
      <c r="C175" s="610" t="s">
        <v>557</v>
      </c>
      <c r="D175" s="610"/>
      <c r="E175" s="610"/>
      <c r="F175" s="610"/>
      <c r="G175" s="610"/>
      <c r="H175" s="610"/>
      <c r="I175" s="610"/>
      <c r="J175" s="610"/>
      <c r="K175" s="610"/>
      <c r="L175" s="307"/>
      <c r="M175" s="281"/>
    </row>
    <row r="176" spans="2:21" ht="16.149999999999999" customHeight="1" x14ac:dyDescent="0.35">
      <c r="B176" s="388"/>
      <c r="C176" s="64"/>
      <c r="D176" s="64"/>
      <c r="E176" s="64"/>
      <c r="F176" s="64"/>
      <c r="G176" s="64"/>
      <c r="H176" s="64"/>
      <c r="I176" s="64"/>
      <c r="J176" s="64" t="str">
        <f>"1000 tecken ("&amp;TEXT(LEN(C177),"0")&amp;" använda)"</f>
        <v>1000 tecken (0 använda)</v>
      </c>
      <c r="K176" s="64"/>
      <c r="L176" s="28"/>
    </row>
    <row r="177" spans="2:21" ht="188.25" customHeight="1" x14ac:dyDescent="0.35">
      <c r="B177" s="388"/>
      <c r="C177" s="671"/>
      <c r="D177" s="671"/>
      <c r="E177" s="671"/>
      <c r="F177" s="671"/>
      <c r="G177" s="671"/>
      <c r="H177" s="671"/>
      <c r="I177" s="671"/>
      <c r="J177" s="671"/>
      <c r="K177" s="671"/>
      <c r="L177" s="307"/>
      <c r="M177" s="111"/>
      <c r="N177" s="104"/>
    </row>
    <row r="178" spans="2:21" ht="16.149999999999999" customHeight="1" x14ac:dyDescent="0.35">
      <c r="B178" s="389"/>
      <c r="C178" s="64"/>
      <c r="D178" s="64"/>
      <c r="E178" s="64"/>
      <c r="F178" s="64"/>
      <c r="G178" s="64"/>
      <c r="H178" s="64"/>
      <c r="I178" s="64"/>
      <c r="J178" s="64"/>
      <c r="K178" s="64"/>
      <c r="L178" s="138"/>
      <c r="N178" s="686"/>
      <c r="O178" s="686"/>
      <c r="P178" s="686"/>
      <c r="Q178" s="686"/>
      <c r="R178" s="686"/>
      <c r="S178" s="686"/>
      <c r="T178" s="686"/>
      <c r="U178" s="686"/>
    </row>
  </sheetData>
  <sheetProtection sheet="1" selectLockedCells="1"/>
  <dataConsolidate/>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05">
    <mergeCell ref="N89:S89"/>
    <mergeCell ref="C91:K91"/>
    <mergeCell ref="N91:U91"/>
    <mergeCell ref="C70:K70"/>
    <mergeCell ref="N100:S100"/>
    <mergeCell ref="N109:S109"/>
    <mergeCell ref="N112:T112"/>
    <mergeCell ref="C86:K86"/>
    <mergeCell ref="N80:S80"/>
    <mergeCell ref="N74:T74"/>
    <mergeCell ref="C112:K112"/>
    <mergeCell ref="N83:T83"/>
    <mergeCell ref="N71:R72"/>
    <mergeCell ref="C33:E33"/>
    <mergeCell ref="C36:E36"/>
    <mergeCell ref="C40:K40"/>
    <mergeCell ref="C57:K57"/>
    <mergeCell ref="N10:R12"/>
    <mergeCell ref="N40:S40"/>
    <mergeCell ref="N54:R56"/>
    <mergeCell ref="N61:R62"/>
    <mergeCell ref="D15:K15"/>
    <mergeCell ref="N27:S32"/>
    <mergeCell ref="N178:U178"/>
    <mergeCell ref="C132:K132"/>
    <mergeCell ref="C120:K120"/>
    <mergeCell ref="C126:K126"/>
    <mergeCell ref="C165:K165"/>
    <mergeCell ref="C167:K167"/>
    <mergeCell ref="C118:K118"/>
    <mergeCell ref="C74:K74"/>
    <mergeCell ref="C77:K77"/>
    <mergeCell ref="C177:K177"/>
    <mergeCell ref="C175:K175"/>
    <mergeCell ref="C152:K152"/>
    <mergeCell ref="C94:K94"/>
    <mergeCell ref="C129:K129"/>
    <mergeCell ref="C160:K160"/>
    <mergeCell ref="C80:K80"/>
    <mergeCell ref="N132:T132"/>
    <mergeCell ref="N94:T94"/>
    <mergeCell ref="N120:U120"/>
    <mergeCell ref="C123:K123"/>
    <mergeCell ref="N123:T123"/>
    <mergeCell ref="N129:S129"/>
    <mergeCell ref="C103:K103"/>
    <mergeCell ref="C115:K115"/>
    <mergeCell ref="N3:P3"/>
    <mergeCell ref="C52:K52"/>
    <mergeCell ref="C47:K47"/>
    <mergeCell ref="C59:K59"/>
    <mergeCell ref="C50:K50"/>
    <mergeCell ref="C55:K55"/>
    <mergeCell ref="C62:K62"/>
    <mergeCell ref="C71:K71"/>
    <mergeCell ref="C65:K65"/>
    <mergeCell ref="F6:J6"/>
    <mergeCell ref="N49:R52"/>
    <mergeCell ref="N34:S39"/>
    <mergeCell ref="C68:K68"/>
    <mergeCell ref="N48:U48"/>
    <mergeCell ref="C60:K60"/>
    <mergeCell ref="C27:K27"/>
    <mergeCell ref="C30:K30"/>
    <mergeCell ref="C23:K23"/>
    <mergeCell ref="C21:K21"/>
    <mergeCell ref="D17:K17"/>
    <mergeCell ref="D11:K11"/>
    <mergeCell ref="N41:S42"/>
    <mergeCell ref="N23:T23"/>
    <mergeCell ref="C45:K45"/>
    <mergeCell ref="C147:K147"/>
    <mergeCell ref="C135:K135"/>
    <mergeCell ref="C138:K138"/>
    <mergeCell ref="C97:K97"/>
    <mergeCell ref="C99:K99"/>
    <mergeCell ref="C83:K83"/>
    <mergeCell ref="C79:K79"/>
    <mergeCell ref="C88:K88"/>
    <mergeCell ref="C141:K141"/>
    <mergeCell ref="C89:K89"/>
    <mergeCell ref="N64:R65"/>
    <mergeCell ref="N68:R68"/>
    <mergeCell ref="N173:U173"/>
    <mergeCell ref="C172:K172"/>
    <mergeCell ref="C162:K162"/>
    <mergeCell ref="C170:K170"/>
    <mergeCell ref="N163:U163"/>
    <mergeCell ref="C109:K109"/>
    <mergeCell ref="C100:K100"/>
    <mergeCell ref="N103:T103"/>
    <mergeCell ref="C106:K106"/>
    <mergeCell ref="C108:K108"/>
    <mergeCell ref="C117:K117"/>
    <mergeCell ref="C128:K128"/>
    <mergeCell ref="C137:K137"/>
    <mergeCell ref="C146:K146"/>
    <mergeCell ref="C155:K155"/>
    <mergeCell ref="C157:K157"/>
    <mergeCell ref="N147:S147"/>
    <mergeCell ref="C150:K150"/>
    <mergeCell ref="N118:S118"/>
    <mergeCell ref="N138:S138"/>
    <mergeCell ref="N141:T141"/>
    <mergeCell ref="C144:K144"/>
  </mergeCells>
  <dataValidations count="1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L57 C71:L71 L62 L65 C40:L40 C80:L80 C23:L23 L27 L132 L74 L83 C89:L89 L112 C100:L100 L91 L94 C109:L109 L103 C118:L118 C147:L148 L141 C129:L129 L120 L123 C138:L138 L30:L31 C31:K31 D154:K154 C154:C155 L154:L156" xr:uid="{00000000-0002-0000-0600-000000000000}">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162:L162 C68:L68 C172:L172 C77:L77 C167:L167 C144:L144 C86:L86 C97:L97 C106:L106 C115:L115 C126:L126 C135:L135 C152:L153 C157:L157" xr:uid="{00000000-0002-0000-0600-000001000000}">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48:C49 C51 C56 L47" xr:uid="{00000000-0002-0000-0600-000002000000}">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52:L52" xr:uid="{00000000-0002-0000-0600-000003000000}">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177:L177" xr:uid="{00000000-0002-0000-0600-000004000000}">
      <formula1>1000</formula1>
    </dataValidation>
    <dataValidation type="date" operator="greaterThan" allowBlank="1" showInputMessage="1" showErrorMessage="1" errorTitle="Anna päivämäärä" error="Anna päivämäärä Excelin ymmärtämässä muodossa: esim. 1.1.2021." sqref="C33:E33 C36:E36" xr:uid="{00000000-0002-0000-0600-000005000000}">
      <formula1>43831</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47:K47" xr:uid="{00000000-0002-0000-0600-000006000000}">
      <formula1>2400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62:K62 C91:K91 C120:K120" xr:uid="{00000000-0002-0000-0600-000007000000}">
      <formula1>300</formula1>
    </dataValidation>
    <dataValidation type="textLength" operator="lessThanOrEqual" allowBlank="1" showInputMessage="1" showErrorMessage="1" errorTitle="Rajoitettu merkkimäärä" error="Tähän kenttään voi kirjoittaa vain 200 merkkiä._x000a__x000a_Yritä uudelleen (Retry), vähennä merkkejä ja hyväksy teksti sitten uudelleen." sqref="C65:K65 C74:K74 C83:K83 C94:K94 C103:K103 C112:K112 C123:K123 C132:K132 C141:K141" xr:uid="{00000000-0002-0000-0600-000008000000}">
      <formula1>200</formula1>
    </dataValidation>
    <dataValidation type="textLength" operator="lessThanOrEqual" allowBlank="1" showInputMessage="1" showErrorMessage="1" errorTitle="Rajoitettu merkkimäärä" error="Tähän kenttään voi kirjoittaa vain 90 merkkiä._x000a__x000a_Yritä uudelleen (Retry), vähennä merkkejä ja hyväksy teksti sitten uudelleen." sqref="C27:K27 C30:K30" xr:uid="{00000000-0002-0000-0600-000009000000}">
      <formula1>90</formula1>
    </dataValidation>
  </dataValidations>
  <hyperlinks>
    <hyperlink ref="N3:P3" location="'Börja här'!A1" display="TILLBAKA TILL PÄRMSIDAN" xr:uid="{ED9B87CB-C7B2-42F2-B209-F14081BAF5AE}"/>
  </hyperlinks>
  <pageMargins left="0.39370078740157483" right="0.39370078740157483" top="0.78740157480314965" bottom="0.78740157480314965" header="0.39370078740157483" footer="0.31496062992125984"/>
  <pageSetup paperSize="9" fitToHeight="0" orientation="portrait" r:id="rId2"/>
  <headerFooter>
    <oddHeader>&amp;L&amp;A&amp;C&amp;R&amp;P(&amp;N)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4821" r:id="rId5" name="Kotouttamistoimenpiteet">
              <controlPr defaultSize="0" autoFill="0" autoLine="0" autoPict="0">
                <anchor moveWithCells="1">
                  <from>
                    <xdr:col>2</xdr:col>
                    <xdr:colOff>184150</xdr:colOff>
                    <xdr:row>9</xdr:row>
                    <xdr:rowOff>241300</xdr:rowOff>
                  </from>
                  <to>
                    <xdr:col>3</xdr:col>
                    <xdr:colOff>0</xdr:colOff>
                    <xdr:row>10</xdr:row>
                    <xdr:rowOff>266700</xdr:rowOff>
                  </to>
                </anchor>
              </controlPr>
            </control>
          </mc:Choice>
        </mc:AlternateContent>
        <mc:AlternateContent xmlns:mc="http://schemas.openxmlformats.org/markup-compatibility/2006">
          <mc:Choice Requires="x14">
            <control shapeId="34847" r:id="rId6" name="Säilöönoton vaihtoehdot">
              <controlPr defaultSize="0" autoFill="0" autoLine="0" autoPict="0">
                <anchor moveWithCells="1">
                  <from>
                    <xdr:col>2</xdr:col>
                    <xdr:colOff>184150</xdr:colOff>
                    <xdr:row>11</xdr:row>
                    <xdr:rowOff>241300</xdr:rowOff>
                  </from>
                  <to>
                    <xdr:col>3</xdr:col>
                    <xdr:colOff>0</xdr:colOff>
                    <xdr:row>13</xdr:row>
                    <xdr:rowOff>31750</xdr:rowOff>
                  </to>
                </anchor>
              </controlPr>
            </control>
          </mc:Choice>
        </mc:AlternateContent>
        <mc:AlternateContent xmlns:mc="http://schemas.openxmlformats.org/markup-compatibility/2006">
          <mc:Choice Requires="x14">
            <control shapeId="34848" r:id="rId7" name="Vapaaehtoinen paluu">
              <controlPr defaultSize="0" autoFill="0" autoLine="0" autoPict="0">
                <anchor moveWithCells="1">
                  <from>
                    <xdr:col>2</xdr:col>
                    <xdr:colOff>184150</xdr:colOff>
                    <xdr:row>13</xdr:row>
                    <xdr:rowOff>241300</xdr:rowOff>
                  </from>
                  <to>
                    <xdr:col>3</xdr:col>
                    <xdr:colOff>0</xdr:colOff>
                    <xdr:row>14</xdr:row>
                    <xdr:rowOff>228600</xdr:rowOff>
                  </to>
                </anchor>
              </controlPr>
            </control>
          </mc:Choice>
        </mc:AlternateContent>
        <mc:AlternateContent xmlns:mc="http://schemas.openxmlformats.org/markup-compatibility/2006">
          <mc:Choice Requires="x14">
            <control shapeId="34849" r:id="rId8" name="Haavoittuvassa asemassa">
              <controlPr defaultSize="0" autoFill="0" autoLine="0" autoPict="0">
                <anchor moveWithCells="1">
                  <from>
                    <xdr:col>2</xdr:col>
                    <xdr:colOff>184150</xdr:colOff>
                    <xdr:row>15</xdr:row>
                    <xdr:rowOff>241300</xdr:rowOff>
                  </from>
                  <to>
                    <xdr:col>3</xdr:col>
                    <xdr:colOff>0</xdr:colOff>
                    <xdr:row>16</xdr:row>
                    <xdr:rowOff>266700</xdr:rowOff>
                  </to>
                </anchor>
              </controlPr>
            </control>
          </mc:Choice>
        </mc:AlternateContent>
        <mc:AlternateContent xmlns:mc="http://schemas.openxmlformats.org/markup-compatibility/2006">
          <mc:Choice Requires="x14">
            <control shapeId="34851" r:id="rId9" name="Eivät liity mihinkään näistä">
              <controlPr defaultSize="0" autoFill="0" autoLine="0" autoPict="0">
                <anchor moveWithCells="1">
                  <from>
                    <xdr:col>2</xdr:col>
                    <xdr:colOff>184150</xdr:colOff>
                    <xdr:row>17</xdr:row>
                    <xdr:rowOff>241300</xdr:rowOff>
                  </from>
                  <to>
                    <xdr:col>3</xdr:col>
                    <xdr:colOff>0</xdr:colOff>
                    <xdr:row>19</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A000000}">
          <x14:formula1>
            <xm:f>'Metadata (dold)'!$F$3:$F$7</xm:f>
          </x14:formula1>
          <xm:sqref>F6:J6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W75"/>
  <sheetViews>
    <sheetView showGridLines="0" zoomScaleNormal="100" workbookViewId="0">
      <selection activeCell="M2" sqref="M2:O2"/>
    </sheetView>
  </sheetViews>
  <sheetFormatPr defaultColWidth="9.23046875" defaultRowHeight="15.5" x14ac:dyDescent="0.35"/>
  <cols>
    <col min="1" max="1" width="3.765625" style="115" customWidth="1"/>
    <col min="2" max="2" width="2.23046875" style="115" customWidth="1"/>
    <col min="3" max="3" width="9.23046875" style="115"/>
    <col min="4" max="4" width="4.53515625" style="115" customWidth="1"/>
    <col min="5" max="9" width="9.23046875" style="115"/>
    <col min="10" max="10" width="19" style="115" customWidth="1"/>
    <col min="11" max="11" width="3.23046875" style="290" customWidth="1"/>
    <col min="12" max="12" width="4.765625" style="290" customWidth="1"/>
    <col min="13" max="18" width="9.23046875" style="115"/>
    <col min="19" max="19" width="13.765625" style="115" customWidth="1"/>
    <col min="20" max="16384" width="9.23046875" style="115"/>
  </cols>
  <sheetData>
    <row r="1" spans="1:23" ht="16.149999999999999" customHeight="1" x14ac:dyDescent="0.35">
      <c r="A1" s="9" t="s">
        <v>143</v>
      </c>
    </row>
    <row r="2" spans="1:23" ht="24.75" customHeight="1" x14ac:dyDescent="0.35">
      <c r="B2" s="287"/>
      <c r="C2" s="288" t="s">
        <v>20</v>
      </c>
      <c r="D2" s="288"/>
      <c r="E2" s="288"/>
      <c r="F2" s="288"/>
      <c r="G2" s="288"/>
      <c r="H2" s="288"/>
      <c r="I2" s="288"/>
      <c r="J2" s="288"/>
      <c r="K2" s="289"/>
      <c r="L2" s="291"/>
      <c r="M2" s="700" t="s">
        <v>894</v>
      </c>
      <c r="N2" s="701"/>
      <c r="O2" s="702"/>
    </row>
    <row r="3" spans="1:23" ht="16.149999999999999" customHeight="1" x14ac:dyDescent="0.35">
      <c r="B3" s="116"/>
      <c r="C3" s="117"/>
      <c r="D3" s="117"/>
      <c r="E3" s="118" t="s">
        <v>289</v>
      </c>
      <c r="F3" s="117"/>
      <c r="G3" s="117"/>
      <c r="H3" s="117"/>
      <c r="I3" s="117"/>
      <c r="J3" s="117"/>
      <c r="K3" s="119"/>
    </row>
    <row r="4" spans="1:23" ht="16.149999999999999" customHeight="1" x14ac:dyDescent="0.35">
      <c r="B4" s="116"/>
      <c r="C4" s="120"/>
      <c r="D4" s="120"/>
      <c r="E4" s="120"/>
      <c r="F4" s="120"/>
      <c r="G4" s="120"/>
      <c r="H4" s="120"/>
      <c r="I4" s="120"/>
      <c r="J4" s="120"/>
      <c r="K4" s="119"/>
    </row>
    <row r="5" spans="1:23" ht="16.149999999999999" customHeight="1" x14ac:dyDescent="0.35">
      <c r="B5" s="325"/>
      <c r="C5" s="324" t="s">
        <v>21</v>
      </c>
      <c r="D5" s="120"/>
      <c r="E5" s="699"/>
      <c r="F5" s="699"/>
      <c r="G5" s="699"/>
      <c r="H5" s="699"/>
      <c r="I5" s="699"/>
      <c r="J5" s="699"/>
      <c r="K5" s="119"/>
      <c r="M5" s="691" t="s">
        <v>558</v>
      </c>
      <c r="N5" s="691"/>
      <c r="O5" s="691"/>
      <c r="P5" s="691"/>
      <c r="Q5" s="691"/>
    </row>
    <row r="6" spans="1:23" ht="16.149999999999999" customHeight="1" x14ac:dyDescent="0.35">
      <c r="B6" s="116"/>
      <c r="C6" s="120"/>
      <c r="D6" s="120"/>
      <c r="E6" s="121"/>
      <c r="F6" s="120"/>
      <c r="G6" s="120"/>
      <c r="H6" s="120"/>
      <c r="I6" s="120"/>
      <c r="J6" s="120"/>
      <c r="K6" s="119"/>
      <c r="M6" s="691"/>
      <c r="N6" s="691"/>
      <c r="O6" s="691"/>
      <c r="P6" s="691"/>
      <c r="Q6" s="691"/>
    </row>
    <row r="7" spans="1:23" ht="16.149999999999999" customHeight="1" x14ac:dyDescent="0.35">
      <c r="B7" s="116"/>
      <c r="C7" s="120"/>
      <c r="D7" s="120"/>
      <c r="E7" s="121"/>
      <c r="F7" s="120"/>
      <c r="G7" s="120"/>
      <c r="H7" s="120" t="str">
        <f>"500 tecken 
("&amp;TEXT(LEN(E8),"0")&amp;" använda)"</f>
        <v>500 tecken 
(0 använda)</v>
      </c>
      <c r="I7" s="120"/>
      <c r="J7" s="120"/>
      <c r="K7" s="119"/>
      <c r="M7" s="691"/>
      <c r="N7" s="691"/>
      <c r="O7" s="691"/>
      <c r="P7" s="691"/>
      <c r="Q7" s="691"/>
    </row>
    <row r="8" spans="1:23" ht="113.15" customHeight="1" x14ac:dyDescent="0.35">
      <c r="B8" s="116"/>
      <c r="C8" s="694" t="s">
        <v>22</v>
      </c>
      <c r="D8" s="694"/>
      <c r="E8" s="699"/>
      <c r="F8" s="699"/>
      <c r="G8" s="699"/>
      <c r="H8" s="699"/>
      <c r="I8" s="699"/>
      <c r="J8" s="699"/>
      <c r="K8" s="330"/>
      <c r="M8" s="691" t="s">
        <v>559</v>
      </c>
      <c r="N8" s="691"/>
      <c r="O8" s="691"/>
      <c r="P8" s="691"/>
      <c r="Q8" s="691"/>
      <c r="S8" s="123"/>
    </row>
    <row r="9" spans="1:23" ht="16.149999999999999" customHeight="1" x14ac:dyDescent="0.35">
      <c r="B9" s="326"/>
      <c r="C9" s="299"/>
      <c r="D9" s="122"/>
      <c r="E9" s="120"/>
      <c r="F9" s="120"/>
      <c r="G9" s="120"/>
      <c r="H9" s="120"/>
      <c r="I9" s="120"/>
      <c r="J9" s="120"/>
      <c r="K9" s="330"/>
      <c r="M9" s="290"/>
      <c r="N9" s="290"/>
      <c r="O9" s="290"/>
      <c r="P9" s="290"/>
      <c r="Q9" s="290"/>
      <c r="S9" s="124"/>
      <c r="T9" s="124"/>
      <c r="U9" s="124"/>
      <c r="V9" s="124"/>
      <c r="W9" s="124"/>
    </row>
    <row r="10" spans="1:23" ht="16.149999999999999" customHeight="1" x14ac:dyDescent="0.35">
      <c r="B10" s="328"/>
      <c r="C10" s="329"/>
      <c r="D10" s="329"/>
      <c r="E10" s="329"/>
      <c r="F10" s="329"/>
      <c r="G10" s="329"/>
      <c r="H10" s="329"/>
      <c r="I10" s="329"/>
      <c r="J10" s="329"/>
      <c r="K10" s="331"/>
      <c r="M10" s="124"/>
      <c r="N10" s="124"/>
      <c r="O10" s="124"/>
      <c r="P10" s="124"/>
      <c r="Q10" s="124"/>
      <c r="R10" s="124"/>
      <c r="S10" s="124"/>
      <c r="T10" s="124"/>
      <c r="U10" s="124"/>
      <c r="V10" s="124"/>
      <c r="W10" s="124"/>
    </row>
    <row r="11" spans="1:23" ht="16.149999999999999" customHeight="1" x14ac:dyDescent="0.35">
      <c r="B11" s="325"/>
      <c r="C11" s="324" t="s">
        <v>895</v>
      </c>
      <c r="D11" s="120"/>
      <c r="E11" s="696"/>
      <c r="F11" s="697"/>
      <c r="G11" s="697"/>
      <c r="H11" s="697"/>
      <c r="I11" s="697"/>
      <c r="J11" s="698"/>
      <c r="K11" s="119"/>
      <c r="M11" s="692"/>
      <c r="N11" s="693"/>
      <c r="O11" s="693"/>
      <c r="P11" s="693"/>
      <c r="Q11" s="693"/>
      <c r="R11" s="693"/>
      <c r="S11" s="693"/>
      <c r="T11" s="693"/>
      <c r="U11" s="693"/>
      <c r="V11" s="693"/>
      <c r="W11" s="693"/>
    </row>
    <row r="12" spans="1:23" ht="16.149999999999999" customHeight="1" x14ac:dyDescent="0.35">
      <c r="B12" s="116"/>
      <c r="C12" s="120"/>
      <c r="D12" s="120"/>
      <c r="E12" s="121"/>
      <c r="F12" s="120"/>
      <c r="G12" s="120"/>
      <c r="H12" s="120"/>
      <c r="I12" s="120"/>
      <c r="J12" s="120"/>
      <c r="K12" s="119"/>
      <c r="M12" s="125"/>
      <c r="N12" s="125"/>
      <c r="O12" s="125"/>
      <c r="P12" s="125"/>
      <c r="Q12" s="125"/>
      <c r="R12" s="125"/>
      <c r="S12" s="125"/>
      <c r="T12" s="125"/>
      <c r="U12" s="125"/>
      <c r="V12" s="125"/>
      <c r="W12" s="125"/>
    </row>
    <row r="13" spans="1:23" ht="16.149999999999999" customHeight="1" x14ac:dyDescent="0.35">
      <c r="B13" s="116"/>
      <c r="C13" s="120"/>
      <c r="D13" s="120"/>
      <c r="E13" s="121"/>
      <c r="F13" s="120"/>
      <c r="G13" s="120"/>
      <c r="H13" s="120" t="str">
        <f>"500 tecken 
("&amp;TEXT(LEN(E14),"0")&amp;" använda)"</f>
        <v>500 tecken 
(0 använda)</v>
      </c>
      <c r="I13" s="120"/>
      <c r="J13" s="120"/>
      <c r="K13" s="119"/>
      <c r="M13" s="125"/>
      <c r="N13" s="125"/>
      <c r="O13" s="125"/>
      <c r="P13" s="125"/>
      <c r="Q13" s="125"/>
      <c r="R13" s="125"/>
      <c r="S13" s="125"/>
      <c r="T13" s="125"/>
      <c r="U13" s="125"/>
      <c r="V13" s="125"/>
      <c r="W13" s="125"/>
    </row>
    <row r="14" spans="1:23" ht="113.15" customHeight="1" x14ac:dyDescent="0.35">
      <c r="B14" s="116"/>
      <c r="C14" s="694" t="s">
        <v>896</v>
      </c>
      <c r="D14" s="695"/>
      <c r="E14" s="699"/>
      <c r="F14" s="699"/>
      <c r="G14" s="699"/>
      <c r="H14" s="699"/>
      <c r="I14" s="699"/>
      <c r="J14" s="699"/>
      <c r="K14" s="330"/>
      <c r="M14" s="692"/>
      <c r="N14" s="693"/>
      <c r="O14" s="693"/>
      <c r="P14" s="693"/>
      <c r="Q14" s="693"/>
      <c r="R14" s="693"/>
      <c r="S14" s="693"/>
      <c r="T14" s="693"/>
      <c r="U14" s="693"/>
      <c r="V14" s="693"/>
      <c r="W14" s="693"/>
    </row>
    <row r="15" spans="1:23" ht="16.149999999999999" customHeight="1" x14ac:dyDescent="0.35">
      <c r="B15" s="326"/>
      <c r="C15" s="299"/>
      <c r="D15" s="299"/>
      <c r="E15" s="120"/>
      <c r="F15" s="120"/>
      <c r="G15" s="120"/>
      <c r="H15" s="120"/>
      <c r="I15" s="120"/>
      <c r="J15" s="120"/>
      <c r="K15" s="330"/>
      <c r="M15" s="125"/>
      <c r="N15" s="124"/>
      <c r="O15" s="124"/>
      <c r="P15" s="124"/>
      <c r="Q15" s="124"/>
      <c r="R15" s="124"/>
      <c r="S15" s="124"/>
      <c r="T15" s="124"/>
      <c r="U15" s="124"/>
      <c r="V15" s="124"/>
      <c r="W15" s="124"/>
    </row>
    <row r="16" spans="1:23" ht="16.149999999999999" customHeight="1" x14ac:dyDescent="0.35">
      <c r="B16" s="328"/>
      <c r="C16" s="329"/>
      <c r="D16" s="329"/>
      <c r="E16" s="329"/>
      <c r="F16" s="329"/>
      <c r="G16" s="329"/>
      <c r="H16" s="329"/>
      <c r="I16" s="329"/>
      <c r="J16" s="329"/>
      <c r="K16" s="331"/>
      <c r="M16" s="125"/>
      <c r="N16" s="125"/>
      <c r="O16" s="125"/>
      <c r="P16" s="125"/>
      <c r="Q16" s="125"/>
      <c r="R16" s="125"/>
      <c r="S16" s="125"/>
      <c r="T16" s="125"/>
      <c r="U16" s="125"/>
      <c r="V16" s="125"/>
      <c r="W16" s="125"/>
    </row>
    <row r="17" spans="2:23" ht="18" customHeight="1" x14ac:dyDescent="0.35">
      <c r="B17" s="325"/>
      <c r="C17" s="324" t="s">
        <v>897</v>
      </c>
      <c r="D17" s="120"/>
      <c r="E17" s="696"/>
      <c r="F17" s="697"/>
      <c r="G17" s="697"/>
      <c r="H17" s="697"/>
      <c r="I17" s="697"/>
      <c r="J17" s="698"/>
      <c r="K17" s="119"/>
      <c r="M17" s="692"/>
      <c r="N17" s="693"/>
      <c r="O17" s="693"/>
      <c r="P17" s="693"/>
      <c r="Q17" s="693"/>
      <c r="R17" s="693"/>
      <c r="S17" s="693"/>
      <c r="T17" s="693"/>
      <c r="U17" s="693"/>
      <c r="V17" s="693"/>
      <c r="W17" s="693"/>
    </row>
    <row r="18" spans="2:23" ht="16.149999999999999" customHeight="1" x14ac:dyDescent="0.35">
      <c r="B18" s="116"/>
      <c r="C18" s="120"/>
      <c r="D18" s="120"/>
      <c r="E18" s="121"/>
      <c r="F18" s="120"/>
      <c r="G18" s="120"/>
      <c r="H18" s="120"/>
      <c r="I18" s="120"/>
      <c r="J18" s="120"/>
      <c r="K18" s="119"/>
      <c r="M18" s="125"/>
      <c r="N18" s="125"/>
      <c r="O18" s="125"/>
      <c r="P18" s="125"/>
      <c r="Q18" s="125"/>
      <c r="R18" s="125"/>
      <c r="S18" s="125"/>
      <c r="T18" s="125"/>
      <c r="U18" s="125"/>
      <c r="V18" s="125"/>
      <c r="W18" s="125"/>
    </row>
    <row r="19" spans="2:23" ht="16.149999999999999" customHeight="1" x14ac:dyDescent="0.35">
      <c r="B19" s="116"/>
      <c r="C19" s="120"/>
      <c r="D19" s="120"/>
      <c r="E19" s="121"/>
      <c r="F19" s="120"/>
      <c r="G19" s="120"/>
      <c r="H19" s="120" t="str">
        <f>"500 tecken 
("&amp;TEXT(LEN(E20),"0")&amp;" använda)"</f>
        <v>500 tecken 
(0 använda)</v>
      </c>
      <c r="I19" s="120"/>
      <c r="J19" s="120"/>
      <c r="K19" s="119"/>
      <c r="M19" s="125"/>
      <c r="N19" s="125"/>
      <c r="O19" s="125"/>
      <c r="P19" s="125"/>
      <c r="Q19" s="125"/>
      <c r="R19" s="125"/>
      <c r="S19" s="125"/>
      <c r="T19" s="125"/>
      <c r="U19" s="125"/>
      <c r="V19" s="125"/>
      <c r="W19" s="125"/>
    </row>
    <row r="20" spans="2:23" ht="113.15" customHeight="1" x14ac:dyDescent="0.35">
      <c r="B20" s="116"/>
      <c r="C20" s="694" t="s">
        <v>898</v>
      </c>
      <c r="D20" s="695"/>
      <c r="E20" s="699"/>
      <c r="F20" s="699"/>
      <c r="G20" s="699"/>
      <c r="H20" s="699"/>
      <c r="I20" s="699"/>
      <c r="J20" s="699"/>
      <c r="K20" s="330"/>
      <c r="M20" s="692"/>
      <c r="N20" s="693"/>
      <c r="O20" s="693"/>
      <c r="P20" s="693"/>
      <c r="Q20" s="693"/>
      <c r="R20" s="693"/>
      <c r="S20" s="693"/>
      <c r="T20" s="693"/>
      <c r="U20" s="693"/>
      <c r="V20" s="693"/>
      <c r="W20" s="693"/>
    </row>
    <row r="21" spans="2:23" ht="16.149999999999999" customHeight="1" x14ac:dyDescent="0.35">
      <c r="B21" s="326"/>
      <c r="C21" s="299"/>
      <c r="D21" s="299"/>
      <c r="E21" s="120"/>
      <c r="F21" s="120"/>
      <c r="G21" s="120"/>
      <c r="H21" s="120"/>
      <c r="I21" s="120"/>
      <c r="J21" s="120"/>
      <c r="K21" s="330"/>
      <c r="M21" s="125"/>
      <c r="N21" s="124"/>
      <c r="O21" s="124"/>
      <c r="P21" s="124"/>
      <c r="Q21" s="124"/>
      <c r="R21" s="124"/>
      <c r="S21" s="124"/>
      <c r="T21" s="124"/>
      <c r="U21" s="124"/>
      <c r="V21" s="124"/>
      <c r="W21" s="124"/>
    </row>
    <row r="22" spans="2:23" ht="16.149999999999999" customHeight="1" x14ac:dyDescent="0.35">
      <c r="B22" s="328"/>
      <c r="C22" s="329"/>
      <c r="D22" s="329"/>
      <c r="E22" s="329"/>
      <c r="F22" s="329"/>
      <c r="G22" s="329"/>
      <c r="H22" s="329"/>
      <c r="I22" s="329"/>
      <c r="J22" s="329"/>
      <c r="K22" s="331"/>
      <c r="M22" s="125"/>
      <c r="N22" s="125"/>
      <c r="O22" s="125"/>
      <c r="P22" s="125"/>
      <c r="Q22" s="125"/>
      <c r="R22" s="125"/>
      <c r="S22" s="125"/>
      <c r="T22" s="125"/>
      <c r="U22" s="125"/>
      <c r="V22" s="125"/>
      <c r="W22" s="125"/>
    </row>
    <row r="23" spans="2:23" ht="16.149999999999999" customHeight="1" x14ac:dyDescent="0.35">
      <c r="B23" s="325"/>
      <c r="C23" s="324" t="s">
        <v>899</v>
      </c>
      <c r="D23" s="120"/>
      <c r="E23" s="696"/>
      <c r="F23" s="697"/>
      <c r="G23" s="697"/>
      <c r="H23" s="697"/>
      <c r="I23" s="697"/>
      <c r="J23" s="698"/>
      <c r="K23" s="119"/>
      <c r="M23" s="692"/>
      <c r="N23" s="693"/>
      <c r="O23" s="693"/>
      <c r="P23" s="693"/>
      <c r="Q23" s="693"/>
      <c r="R23" s="693"/>
      <c r="S23" s="693"/>
      <c r="T23" s="693"/>
      <c r="U23" s="693"/>
      <c r="V23" s="693"/>
      <c r="W23" s="693"/>
    </row>
    <row r="24" spans="2:23" ht="16.149999999999999" customHeight="1" x14ac:dyDescent="0.35">
      <c r="B24" s="116"/>
      <c r="C24" s="120"/>
      <c r="D24" s="120"/>
      <c r="E24" s="121"/>
      <c r="F24" s="120"/>
      <c r="G24" s="120"/>
      <c r="H24" s="120"/>
      <c r="I24" s="120"/>
      <c r="J24" s="120"/>
      <c r="K24" s="119"/>
      <c r="M24" s="125"/>
      <c r="N24" s="125"/>
      <c r="O24" s="125"/>
      <c r="P24" s="125"/>
      <c r="Q24" s="125"/>
      <c r="R24" s="125"/>
      <c r="S24" s="125"/>
      <c r="T24" s="125"/>
      <c r="U24" s="125"/>
      <c r="V24" s="125"/>
      <c r="W24" s="125"/>
    </row>
    <row r="25" spans="2:23" ht="16.149999999999999" customHeight="1" x14ac:dyDescent="0.35">
      <c r="B25" s="116"/>
      <c r="C25" s="120"/>
      <c r="D25" s="120"/>
      <c r="E25" s="121"/>
      <c r="F25" s="120"/>
      <c r="G25" s="120"/>
      <c r="H25" s="120" t="str">
        <f>"500 tecken 
("&amp;TEXT(LEN(E26),"0")&amp;" använda)"</f>
        <v>500 tecken 
(0 använda)</v>
      </c>
      <c r="I25" s="120"/>
      <c r="J25" s="120"/>
      <c r="K25" s="119"/>
      <c r="M25" s="125"/>
      <c r="N25" s="125"/>
      <c r="O25" s="125"/>
      <c r="P25" s="125"/>
      <c r="Q25" s="125"/>
      <c r="R25" s="125"/>
      <c r="S25" s="125"/>
      <c r="T25" s="125"/>
      <c r="U25" s="125"/>
      <c r="V25" s="125"/>
      <c r="W25" s="125"/>
    </row>
    <row r="26" spans="2:23" ht="113.15" customHeight="1" x14ac:dyDescent="0.35">
      <c r="B26" s="116"/>
      <c r="C26" s="694" t="s">
        <v>900</v>
      </c>
      <c r="D26" s="695"/>
      <c r="E26" s="699"/>
      <c r="F26" s="699"/>
      <c r="G26" s="699"/>
      <c r="H26" s="699"/>
      <c r="I26" s="699"/>
      <c r="J26" s="699"/>
      <c r="K26" s="330"/>
      <c r="M26" s="692"/>
      <c r="N26" s="693"/>
      <c r="O26" s="693"/>
      <c r="P26" s="693"/>
      <c r="Q26" s="693"/>
      <c r="R26" s="693"/>
      <c r="S26" s="693"/>
      <c r="T26" s="693"/>
      <c r="U26" s="693"/>
      <c r="V26" s="693"/>
      <c r="W26" s="693"/>
    </row>
    <row r="27" spans="2:23" ht="16.149999999999999" customHeight="1" x14ac:dyDescent="0.35">
      <c r="B27" s="326"/>
      <c r="C27" s="299"/>
      <c r="D27" s="299"/>
      <c r="E27" s="120"/>
      <c r="F27" s="120"/>
      <c r="G27" s="120"/>
      <c r="H27" s="120"/>
      <c r="I27" s="120"/>
      <c r="J27" s="120"/>
      <c r="K27" s="330"/>
      <c r="M27" s="125"/>
      <c r="N27" s="124"/>
      <c r="O27" s="124"/>
      <c r="P27" s="124"/>
      <c r="Q27" s="124"/>
      <c r="R27" s="124"/>
      <c r="S27" s="124"/>
      <c r="T27" s="124"/>
      <c r="U27" s="124"/>
      <c r="V27" s="124"/>
      <c r="W27" s="124"/>
    </row>
    <row r="28" spans="2:23" ht="16.149999999999999" customHeight="1" x14ac:dyDescent="0.35">
      <c r="B28" s="328"/>
      <c r="C28" s="329"/>
      <c r="D28" s="329"/>
      <c r="E28" s="329"/>
      <c r="F28" s="329"/>
      <c r="G28" s="329"/>
      <c r="H28" s="329"/>
      <c r="I28" s="329"/>
      <c r="J28" s="329"/>
      <c r="K28" s="331"/>
      <c r="M28" s="125"/>
      <c r="N28" s="125"/>
      <c r="O28" s="125"/>
      <c r="P28" s="125"/>
      <c r="Q28" s="125"/>
      <c r="R28" s="125"/>
      <c r="S28" s="125"/>
      <c r="T28" s="125"/>
      <c r="U28" s="125"/>
      <c r="V28" s="125"/>
      <c r="W28" s="125"/>
    </row>
    <row r="29" spans="2:23" ht="20.25" customHeight="1" x14ac:dyDescent="0.35">
      <c r="B29" s="325"/>
      <c r="C29" s="324" t="s">
        <v>901</v>
      </c>
      <c r="D29" s="120"/>
      <c r="E29" s="696"/>
      <c r="F29" s="697"/>
      <c r="G29" s="697"/>
      <c r="H29" s="697"/>
      <c r="I29" s="697"/>
      <c r="J29" s="698"/>
      <c r="K29" s="119"/>
      <c r="M29" s="692"/>
      <c r="N29" s="693"/>
      <c r="O29" s="693"/>
      <c r="P29" s="693"/>
      <c r="Q29" s="693"/>
      <c r="R29" s="693"/>
      <c r="S29" s="693"/>
      <c r="T29" s="693"/>
      <c r="U29" s="693"/>
      <c r="V29" s="693"/>
      <c r="W29" s="693"/>
    </row>
    <row r="30" spans="2:23" ht="16.149999999999999" customHeight="1" x14ac:dyDescent="0.35">
      <c r="B30" s="116"/>
      <c r="C30" s="120"/>
      <c r="D30" s="120"/>
      <c r="E30" s="121"/>
      <c r="F30" s="120"/>
      <c r="G30" s="120"/>
      <c r="H30" s="120"/>
      <c r="I30" s="120"/>
      <c r="J30" s="120"/>
      <c r="K30" s="119"/>
      <c r="M30" s="125"/>
      <c r="N30" s="125"/>
      <c r="O30" s="125"/>
      <c r="P30" s="125"/>
      <c r="Q30" s="125"/>
      <c r="R30" s="125"/>
      <c r="S30" s="125"/>
      <c r="T30" s="125"/>
      <c r="U30" s="125"/>
      <c r="V30" s="125"/>
      <c r="W30" s="125"/>
    </row>
    <row r="31" spans="2:23" ht="16.149999999999999" customHeight="1" x14ac:dyDescent="0.35">
      <c r="B31" s="116"/>
      <c r="C31" s="120"/>
      <c r="D31" s="120"/>
      <c r="E31" s="121"/>
      <c r="F31" s="120"/>
      <c r="G31" s="120"/>
      <c r="H31" s="120" t="str">
        <f>"500 tecken ("&amp;TEXT(LEN(E32),"0")&amp;" använda)"</f>
        <v>500 tecken (0 använda)</v>
      </c>
      <c r="I31" s="120"/>
      <c r="J31" s="120"/>
      <c r="K31" s="119"/>
      <c r="M31" s="125"/>
      <c r="N31" s="125"/>
      <c r="O31" s="125"/>
      <c r="P31" s="125"/>
      <c r="Q31" s="125"/>
      <c r="R31" s="125"/>
      <c r="S31" s="125"/>
      <c r="T31" s="125"/>
      <c r="U31" s="125"/>
      <c r="V31" s="125"/>
      <c r="W31" s="125"/>
    </row>
    <row r="32" spans="2:23" ht="113.15" customHeight="1" x14ac:dyDescent="0.35">
      <c r="B32" s="116"/>
      <c r="C32" s="694" t="s">
        <v>902</v>
      </c>
      <c r="D32" s="695"/>
      <c r="E32" s="699"/>
      <c r="F32" s="699"/>
      <c r="G32" s="699"/>
      <c r="H32" s="699"/>
      <c r="I32" s="699"/>
      <c r="J32" s="699"/>
      <c r="K32" s="330"/>
      <c r="M32" s="692"/>
      <c r="N32" s="693"/>
      <c r="O32" s="693"/>
      <c r="P32" s="693"/>
      <c r="Q32" s="693"/>
      <c r="R32" s="693"/>
      <c r="S32" s="693"/>
      <c r="T32" s="693"/>
      <c r="U32" s="693"/>
      <c r="V32" s="693"/>
      <c r="W32" s="693"/>
    </row>
    <row r="33" spans="2:23" ht="16.149999999999999" customHeight="1" x14ac:dyDescent="0.35">
      <c r="B33" s="326"/>
      <c r="C33" s="299"/>
      <c r="D33" s="299"/>
      <c r="E33" s="120"/>
      <c r="F33" s="120"/>
      <c r="G33" s="120"/>
      <c r="H33" s="120"/>
      <c r="I33" s="120"/>
      <c r="J33" s="120"/>
      <c r="K33" s="330"/>
      <c r="M33" s="125"/>
      <c r="N33" s="124"/>
      <c r="O33" s="124"/>
      <c r="P33" s="124"/>
      <c r="Q33" s="124"/>
      <c r="R33" s="124"/>
      <c r="S33" s="124"/>
      <c r="T33" s="124"/>
      <c r="U33" s="124"/>
      <c r="V33" s="124"/>
      <c r="W33" s="124"/>
    </row>
    <row r="34" spans="2:23" ht="16.149999999999999" customHeight="1" x14ac:dyDescent="0.35">
      <c r="B34" s="328"/>
      <c r="C34" s="329"/>
      <c r="D34" s="329"/>
      <c r="E34" s="329"/>
      <c r="F34" s="329"/>
      <c r="G34" s="329"/>
      <c r="H34" s="329"/>
      <c r="I34" s="329"/>
      <c r="J34" s="329"/>
      <c r="K34" s="331"/>
      <c r="M34" s="125"/>
      <c r="N34" s="125"/>
      <c r="O34" s="125"/>
      <c r="P34" s="125"/>
      <c r="Q34" s="125"/>
      <c r="R34" s="125"/>
      <c r="S34" s="125"/>
      <c r="T34" s="125"/>
      <c r="U34" s="125"/>
      <c r="V34" s="125"/>
      <c r="W34" s="125"/>
    </row>
    <row r="35" spans="2:23" ht="16.5" customHeight="1" x14ac:dyDescent="0.35">
      <c r="B35" s="325"/>
      <c r="C35" s="324" t="s">
        <v>903</v>
      </c>
      <c r="D35" s="120"/>
      <c r="E35" s="696"/>
      <c r="F35" s="697"/>
      <c r="G35" s="697"/>
      <c r="H35" s="697"/>
      <c r="I35" s="697"/>
      <c r="J35" s="698"/>
      <c r="K35" s="119"/>
      <c r="M35" s="692"/>
      <c r="N35" s="693"/>
      <c r="O35" s="693"/>
      <c r="P35" s="693"/>
      <c r="Q35" s="693"/>
      <c r="R35" s="693"/>
      <c r="S35" s="693"/>
      <c r="T35" s="693"/>
      <c r="U35" s="693"/>
      <c r="V35" s="693"/>
      <c r="W35" s="693"/>
    </row>
    <row r="36" spans="2:23" ht="16.149999999999999" customHeight="1" x14ac:dyDescent="0.35">
      <c r="B36" s="116"/>
      <c r="C36" s="120"/>
      <c r="D36" s="120"/>
      <c r="E36" s="121"/>
      <c r="F36" s="120"/>
      <c r="G36" s="120"/>
      <c r="H36" s="120"/>
      <c r="I36" s="120"/>
      <c r="J36" s="120"/>
      <c r="K36" s="119"/>
      <c r="M36" s="125"/>
      <c r="N36" s="125"/>
      <c r="O36" s="125"/>
      <c r="P36" s="125"/>
      <c r="Q36" s="125"/>
      <c r="R36" s="125"/>
      <c r="S36" s="125"/>
      <c r="T36" s="125"/>
      <c r="U36" s="125"/>
      <c r="V36" s="125"/>
      <c r="W36" s="125"/>
    </row>
    <row r="37" spans="2:23" ht="16.149999999999999" customHeight="1" x14ac:dyDescent="0.35">
      <c r="B37" s="116"/>
      <c r="C37" s="120"/>
      <c r="D37" s="120"/>
      <c r="E37" s="121"/>
      <c r="F37" s="120"/>
      <c r="G37" s="120"/>
      <c r="H37" s="120" t="str">
        <f>"500 tecken ("&amp;TEXT(LEN(E38),"0")&amp;" använda)"</f>
        <v>500 tecken (0 använda)</v>
      </c>
      <c r="I37" s="120"/>
      <c r="J37" s="120"/>
      <c r="K37" s="119"/>
      <c r="M37" s="125"/>
      <c r="N37" s="125"/>
      <c r="O37" s="125"/>
      <c r="P37" s="125"/>
      <c r="Q37" s="125"/>
      <c r="R37" s="125"/>
      <c r="S37" s="125"/>
      <c r="T37" s="125"/>
      <c r="U37" s="125"/>
      <c r="V37" s="125"/>
      <c r="W37" s="125"/>
    </row>
    <row r="38" spans="2:23" ht="113.15" customHeight="1" x14ac:dyDescent="0.35">
      <c r="B38" s="116"/>
      <c r="C38" s="694" t="s">
        <v>904</v>
      </c>
      <c r="D38" s="695"/>
      <c r="E38" s="699"/>
      <c r="F38" s="699"/>
      <c r="G38" s="699"/>
      <c r="H38" s="699"/>
      <c r="I38" s="699"/>
      <c r="J38" s="699"/>
      <c r="K38" s="330"/>
      <c r="M38" s="692"/>
      <c r="N38" s="693"/>
      <c r="O38" s="693"/>
      <c r="P38" s="693"/>
      <c r="Q38" s="693"/>
      <c r="R38" s="693"/>
      <c r="S38" s="693"/>
      <c r="T38" s="693"/>
      <c r="U38" s="693"/>
      <c r="V38" s="693"/>
      <c r="W38" s="693"/>
    </row>
    <row r="39" spans="2:23" ht="16.149999999999999" customHeight="1" x14ac:dyDescent="0.35">
      <c r="B39" s="326"/>
      <c r="C39" s="299"/>
      <c r="D39" s="299"/>
      <c r="E39" s="120"/>
      <c r="F39" s="120"/>
      <c r="G39" s="120"/>
      <c r="H39" s="120"/>
      <c r="I39" s="120"/>
      <c r="J39" s="120"/>
      <c r="K39" s="330"/>
      <c r="M39" s="125"/>
      <c r="N39" s="124"/>
      <c r="O39" s="124"/>
      <c r="P39" s="124"/>
      <c r="Q39" s="124"/>
      <c r="R39" s="124"/>
      <c r="S39" s="124"/>
      <c r="T39" s="124"/>
      <c r="U39" s="124"/>
      <c r="V39" s="124"/>
      <c r="W39" s="124"/>
    </row>
    <row r="40" spans="2:23" ht="16.149999999999999" customHeight="1" x14ac:dyDescent="0.35">
      <c r="B40" s="328"/>
      <c r="C40" s="329"/>
      <c r="D40" s="329"/>
      <c r="E40" s="329"/>
      <c r="F40" s="329"/>
      <c r="G40" s="329"/>
      <c r="H40" s="329"/>
      <c r="I40" s="329"/>
      <c r="J40" s="329"/>
      <c r="K40" s="331"/>
      <c r="M40" s="125"/>
      <c r="N40" s="125"/>
      <c r="O40" s="125"/>
      <c r="P40" s="125"/>
      <c r="Q40" s="125"/>
      <c r="R40" s="125"/>
      <c r="S40" s="125"/>
      <c r="T40" s="125"/>
      <c r="U40" s="125"/>
      <c r="V40" s="125"/>
      <c r="W40" s="125"/>
    </row>
    <row r="41" spans="2:23" ht="20.25" customHeight="1" x14ac:dyDescent="0.35">
      <c r="B41" s="325"/>
      <c r="C41" s="324" t="s">
        <v>905</v>
      </c>
      <c r="D41" s="120"/>
      <c r="E41" s="696"/>
      <c r="F41" s="697"/>
      <c r="G41" s="697"/>
      <c r="H41" s="697"/>
      <c r="I41" s="697"/>
      <c r="J41" s="698"/>
      <c r="K41" s="119"/>
      <c r="M41" s="692"/>
      <c r="N41" s="693"/>
      <c r="O41" s="693"/>
      <c r="P41" s="693"/>
      <c r="Q41" s="693"/>
      <c r="R41" s="693"/>
      <c r="S41" s="693"/>
      <c r="T41" s="693"/>
      <c r="U41" s="693"/>
      <c r="V41" s="693"/>
      <c r="W41" s="693"/>
    </row>
    <row r="42" spans="2:23" ht="16.149999999999999" customHeight="1" x14ac:dyDescent="0.35">
      <c r="B42" s="116"/>
      <c r="C42" s="120"/>
      <c r="D42" s="120"/>
      <c r="E42" s="121"/>
      <c r="F42" s="120"/>
      <c r="G42" s="120"/>
      <c r="H42" s="120"/>
      <c r="I42" s="120"/>
      <c r="J42" s="120"/>
      <c r="K42" s="119"/>
      <c r="M42" s="125"/>
      <c r="N42" s="125"/>
      <c r="O42" s="125"/>
      <c r="P42" s="125"/>
      <c r="Q42" s="125"/>
      <c r="R42" s="125"/>
      <c r="S42" s="125"/>
      <c r="T42" s="125"/>
      <c r="U42" s="125"/>
      <c r="V42" s="125"/>
      <c r="W42" s="125"/>
    </row>
    <row r="43" spans="2:23" ht="16.149999999999999" customHeight="1" x14ac:dyDescent="0.35">
      <c r="B43" s="116"/>
      <c r="C43" s="120"/>
      <c r="D43" s="120"/>
      <c r="E43" s="121"/>
      <c r="F43" s="120"/>
      <c r="G43" s="120"/>
      <c r="H43" s="120" t="str">
        <f>"500 tecken ("&amp;TEXT(LEN(E44),"0")&amp;" använda)"</f>
        <v>500 tecken (0 använda)</v>
      </c>
      <c r="I43" s="120"/>
      <c r="J43" s="120"/>
      <c r="K43" s="119"/>
      <c r="M43" s="125"/>
      <c r="N43" s="125"/>
      <c r="O43" s="125"/>
      <c r="P43" s="125"/>
      <c r="Q43" s="125"/>
      <c r="R43" s="125"/>
      <c r="S43" s="125"/>
      <c r="T43" s="125"/>
      <c r="U43" s="125"/>
      <c r="V43" s="125"/>
      <c r="W43" s="125"/>
    </row>
    <row r="44" spans="2:23" ht="113.15" customHeight="1" x14ac:dyDescent="0.35">
      <c r="B44" s="116"/>
      <c r="C44" s="694" t="s">
        <v>906</v>
      </c>
      <c r="D44" s="695"/>
      <c r="E44" s="699"/>
      <c r="F44" s="699"/>
      <c r="G44" s="699"/>
      <c r="H44" s="699"/>
      <c r="I44" s="699"/>
      <c r="J44" s="699"/>
      <c r="K44" s="330"/>
      <c r="M44" s="692"/>
      <c r="N44" s="693"/>
      <c r="O44" s="693"/>
      <c r="P44" s="693"/>
      <c r="Q44" s="693"/>
      <c r="R44" s="693"/>
      <c r="S44" s="693"/>
      <c r="T44" s="693"/>
      <c r="U44" s="693"/>
      <c r="V44" s="693"/>
      <c r="W44" s="693"/>
    </row>
    <row r="45" spans="2:23" ht="16.149999999999999" customHeight="1" x14ac:dyDescent="0.35">
      <c r="B45" s="326"/>
      <c r="C45" s="299"/>
      <c r="D45" s="299"/>
      <c r="E45" s="120"/>
      <c r="F45" s="120"/>
      <c r="G45" s="120"/>
      <c r="H45" s="120"/>
      <c r="I45" s="120"/>
      <c r="J45" s="120"/>
      <c r="K45" s="330"/>
      <c r="M45" s="125"/>
      <c r="N45" s="124"/>
      <c r="O45" s="124"/>
      <c r="P45" s="124"/>
      <c r="Q45" s="124"/>
      <c r="R45" s="124"/>
      <c r="S45" s="124"/>
      <c r="T45" s="124"/>
      <c r="U45" s="124"/>
      <c r="V45" s="124"/>
      <c r="W45" s="124"/>
    </row>
    <row r="46" spans="2:23" ht="16.149999999999999" customHeight="1" x14ac:dyDescent="0.35">
      <c r="B46" s="328"/>
      <c r="C46" s="329"/>
      <c r="D46" s="329"/>
      <c r="E46" s="329"/>
      <c r="F46" s="329"/>
      <c r="G46" s="329"/>
      <c r="H46" s="329"/>
      <c r="I46" s="329"/>
      <c r="J46" s="329"/>
      <c r="K46" s="331"/>
      <c r="M46" s="125"/>
      <c r="N46" s="125"/>
      <c r="O46" s="125"/>
      <c r="P46" s="125"/>
      <c r="Q46" s="125"/>
      <c r="R46" s="125"/>
      <c r="S46" s="125"/>
      <c r="T46" s="125"/>
      <c r="U46" s="125"/>
      <c r="V46" s="125"/>
      <c r="W46" s="125"/>
    </row>
    <row r="47" spans="2:23" ht="16.149999999999999" customHeight="1" x14ac:dyDescent="0.35">
      <c r="B47" s="325"/>
      <c r="C47" s="324" t="s">
        <v>907</v>
      </c>
      <c r="D47" s="120"/>
      <c r="E47" s="696"/>
      <c r="F47" s="697"/>
      <c r="G47" s="697"/>
      <c r="H47" s="697"/>
      <c r="I47" s="697"/>
      <c r="J47" s="698"/>
      <c r="K47" s="119"/>
      <c r="M47" s="692"/>
      <c r="N47" s="693"/>
      <c r="O47" s="693"/>
      <c r="P47" s="693"/>
      <c r="Q47" s="693"/>
      <c r="R47" s="693"/>
      <c r="S47" s="693"/>
      <c r="T47" s="693"/>
      <c r="U47" s="693"/>
      <c r="V47" s="693"/>
      <c r="W47" s="693"/>
    </row>
    <row r="48" spans="2:23" ht="16.149999999999999" customHeight="1" x14ac:dyDescent="0.35">
      <c r="B48" s="116"/>
      <c r="C48" s="120"/>
      <c r="D48" s="120"/>
      <c r="E48" s="121"/>
      <c r="F48" s="120"/>
      <c r="G48" s="120"/>
      <c r="H48" s="120"/>
      <c r="I48" s="120"/>
      <c r="J48" s="120"/>
      <c r="K48" s="119"/>
      <c r="M48" s="125"/>
      <c r="N48" s="125"/>
      <c r="O48" s="125"/>
      <c r="P48" s="125"/>
      <c r="Q48" s="125"/>
      <c r="R48" s="125"/>
      <c r="S48" s="125"/>
      <c r="T48" s="125"/>
      <c r="U48" s="125"/>
      <c r="V48" s="125"/>
      <c r="W48" s="125"/>
    </row>
    <row r="49" spans="2:23" ht="16.149999999999999" customHeight="1" x14ac:dyDescent="0.35">
      <c r="B49" s="116"/>
      <c r="C49" s="120"/>
      <c r="D49" s="120"/>
      <c r="E49" s="121"/>
      <c r="F49" s="120"/>
      <c r="G49" s="120"/>
      <c r="H49" s="120" t="str">
        <f>"500 tecken ("&amp;TEXT(LEN(E50),"0")&amp;" använda)"</f>
        <v>500 tecken (0 använda)</v>
      </c>
      <c r="I49" s="120"/>
      <c r="J49" s="120"/>
      <c r="K49" s="119"/>
      <c r="M49" s="125"/>
      <c r="N49" s="125"/>
      <c r="O49" s="125"/>
      <c r="P49" s="125"/>
      <c r="Q49" s="125"/>
      <c r="R49" s="125"/>
      <c r="S49" s="125"/>
      <c r="T49" s="125"/>
      <c r="U49" s="125"/>
      <c r="V49" s="125"/>
      <c r="W49" s="125"/>
    </row>
    <row r="50" spans="2:23" ht="113.15" customHeight="1" x14ac:dyDescent="0.35">
      <c r="B50" s="116"/>
      <c r="C50" s="694" t="s">
        <v>908</v>
      </c>
      <c r="D50" s="695"/>
      <c r="E50" s="699"/>
      <c r="F50" s="699"/>
      <c r="G50" s="699"/>
      <c r="H50" s="699"/>
      <c r="I50" s="699"/>
      <c r="J50" s="699"/>
      <c r="K50" s="330"/>
      <c r="M50" s="692"/>
      <c r="N50" s="693"/>
      <c r="O50" s="693"/>
      <c r="P50" s="693"/>
      <c r="Q50" s="693"/>
      <c r="R50" s="693"/>
      <c r="S50" s="693"/>
      <c r="T50" s="693"/>
      <c r="U50" s="693"/>
      <c r="V50" s="693"/>
      <c r="W50" s="693"/>
    </row>
    <row r="51" spans="2:23" ht="16.149999999999999" customHeight="1" x14ac:dyDescent="0.35">
      <c r="B51" s="326"/>
      <c r="C51" s="299"/>
      <c r="D51" s="299"/>
      <c r="E51" s="120"/>
      <c r="F51" s="120"/>
      <c r="G51" s="120"/>
      <c r="H51" s="120"/>
      <c r="I51" s="120"/>
      <c r="J51" s="120"/>
      <c r="K51" s="330"/>
      <c r="M51" s="125"/>
      <c r="N51" s="124"/>
      <c r="O51" s="124"/>
      <c r="P51" s="124"/>
      <c r="Q51" s="124"/>
      <c r="R51" s="124"/>
      <c r="S51" s="124"/>
      <c r="T51" s="124"/>
      <c r="U51" s="124"/>
      <c r="V51" s="124"/>
      <c r="W51" s="124"/>
    </row>
    <row r="52" spans="2:23" ht="16.149999999999999" customHeight="1" x14ac:dyDescent="0.35">
      <c r="B52" s="328"/>
      <c r="C52" s="329"/>
      <c r="D52" s="329"/>
      <c r="E52" s="329"/>
      <c r="F52" s="329"/>
      <c r="G52" s="329"/>
      <c r="H52" s="329"/>
      <c r="I52" s="329"/>
      <c r="J52" s="329"/>
      <c r="K52" s="331"/>
      <c r="M52" s="125"/>
      <c r="N52" s="125"/>
      <c r="O52" s="125"/>
      <c r="P52" s="125"/>
      <c r="Q52" s="125"/>
      <c r="R52" s="125"/>
      <c r="S52" s="125"/>
      <c r="T52" s="125"/>
      <c r="U52" s="125"/>
      <c r="V52" s="125"/>
      <c r="W52" s="125"/>
    </row>
    <row r="53" spans="2:23" ht="21.75" customHeight="1" x14ac:dyDescent="0.35">
      <c r="B53" s="325"/>
      <c r="C53" s="324" t="s">
        <v>909</v>
      </c>
      <c r="D53" s="120"/>
      <c r="E53" s="696"/>
      <c r="F53" s="697"/>
      <c r="G53" s="697"/>
      <c r="H53" s="697"/>
      <c r="I53" s="697"/>
      <c r="J53" s="698"/>
      <c r="K53" s="119"/>
      <c r="M53" s="692"/>
      <c r="N53" s="693"/>
      <c r="O53" s="693"/>
      <c r="P53" s="693"/>
      <c r="Q53" s="693"/>
      <c r="R53" s="693"/>
      <c r="S53" s="693"/>
      <c r="T53" s="693"/>
      <c r="U53" s="693"/>
      <c r="V53" s="693"/>
      <c r="W53" s="693"/>
    </row>
    <row r="54" spans="2:23" ht="16.149999999999999" customHeight="1" x14ac:dyDescent="0.35">
      <c r="B54" s="116"/>
      <c r="C54" s="120"/>
      <c r="D54" s="120"/>
      <c r="E54" s="121"/>
      <c r="F54" s="120"/>
      <c r="G54" s="120"/>
      <c r="H54" s="120"/>
      <c r="I54" s="120"/>
      <c r="J54" s="120"/>
      <c r="K54" s="119"/>
      <c r="M54" s="125"/>
      <c r="N54" s="125"/>
      <c r="O54" s="125"/>
      <c r="P54" s="125"/>
      <c r="Q54" s="125"/>
      <c r="R54" s="125"/>
      <c r="S54" s="125"/>
      <c r="T54" s="125"/>
      <c r="U54" s="125"/>
      <c r="V54" s="125"/>
      <c r="W54" s="125"/>
    </row>
    <row r="55" spans="2:23" ht="16.149999999999999" customHeight="1" x14ac:dyDescent="0.35">
      <c r="B55" s="116"/>
      <c r="C55" s="120"/>
      <c r="D55" s="120"/>
      <c r="E55" s="121"/>
      <c r="F55" s="120"/>
      <c r="G55" s="120"/>
      <c r="H55" s="120" t="str">
        <f>"500 tecken ("&amp;TEXT(LEN(E56),"0")&amp;" använda)"</f>
        <v>500 tecken (0 använda)</v>
      </c>
      <c r="I55" s="120"/>
      <c r="J55" s="120"/>
      <c r="K55" s="119"/>
      <c r="M55" s="125"/>
      <c r="N55" s="125"/>
      <c r="O55" s="125"/>
      <c r="P55" s="125"/>
      <c r="Q55" s="125"/>
      <c r="R55" s="125"/>
      <c r="S55" s="125"/>
      <c r="T55" s="125"/>
      <c r="U55" s="125"/>
      <c r="V55" s="125"/>
      <c r="W55" s="125"/>
    </row>
    <row r="56" spans="2:23" ht="113.15" customHeight="1" x14ac:dyDescent="0.35">
      <c r="B56" s="116"/>
      <c r="C56" s="694" t="s">
        <v>910</v>
      </c>
      <c r="D56" s="695"/>
      <c r="E56" s="699"/>
      <c r="F56" s="699"/>
      <c r="G56" s="699"/>
      <c r="H56" s="699"/>
      <c r="I56" s="699"/>
      <c r="J56" s="699"/>
      <c r="K56" s="330"/>
      <c r="M56" s="692"/>
      <c r="N56" s="693"/>
      <c r="O56" s="693"/>
      <c r="P56" s="693"/>
      <c r="Q56" s="693"/>
      <c r="R56" s="693"/>
      <c r="S56" s="693"/>
      <c r="T56" s="693"/>
      <c r="U56" s="693"/>
      <c r="V56" s="693"/>
      <c r="W56" s="693"/>
    </row>
    <row r="57" spans="2:23" ht="16.149999999999999" customHeight="1" x14ac:dyDescent="0.35">
      <c r="B57" s="326"/>
      <c r="C57" s="299"/>
      <c r="D57" s="299"/>
      <c r="E57" s="120"/>
      <c r="F57" s="120"/>
      <c r="G57" s="120"/>
      <c r="H57" s="120"/>
      <c r="I57" s="120"/>
      <c r="J57" s="120"/>
      <c r="K57" s="330"/>
      <c r="M57" s="124"/>
      <c r="N57" s="126"/>
      <c r="O57" s="126"/>
      <c r="P57" s="126"/>
      <c r="Q57" s="126"/>
      <c r="R57" s="126"/>
      <c r="S57" s="126"/>
      <c r="T57" s="126"/>
      <c r="U57" s="126"/>
      <c r="V57" s="126"/>
      <c r="W57" s="126"/>
    </row>
    <row r="58" spans="2:23" ht="16.149999999999999" customHeight="1" x14ac:dyDescent="0.35">
      <c r="B58" s="328"/>
      <c r="C58" s="329"/>
      <c r="D58" s="329"/>
      <c r="E58" s="329"/>
      <c r="F58" s="329"/>
      <c r="G58" s="329"/>
      <c r="H58" s="329"/>
      <c r="I58" s="329"/>
      <c r="J58" s="329"/>
      <c r="K58" s="331"/>
      <c r="M58" s="125"/>
      <c r="N58" s="124"/>
      <c r="O58" s="124"/>
      <c r="P58" s="124"/>
      <c r="Q58" s="124"/>
      <c r="R58" s="124"/>
      <c r="S58" s="124"/>
      <c r="T58" s="124"/>
      <c r="U58" s="124"/>
      <c r="V58" s="124"/>
      <c r="W58" s="124"/>
    </row>
    <row r="59" spans="2:23" ht="20.25" customHeight="1" x14ac:dyDescent="0.35">
      <c r="B59" s="325"/>
      <c r="C59" s="324" t="s">
        <v>911</v>
      </c>
      <c r="D59" s="120"/>
      <c r="E59" s="696"/>
      <c r="F59" s="697"/>
      <c r="G59" s="697"/>
      <c r="H59" s="697"/>
      <c r="I59" s="697"/>
      <c r="J59" s="698"/>
      <c r="K59" s="119"/>
      <c r="M59" s="692"/>
      <c r="N59" s="693"/>
      <c r="O59" s="693"/>
      <c r="P59" s="693"/>
      <c r="Q59" s="693"/>
      <c r="R59" s="693"/>
      <c r="S59" s="693"/>
      <c r="T59" s="693"/>
      <c r="U59" s="693"/>
      <c r="V59" s="693"/>
      <c r="W59" s="693"/>
    </row>
    <row r="60" spans="2:23" ht="16.149999999999999" customHeight="1" x14ac:dyDescent="0.35">
      <c r="B60" s="116"/>
      <c r="C60" s="120"/>
      <c r="D60" s="120"/>
      <c r="E60" s="121"/>
      <c r="F60" s="120"/>
      <c r="G60" s="120"/>
      <c r="H60" s="120"/>
      <c r="I60" s="120"/>
      <c r="J60" s="120"/>
      <c r="K60" s="119"/>
      <c r="M60" s="125"/>
      <c r="N60" s="125"/>
      <c r="O60" s="125"/>
      <c r="P60" s="125"/>
      <c r="Q60" s="125"/>
      <c r="R60" s="125"/>
      <c r="S60" s="125"/>
      <c r="T60" s="125"/>
      <c r="U60" s="125"/>
      <c r="V60" s="125"/>
      <c r="W60" s="125"/>
    </row>
    <row r="61" spans="2:23" ht="16.149999999999999" customHeight="1" x14ac:dyDescent="0.35">
      <c r="B61" s="116"/>
      <c r="C61" s="120"/>
      <c r="D61" s="120"/>
      <c r="E61" s="121"/>
      <c r="F61" s="120"/>
      <c r="G61" s="120"/>
      <c r="H61" s="120" t="str">
        <f>"500 tecken ("&amp;TEXT(LEN(E62),"0")&amp;" använda)"</f>
        <v>500 tecken (0 använda)</v>
      </c>
      <c r="I61" s="120"/>
      <c r="J61" s="120"/>
      <c r="K61" s="119"/>
      <c r="M61" s="125"/>
      <c r="N61" s="125"/>
      <c r="O61" s="125"/>
      <c r="P61" s="125"/>
      <c r="Q61" s="125"/>
      <c r="R61" s="125"/>
      <c r="S61" s="125"/>
      <c r="T61" s="125"/>
      <c r="U61" s="125"/>
      <c r="V61" s="125"/>
      <c r="W61" s="125"/>
    </row>
    <row r="62" spans="2:23" ht="113.15" customHeight="1" x14ac:dyDescent="0.35">
      <c r="B62" s="116"/>
      <c r="C62" s="694" t="s">
        <v>912</v>
      </c>
      <c r="D62" s="695"/>
      <c r="E62" s="699"/>
      <c r="F62" s="699"/>
      <c r="G62" s="699"/>
      <c r="H62" s="699"/>
      <c r="I62" s="699"/>
      <c r="J62" s="699"/>
      <c r="K62" s="330"/>
      <c r="M62" s="692"/>
      <c r="N62" s="693"/>
      <c r="O62" s="693"/>
      <c r="P62" s="693"/>
      <c r="Q62" s="693"/>
      <c r="R62" s="693"/>
      <c r="S62" s="693"/>
      <c r="T62" s="693"/>
      <c r="U62" s="693"/>
      <c r="V62" s="693"/>
      <c r="W62" s="693"/>
    </row>
    <row r="63" spans="2:23" ht="16.149999999999999" customHeight="1" x14ac:dyDescent="0.35">
      <c r="B63" s="326"/>
      <c r="C63" s="299"/>
      <c r="D63" s="299"/>
      <c r="E63" s="120"/>
      <c r="F63" s="120"/>
      <c r="G63" s="120"/>
      <c r="H63" s="120"/>
      <c r="I63" s="120"/>
      <c r="J63" s="120"/>
      <c r="K63" s="330"/>
      <c r="M63" s="125"/>
      <c r="N63" s="124"/>
      <c r="O63" s="124"/>
      <c r="P63" s="124"/>
      <c r="Q63" s="124"/>
      <c r="R63" s="124"/>
      <c r="S63" s="124"/>
      <c r="T63" s="124"/>
      <c r="U63" s="124"/>
      <c r="V63" s="124"/>
      <c r="W63" s="124"/>
    </row>
    <row r="64" spans="2:23" ht="16.149999999999999" customHeight="1" x14ac:dyDescent="0.35">
      <c r="B64" s="328"/>
      <c r="C64" s="329"/>
      <c r="D64" s="329"/>
      <c r="E64" s="329"/>
      <c r="F64" s="329"/>
      <c r="G64" s="329"/>
      <c r="H64" s="329"/>
      <c r="I64" s="329"/>
      <c r="J64" s="329"/>
      <c r="K64" s="331"/>
      <c r="M64" s="125"/>
      <c r="N64" s="125"/>
      <c r="O64" s="125"/>
      <c r="P64" s="125"/>
      <c r="Q64" s="125"/>
      <c r="R64" s="125"/>
      <c r="S64" s="125"/>
      <c r="T64" s="125"/>
      <c r="U64" s="125"/>
      <c r="V64" s="125"/>
      <c r="W64" s="125"/>
    </row>
    <row r="65" spans="2:23" ht="16.149999999999999" customHeight="1" x14ac:dyDescent="0.35">
      <c r="B65" s="325"/>
      <c r="C65" s="324" t="s">
        <v>913</v>
      </c>
      <c r="D65" s="120"/>
      <c r="E65" s="696"/>
      <c r="F65" s="697"/>
      <c r="G65" s="697"/>
      <c r="H65" s="697"/>
      <c r="I65" s="697"/>
      <c r="J65" s="698"/>
      <c r="K65" s="119"/>
      <c r="M65" s="692"/>
      <c r="N65" s="693"/>
      <c r="O65" s="693"/>
      <c r="P65" s="693"/>
      <c r="Q65" s="693"/>
      <c r="R65" s="693"/>
      <c r="S65" s="693"/>
      <c r="T65" s="693"/>
      <c r="U65" s="693"/>
      <c r="V65" s="693"/>
      <c r="W65" s="693"/>
    </row>
    <row r="66" spans="2:23" ht="16.149999999999999" customHeight="1" x14ac:dyDescent="0.35">
      <c r="B66" s="116"/>
      <c r="C66" s="120"/>
      <c r="D66" s="120"/>
      <c r="E66" s="121"/>
      <c r="F66" s="120"/>
      <c r="G66" s="120"/>
      <c r="H66" s="120"/>
      <c r="I66" s="120"/>
      <c r="J66" s="120"/>
      <c r="K66" s="119"/>
      <c r="M66" s="125"/>
      <c r="N66" s="125"/>
      <c r="O66" s="125"/>
      <c r="P66" s="125"/>
      <c r="Q66" s="125"/>
      <c r="R66" s="125"/>
      <c r="S66" s="125"/>
      <c r="T66" s="125"/>
      <c r="U66" s="125"/>
      <c r="V66" s="125"/>
      <c r="W66" s="125"/>
    </row>
    <row r="67" spans="2:23" ht="16.149999999999999" customHeight="1" x14ac:dyDescent="0.35">
      <c r="B67" s="116"/>
      <c r="C67" s="120"/>
      <c r="D67" s="120"/>
      <c r="E67" s="121"/>
      <c r="F67" s="120"/>
      <c r="G67" s="120"/>
      <c r="H67" s="120" t="str">
        <f>"500 tecken ("&amp;TEXT(LEN(E68),"0")&amp;" använda)"</f>
        <v>500 tecken (0 använda)</v>
      </c>
      <c r="I67" s="120"/>
      <c r="J67" s="120"/>
      <c r="K67" s="119"/>
      <c r="M67" s="125"/>
      <c r="N67" s="125"/>
      <c r="O67" s="125"/>
      <c r="P67" s="125"/>
      <c r="Q67" s="125"/>
      <c r="R67" s="125"/>
      <c r="S67" s="125"/>
      <c r="T67" s="125"/>
      <c r="U67" s="125"/>
      <c r="V67" s="125"/>
      <c r="W67" s="125"/>
    </row>
    <row r="68" spans="2:23" ht="113.15" customHeight="1" x14ac:dyDescent="0.35">
      <c r="B68" s="116"/>
      <c r="C68" s="694" t="s">
        <v>914</v>
      </c>
      <c r="D68" s="695"/>
      <c r="E68" s="699"/>
      <c r="F68" s="699"/>
      <c r="G68" s="699"/>
      <c r="H68" s="699"/>
      <c r="I68" s="699"/>
      <c r="J68" s="699"/>
      <c r="K68" s="330"/>
      <c r="M68" s="692"/>
      <c r="N68" s="693"/>
      <c r="O68" s="693"/>
      <c r="P68" s="693"/>
      <c r="Q68" s="693"/>
      <c r="R68" s="693"/>
      <c r="S68" s="693"/>
      <c r="T68" s="693"/>
      <c r="U68" s="693"/>
      <c r="V68" s="693"/>
      <c r="W68" s="693"/>
    </row>
    <row r="69" spans="2:23" ht="16.149999999999999" customHeight="1" x14ac:dyDescent="0.35">
      <c r="B69" s="326"/>
      <c r="C69" s="299"/>
      <c r="D69" s="299"/>
      <c r="E69" s="120"/>
      <c r="F69" s="120"/>
      <c r="G69" s="120"/>
      <c r="H69" s="120"/>
      <c r="I69" s="120"/>
      <c r="J69" s="120"/>
      <c r="K69" s="330"/>
      <c r="M69" s="125"/>
      <c r="N69" s="124"/>
      <c r="O69" s="124"/>
      <c r="P69" s="124"/>
      <c r="Q69" s="124"/>
      <c r="R69" s="124"/>
      <c r="S69" s="124"/>
      <c r="T69" s="124"/>
      <c r="U69" s="124"/>
      <c r="V69" s="124"/>
      <c r="W69" s="124"/>
    </row>
    <row r="70" spans="2:23" ht="16.149999999999999" customHeight="1" x14ac:dyDescent="0.35">
      <c r="B70" s="328"/>
      <c r="C70" s="329"/>
      <c r="D70" s="329"/>
      <c r="E70" s="329"/>
      <c r="F70" s="329"/>
      <c r="G70" s="329"/>
      <c r="H70" s="329"/>
      <c r="I70" s="329"/>
      <c r="J70" s="329"/>
      <c r="K70" s="331"/>
      <c r="M70" s="125"/>
      <c r="N70" s="125"/>
      <c r="O70" s="125"/>
      <c r="P70" s="125"/>
      <c r="Q70" s="125"/>
      <c r="R70" s="125"/>
      <c r="S70" s="125"/>
      <c r="T70" s="125"/>
      <c r="U70" s="125"/>
      <c r="V70" s="125"/>
      <c r="W70" s="125"/>
    </row>
    <row r="71" spans="2:23" ht="16.149999999999999" customHeight="1" x14ac:dyDescent="0.35">
      <c r="B71" s="325"/>
      <c r="C71" s="324" t="s">
        <v>915</v>
      </c>
      <c r="D71" s="120"/>
      <c r="E71" s="696"/>
      <c r="F71" s="697"/>
      <c r="G71" s="697"/>
      <c r="H71" s="697"/>
      <c r="I71" s="697"/>
      <c r="J71" s="698"/>
      <c r="K71" s="119"/>
      <c r="M71" s="692"/>
      <c r="N71" s="693"/>
      <c r="O71" s="693"/>
      <c r="P71" s="693"/>
      <c r="Q71" s="693"/>
      <c r="R71" s="693"/>
      <c r="S71" s="693"/>
      <c r="T71" s="693"/>
      <c r="U71" s="693"/>
      <c r="V71" s="693"/>
      <c r="W71" s="693"/>
    </row>
    <row r="72" spans="2:23" ht="16.149999999999999" customHeight="1" x14ac:dyDescent="0.35">
      <c r="B72" s="116"/>
      <c r="C72" s="120"/>
      <c r="D72" s="120"/>
      <c r="E72" s="121"/>
      <c r="F72" s="120"/>
      <c r="G72" s="120"/>
      <c r="H72" s="120"/>
      <c r="I72" s="120"/>
      <c r="J72" s="120"/>
      <c r="K72" s="119"/>
      <c r="M72" s="125"/>
      <c r="N72" s="125"/>
      <c r="O72" s="125"/>
      <c r="P72" s="125"/>
      <c r="Q72" s="125"/>
      <c r="R72" s="125"/>
      <c r="S72" s="125"/>
      <c r="T72" s="125"/>
      <c r="U72" s="125"/>
      <c r="V72" s="125"/>
      <c r="W72" s="125"/>
    </row>
    <row r="73" spans="2:23" ht="16.149999999999999" customHeight="1" x14ac:dyDescent="0.35">
      <c r="B73" s="116"/>
      <c r="C73" s="120"/>
      <c r="D73" s="120"/>
      <c r="E73" s="121"/>
      <c r="F73" s="120"/>
      <c r="G73" s="120"/>
      <c r="H73" s="120" t="str">
        <f>"500 tecken ("&amp;TEXT(LEN(E74),"0")&amp;" använda)"</f>
        <v>500 tecken (0 använda)</v>
      </c>
      <c r="I73" s="120"/>
      <c r="J73" s="120"/>
      <c r="K73" s="119"/>
      <c r="M73" s="125"/>
      <c r="N73" s="125"/>
      <c r="O73" s="125"/>
      <c r="P73" s="125"/>
      <c r="Q73" s="125"/>
      <c r="R73" s="125"/>
      <c r="S73" s="125"/>
      <c r="T73" s="125"/>
      <c r="U73" s="125"/>
      <c r="V73" s="125"/>
      <c r="W73" s="125"/>
    </row>
    <row r="74" spans="2:23" ht="113.15" customHeight="1" x14ac:dyDescent="0.35">
      <c r="B74" s="116"/>
      <c r="C74" s="694" t="s">
        <v>916</v>
      </c>
      <c r="D74" s="695"/>
      <c r="E74" s="699"/>
      <c r="F74" s="699"/>
      <c r="G74" s="699"/>
      <c r="H74" s="699"/>
      <c r="I74" s="699"/>
      <c r="J74" s="699"/>
      <c r="K74" s="330"/>
      <c r="M74" s="692"/>
      <c r="N74" s="693"/>
      <c r="O74" s="693"/>
      <c r="P74" s="693"/>
      <c r="Q74" s="693"/>
      <c r="R74" s="693"/>
      <c r="S74" s="693"/>
      <c r="T74" s="693"/>
      <c r="U74" s="693"/>
      <c r="V74" s="693"/>
      <c r="W74" s="693"/>
    </row>
    <row r="75" spans="2:23" ht="16.149999999999999" customHeight="1" x14ac:dyDescent="0.35">
      <c r="B75" s="327"/>
      <c r="C75" s="127"/>
      <c r="D75" s="127"/>
      <c r="E75" s="127"/>
      <c r="F75" s="127"/>
      <c r="G75" s="127"/>
      <c r="H75" s="127"/>
      <c r="I75" s="127"/>
      <c r="J75" s="127"/>
      <c r="K75" s="332"/>
    </row>
  </sheetData>
  <sheetProtection sheet="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61">
    <mergeCell ref="M50:W50"/>
    <mergeCell ref="M26:W26"/>
    <mergeCell ref="M32:W32"/>
    <mergeCell ref="M29:W29"/>
    <mergeCell ref="M35:W35"/>
    <mergeCell ref="C56:D56"/>
    <mergeCell ref="E56:J56"/>
    <mergeCell ref="M56:W56"/>
    <mergeCell ref="M38:W38"/>
    <mergeCell ref="C44:D44"/>
    <mergeCell ref="M44:W44"/>
    <mergeCell ref="E53:J53"/>
    <mergeCell ref="E47:J47"/>
    <mergeCell ref="C50:D50"/>
    <mergeCell ref="E50:J50"/>
    <mergeCell ref="C38:D38"/>
    <mergeCell ref="E38:J38"/>
    <mergeCell ref="E44:J44"/>
    <mergeCell ref="M41:W41"/>
    <mergeCell ref="M47:W47"/>
    <mergeCell ref="M53:W53"/>
    <mergeCell ref="M2:O2"/>
    <mergeCell ref="E32:J32"/>
    <mergeCell ref="E41:J41"/>
    <mergeCell ref="E5:J5"/>
    <mergeCell ref="E14:J14"/>
    <mergeCell ref="E8:J8"/>
    <mergeCell ref="E29:J29"/>
    <mergeCell ref="E35:J35"/>
    <mergeCell ref="M20:W20"/>
    <mergeCell ref="E23:J23"/>
    <mergeCell ref="M11:W11"/>
    <mergeCell ref="M17:W17"/>
    <mergeCell ref="M23:W23"/>
    <mergeCell ref="M14:W14"/>
    <mergeCell ref="M5:Q7"/>
    <mergeCell ref="E26:J26"/>
    <mergeCell ref="C74:D74"/>
    <mergeCell ref="E74:J74"/>
    <mergeCell ref="M74:W74"/>
    <mergeCell ref="E65:J65"/>
    <mergeCell ref="M65:W65"/>
    <mergeCell ref="C68:D68"/>
    <mergeCell ref="E68:J68"/>
    <mergeCell ref="M68:W68"/>
    <mergeCell ref="M8:Q8"/>
    <mergeCell ref="M62:W62"/>
    <mergeCell ref="C32:D32"/>
    <mergeCell ref="E71:J71"/>
    <mergeCell ref="M71:W71"/>
    <mergeCell ref="E59:J59"/>
    <mergeCell ref="M59:W59"/>
    <mergeCell ref="C62:D62"/>
    <mergeCell ref="E62:J62"/>
    <mergeCell ref="C8:D8"/>
    <mergeCell ref="E11:J11"/>
    <mergeCell ref="C14:D14"/>
    <mergeCell ref="E17:J17"/>
    <mergeCell ref="E20:J20"/>
    <mergeCell ref="C20:D20"/>
    <mergeCell ref="C26:D26"/>
  </mergeCells>
  <phoneticPr fontId="4"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00000000-0002-0000-0700-000000000000}">
      <formula1>500</formula1>
    </dataValidation>
  </dataValidations>
  <hyperlinks>
    <hyperlink ref="M2:O2" location="'Börja här'!A1" display="PALAA TÄSTÄ KANSISIVULLE" xr:uid="{00000000-0004-0000-0700-000000000000}"/>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rowBreaks count="1" manualBreakCount="1">
    <brk id="40" min="1" max="1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6"/>
  <dimension ref="A1:J18"/>
  <sheetViews>
    <sheetView showGridLines="0" zoomScaleNormal="100" workbookViewId="0">
      <selection activeCell="F4" sqref="F4:H4"/>
    </sheetView>
  </sheetViews>
  <sheetFormatPr defaultColWidth="8.765625" defaultRowHeight="15.5" x14ac:dyDescent="0.35"/>
  <cols>
    <col min="1" max="1" width="3.765625" style="20" customWidth="1"/>
    <col min="2" max="2" width="22.53515625" style="129" customWidth="1"/>
    <col min="3" max="3" width="73.765625" style="20" customWidth="1"/>
    <col min="4" max="4" width="2.07421875" style="20" customWidth="1"/>
    <col min="5" max="16384" width="8.765625" style="20"/>
  </cols>
  <sheetData>
    <row r="1" spans="1:10" ht="16.149999999999999" customHeight="1" x14ac:dyDescent="0.35">
      <c r="A1" s="13" t="s">
        <v>385</v>
      </c>
    </row>
    <row r="2" spans="1:10" ht="52.9" customHeight="1" x14ac:dyDescent="0.35">
      <c r="B2" s="685" t="s">
        <v>538</v>
      </c>
      <c r="C2" s="685"/>
      <c r="D2" s="685"/>
    </row>
    <row r="3" spans="1:10" ht="16.149999999999999" customHeight="1" x14ac:dyDescent="0.35">
      <c r="B3" s="130"/>
    </row>
    <row r="4" spans="1:10" ht="16.149999999999999" customHeight="1" x14ac:dyDescent="0.35">
      <c r="B4" s="131" t="s">
        <v>536</v>
      </c>
      <c r="C4" s="132"/>
      <c r="D4" s="133"/>
      <c r="F4" s="636" t="s">
        <v>917</v>
      </c>
      <c r="G4" s="637"/>
      <c r="H4" s="638"/>
    </row>
    <row r="5" spans="1:10" ht="16.149999999999999" customHeight="1" x14ac:dyDescent="0.35">
      <c r="B5" s="134"/>
      <c r="C5" s="27"/>
      <c r="D5" s="28"/>
    </row>
    <row r="6" spans="1:10" ht="16.149999999999999" customHeight="1" x14ac:dyDescent="0.35">
      <c r="B6" s="135"/>
      <c r="C6" s="136" t="s">
        <v>537</v>
      </c>
      <c r="D6" s="28"/>
      <c r="E6" s="104"/>
      <c r="F6" s="703"/>
      <c r="G6" s="703"/>
      <c r="H6" s="703"/>
      <c r="I6" s="703"/>
      <c r="J6" s="703"/>
    </row>
    <row r="7" spans="1:10" ht="16.149999999999999" customHeight="1" x14ac:dyDescent="0.35">
      <c r="B7" s="90" t="s">
        <v>533</v>
      </c>
      <c r="C7" s="446"/>
      <c r="D7" s="28"/>
      <c r="F7" s="703"/>
      <c r="G7" s="703"/>
      <c r="H7" s="703"/>
      <c r="I7" s="703"/>
      <c r="J7" s="703"/>
    </row>
    <row r="8" spans="1:10" ht="16.149999999999999" customHeight="1" x14ac:dyDescent="0.35">
      <c r="B8" s="90"/>
      <c r="C8" s="27"/>
      <c r="D8" s="28"/>
      <c r="F8" s="703"/>
      <c r="G8" s="703"/>
      <c r="H8" s="703"/>
      <c r="I8" s="703"/>
      <c r="J8" s="703"/>
    </row>
    <row r="9" spans="1:10" ht="16.149999999999999" customHeight="1" x14ac:dyDescent="0.35">
      <c r="B9" s="90" t="s">
        <v>534</v>
      </c>
      <c r="C9" s="446"/>
      <c r="D9" s="28"/>
      <c r="F9" s="703"/>
      <c r="G9" s="703"/>
      <c r="H9" s="703"/>
      <c r="I9" s="703"/>
      <c r="J9" s="703"/>
    </row>
    <row r="10" spans="1:10" ht="16.149999999999999" customHeight="1" x14ac:dyDescent="0.35">
      <c r="B10" s="135"/>
      <c r="C10" s="27"/>
      <c r="D10" s="28"/>
      <c r="F10" s="703"/>
      <c r="G10" s="703"/>
      <c r="H10" s="703"/>
      <c r="I10" s="703"/>
      <c r="J10" s="703"/>
    </row>
    <row r="11" spans="1:10" ht="16.149999999999999" customHeight="1" x14ac:dyDescent="0.35">
      <c r="B11" s="26" t="s">
        <v>535</v>
      </c>
      <c r="C11" s="451"/>
      <c r="D11" s="28"/>
      <c r="F11" s="703"/>
      <c r="G11" s="703"/>
      <c r="H11" s="703"/>
      <c r="I11" s="703"/>
      <c r="J11" s="703"/>
    </row>
    <row r="12" spans="1:10" ht="16.149999999999999" customHeight="1" x14ac:dyDescent="0.35">
      <c r="B12" s="257"/>
      <c r="C12" s="137"/>
      <c r="D12" s="138"/>
      <c r="F12" s="703"/>
      <c r="G12" s="703"/>
      <c r="H12" s="703"/>
      <c r="I12" s="703"/>
      <c r="J12" s="703"/>
    </row>
    <row r="13" spans="1:10" ht="16.149999999999999" customHeight="1" x14ac:dyDescent="0.35">
      <c r="B13" s="20"/>
    </row>
    <row r="14" spans="1:10" ht="16.149999999999999" customHeight="1" x14ac:dyDescent="0.35">
      <c r="B14" s="20"/>
    </row>
    <row r="15" spans="1:10" ht="16.149999999999999" customHeight="1" x14ac:dyDescent="0.35">
      <c r="B15" s="20"/>
    </row>
    <row r="16" spans="1:10" ht="16.149999999999999" customHeight="1" x14ac:dyDescent="0.35">
      <c r="B16" s="20"/>
    </row>
    <row r="17" spans="2:2" ht="16.149999999999999" customHeight="1" x14ac:dyDescent="0.35">
      <c r="B17" s="20"/>
    </row>
    <row r="18" spans="2:2" ht="16.149999999999999" customHeight="1" x14ac:dyDescent="0.35">
      <c r="B18" s="20"/>
    </row>
  </sheetData>
  <sheetProtection sheet="1" selectLockedCells="1"/>
  <mergeCells count="3">
    <mergeCell ref="F4:H4"/>
    <mergeCell ref="F6:J12"/>
    <mergeCell ref="B2:D2"/>
  </mergeCells>
  <hyperlinks>
    <hyperlink ref="F4:H4" location="'Börja här'!A1" display="PALAA TÄSTÄ KANSISIVULLE" xr:uid="{00000000-0004-0000-0800-000000000000}"/>
  </hyperlinks>
  <pageMargins left="0.39370078740157483" right="0.39370078740157483" top="0.78740157480314965" bottom="0.78740157480314965" header="0.39370078740157483" footer="0.31496062992125984"/>
  <pageSetup paperSize="9" orientation="landscape"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0</xdr:colOff>
                    <xdr:row>142</xdr:row>
                    <xdr:rowOff>171450</xdr:rowOff>
                  </from>
                  <to>
                    <xdr:col>1</xdr:col>
                    <xdr:colOff>381000</xdr:colOff>
                    <xdr:row>143</xdr:row>
                    <xdr:rowOff>222250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0</xdr:colOff>
                    <xdr:row>143</xdr:row>
                    <xdr:rowOff>171450</xdr:rowOff>
                  </from>
                  <to>
                    <xdr:col>1</xdr:col>
                    <xdr:colOff>381000</xdr:colOff>
                    <xdr:row>144</xdr:row>
                    <xdr:rowOff>222250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0</xdr:colOff>
                    <xdr:row>147</xdr:row>
                    <xdr:rowOff>171450</xdr:rowOff>
                  </from>
                  <to>
                    <xdr:col>1</xdr:col>
                    <xdr:colOff>412750</xdr:colOff>
                    <xdr:row>148</xdr:row>
                    <xdr:rowOff>222250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0</xdr:colOff>
                    <xdr:row>145</xdr:row>
                    <xdr:rowOff>171450</xdr:rowOff>
                  </from>
                  <to>
                    <xdr:col>1</xdr:col>
                    <xdr:colOff>381000</xdr:colOff>
                    <xdr:row>146</xdr:row>
                    <xdr:rowOff>222250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0</xdr:colOff>
                    <xdr:row>148</xdr:row>
                    <xdr:rowOff>171450</xdr:rowOff>
                  </from>
                  <to>
                    <xdr:col>1</xdr:col>
                    <xdr:colOff>412750</xdr:colOff>
                    <xdr:row>149</xdr:row>
                    <xdr:rowOff>222250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0</xdr:colOff>
                    <xdr:row>152</xdr:row>
                    <xdr:rowOff>171450</xdr:rowOff>
                  </from>
                  <to>
                    <xdr:col>1</xdr:col>
                    <xdr:colOff>412750</xdr:colOff>
                    <xdr:row>153</xdr:row>
                    <xdr:rowOff>222250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0</xdr:colOff>
                    <xdr:row>151</xdr:row>
                    <xdr:rowOff>171450</xdr:rowOff>
                  </from>
                  <to>
                    <xdr:col>1</xdr:col>
                    <xdr:colOff>412750</xdr:colOff>
                    <xdr:row>152</xdr:row>
                    <xdr:rowOff>222250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0</xdr:colOff>
                    <xdr:row>144</xdr:row>
                    <xdr:rowOff>171450</xdr:rowOff>
                  </from>
                  <to>
                    <xdr:col>1</xdr:col>
                    <xdr:colOff>412750</xdr:colOff>
                    <xdr:row>145</xdr:row>
                    <xdr:rowOff>190500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0</xdr:colOff>
                    <xdr:row>150</xdr:row>
                    <xdr:rowOff>171450</xdr:rowOff>
                  </from>
                  <to>
                    <xdr:col>1</xdr:col>
                    <xdr:colOff>412750</xdr:colOff>
                    <xdr:row>151</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'Metadata (dold)'!$Q$3:$Q$16</xm:f>
          </x14:formula1>
          <xm:sqref>C9</xm:sqref>
        </x14:dataValidation>
        <x14:dataValidation type="list" allowBlank="1" showInputMessage="1" showErrorMessage="1" xr:uid="{00000000-0002-0000-0800-000001000000}">
          <x14:formula1>
            <xm:f>'Metadata (dold)'!$P$3:$P$39</xm:f>
          </x14:formula1>
          <xm:sqref>C7</xm:sqref>
        </x14:dataValidation>
        <x14:dataValidation type="list" allowBlank="1" showInputMessage="1" showErrorMessage="1" xr:uid="{00000000-0002-0000-0800-000002000000}">
          <x14:formula1>
            <xm:f>'Metadata (dold)'!$W$3:$W$6</xm:f>
          </x14:formula1>
          <xm:sqref>C11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BE28E5-F8FE-48BC-9694-83677F748D33}">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5224deaa-2345-49c6-a04a-fb3245061de6"/>
    <ds:schemaRef ds:uri="http://www.w3.org/XML/1998/namespace"/>
    <ds:schemaRef ds:uri="http://purl.org/dc/elements/1.1/"/>
  </ds:schemaRefs>
</ds:datastoreItem>
</file>

<file path=customXml/itemProps3.xml><?xml version="1.0" encoding="utf-8"?>
<ds:datastoreItem xmlns:ds="http://schemas.openxmlformats.org/officeDocument/2006/customXml" ds:itemID="{F5254EFD-6DFA-44F5-88EC-0BF8D6C785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28</vt:i4>
      </vt:variant>
      <vt:variant>
        <vt:lpstr>Nimetyt alueet</vt:lpstr>
      </vt:variant>
      <vt:variant>
        <vt:i4>97</vt:i4>
      </vt:variant>
    </vt:vector>
  </HeadingPairs>
  <TitlesOfParts>
    <vt:vector size="125" baseType="lpstr">
      <vt:lpstr>Börja här</vt:lpstr>
      <vt:lpstr>Metadata (dold)</vt:lpstr>
      <vt:lpstr>Sökandens uppgifter</vt:lpstr>
      <vt:lpstr>EU-finansiering 3 år</vt:lpstr>
      <vt:lpstr>Överföringsmottagare</vt:lpstr>
      <vt:lpstr>Samarbetsaktörer</vt:lpstr>
      <vt:lpstr>Plan</vt:lpstr>
      <vt:lpstr>Tidsplan</vt:lpstr>
      <vt:lpstr>Åtgärdernas typer och teman</vt:lpstr>
      <vt:lpstr>Indikatorer SM 1</vt:lpstr>
      <vt:lpstr>Indikatorer SM 2</vt:lpstr>
      <vt:lpstr>Indikatorer SM 3</vt:lpstr>
      <vt:lpstr>Indikatorer SM 4</vt:lpstr>
      <vt:lpstr>Horisontella principer</vt:lpstr>
      <vt:lpstr>Upphandling</vt:lpstr>
      <vt:lpstr>Grundläggande information om bu</vt:lpstr>
      <vt:lpstr>Lönekostnadernas enhetskostnade</vt:lpstr>
      <vt:lpstr>Faktisk lönekostnad</vt:lpstr>
      <vt:lpstr>Övriga personalkostnader</vt:lpstr>
      <vt:lpstr>Köptjänster</vt:lpstr>
      <vt:lpstr>Anläggningstillgångar och fast </vt:lpstr>
      <vt:lpstr>Resekostnader</vt:lpstr>
      <vt:lpstr>Övriga projektkostnader</vt:lpstr>
      <vt:lpstr>Projektets kostnader</vt:lpstr>
      <vt:lpstr>Finansiering</vt:lpstr>
      <vt:lpstr>EU-finansieringsandel</vt:lpstr>
      <vt:lpstr>Förskott</vt:lpstr>
      <vt:lpstr>Underskrift</vt:lpstr>
      <vt:lpstr>N_Ajanjakso1</vt:lpstr>
      <vt:lpstr>N_Ajanjakso2</vt:lpstr>
      <vt:lpstr>N_Ajanjakso3</vt:lpstr>
      <vt:lpstr>N_Ajanjakso4</vt:lpstr>
      <vt:lpstr>N_Aloituspvm</vt:lpstr>
      <vt:lpstr>Finansiering!N_EiTulosteta</vt:lpstr>
      <vt:lpstr>Plan!N_EiTulosteta</vt:lpstr>
      <vt:lpstr>Tidsplan!N_EiTulosteta</vt:lpstr>
      <vt:lpstr>'Indikatorer SM 4'!N_EUrahoitustieto</vt:lpstr>
      <vt:lpstr>N_EUrahoitustieto</vt:lpstr>
      <vt:lpstr>'Indikatorer SM 4'!N_HakijanNimi</vt:lpstr>
      <vt:lpstr>N_HakijanNimi</vt:lpstr>
      <vt:lpstr>N_HakijanNimiEN</vt:lpstr>
      <vt:lpstr>'Indikatorer SM 4'!N_HankkeenNimi</vt:lpstr>
      <vt:lpstr>N_HankkeenNimi</vt:lpstr>
      <vt:lpstr>N_HankkeenNimiEN</vt:lpstr>
      <vt:lpstr>N_Henkilöstökustannusmalli</vt:lpstr>
      <vt:lpstr>N_Jatkuvuus</vt:lpstr>
      <vt:lpstr>N_JärjestönRekisteröintinumero</vt:lpstr>
      <vt:lpstr>N_JärjestönRekisteröintipäivä</vt:lpstr>
      <vt:lpstr>N_Katuosoite</vt:lpstr>
      <vt:lpstr>N_Kohdealue</vt:lpstr>
      <vt:lpstr>N_Kohderyhmä</vt:lpstr>
      <vt:lpstr>N_KorotettuPerustelut</vt:lpstr>
      <vt:lpstr>N_Kotisivu</vt:lpstr>
      <vt:lpstr>'Indikatorer SM 4'!N_Kustannusarviolisätiedot</vt:lpstr>
      <vt:lpstr>N_Kustannusarviolisätiedot</vt:lpstr>
      <vt:lpstr>N_KäynnistysPerustelut</vt:lpstr>
      <vt:lpstr>N_Lopetuspvm</vt:lpstr>
      <vt:lpstr>N_Ohjausryhmä</vt:lpstr>
      <vt:lpstr>N_OmarahoitusYhteensä</vt:lpstr>
      <vt:lpstr>N_Postinumero</vt:lpstr>
      <vt:lpstr>N_Postitoimipaikka</vt:lpstr>
      <vt:lpstr>N_Päämäärä</vt:lpstr>
      <vt:lpstr>N_Rahoituksenmäärä1</vt:lpstr>
      <vt:lpstr>N_Rahoituksenmäärä2</vt:lpstr>
      <vt:lpstr>N_Rahoituksenmäärä3</vt:lpstr>
      <vt:lpstr>N_Rahoituksenmäärä4</vt:lpstr>
      <vt:lpstr>N_Rahoituslähde1</vt:lpstr>
      <vt:lpstr>N_Rahoituslähde2</vt:lpstr>
      <vt:lpstr>N_Rahoituslähde3</vt:lpstr>
      <vt:lpstr>N_Rahoituslähde4</vt:lpstr>
      <vt:lpstr>N_Riskiarvio</vt:lpstr>
      <vt:lpstr>N_SisältääköArvonlisäveroa</vt:lpstr>
      <vt:lpstr>N_Sähköposti</vt:lpstr>
      <vt:lpstr>N_TaustatilanneTarve</vt:lpstr>
      <vt:lpstr>N_Tavoite1</vt:lpstr>
      <vt:lpstr>N_Tavoite1Toiminto1</vt:lpstr>
      <vt:lpstr>N_Tavoite1Toiminto1Kuvaus</vt:lpstr>
      <vt:lpstr>N_Tavoite1Toiminto1Tulostavoite</vt:lpstr>
      <vt:lpstr>N_Tavoite1Toiminto2</vt:lpstr>
      <vt:lpstr>N_Tavoite1Toiminto2Kuvaus</vt:lpstr>
      <vt:lpstr>N_Tavoite1Toiminto2Tulostavoite</vt:lpstr>
      <vt:lpstr>N_Tiivistelmä</vt:lpstr>
      <vt:lpstr>N_Tosiasiallisetedunsaajat</vt:lpstr>
      <vt:lpstr>N_Tosomistajahenkilötunnus1</vt:lpstr>
      <vt:lpstr>N_Tosomistajahenkilötunnus2</vt:lpstr>
      <vt:lpstr>N_Tosomistajahenkilötunnus3</vt:lpstr>
      <vt:lpstr>N_Tosomistajanimi1</vt:lpstr>
      <vt:lpstr>N_Tosomistajanimi2</vt:lpstr>
      <vt:lpstr>N_Tosomistajanimi3</vt:lpstr>
      <vt:lpstr>N_Vaikuttavuus</vt:lpstr>
      <vt:lpstr>N_Varayhteyshenkilönnimi</vt:lpstr>
      <vt:lpstr>N_Varayhteyshenkilönnumero</vt:lpstr>
      <vt:lpstr>N_Varayhteyshenkilönsposti</vt:lpstr>
      <vt:lpstr>N_Viestintäsuunnitelma</vt:lpstr>
      <vt:lpstr>N_Yhteyshenkilönnimi</vt:lpstr>
      <vt:lpstr>N_Yhteyshenkilönnumero</vt:lpstr>
      <vt:lpstr>N_Yhteyshenkilönsposti</vt:lpstr>
      <vt:lpstr>N_Yleinennro</vt:lpstr>
      <vt:lpstr>N_Ytunnus</vt:lpstr>
      <vt:lpstr>'Anläggningstillgångar och fast '!Tulostusalue</vt:lpstr>
      <vt:lpstr>'Börja här'!Tulostusalue</vt:lpstr>
      <vt:lpstr>'EU-finansiering 3 år'!Tulostusalue</vt:lpstr>
      <vt:lpstr>'EU-finansieringsandel'!Tulostusalue</vt:lpstr>
      <vt:lpstr>'Faktisk lönekostnad'!Tulostusalue</vt:lpstr>
      <vt:lpstr>Finansiering!Tulostusalue</vt:lpstr>
      <vt:lpstr>Förskott!Tulostusalue</vt:lpstr>
      <vt:lpstr>'Grundläggande information om bu'!Tulostusalue</vt:lpstr>
      <vt:lpstr>'Horisontella principer'!Tulostusalue</vt:lpstr>
      <vt:lpstr>'Indikatorer SM 2'!Tulostusalue</vt:lpstr>
      <vt:lpstr>'Indikatorer SM 3'!Tulostusalue</vt:lpstr>
      <vt:lpstr>'Indikatorer SM 4'!Tulostusalue</vt:lpstr>
      <vt:lpstr>Köptjänster!Tulostusalue</vt:lpstr>
      <vt:lpstr>'Lönekostnadernas enhetskostnade'!Tulostusalue</vt:lpstr>
      <vt:lpstr>Plan!Tulostusalue</vt:lpstr>
      <vt:lpstr>'Projektets kostnader'!Tulostusalue</vt:lpstr>
      <vt:lpstr>Resekostnader!Tulostusalue</vt:lpstr>
      <vt:lpstr>Samarbetsaktörer!Tulostusalue</vt:lpstr>
      <vt:lpstr>'Sökandens uppgifter'!Tulostusalue</vt:lpstr>
      <vt:lpstr>Tidsplan!Tulostusalue</vt:lpstr>
      <vt:lpstr>Underskrift!Tulostusalue</vt:lpstr>
      <vt:lpstr>Upphandling!Tulostusalue</vt:lpstr>
      <vt:lpstr>'Åtgärdernas typer och teman'!Tulostusalue</vt:lpstr>
      <vt:lpstr>Överföringsmottagare!Tulostusalue</vt:lpstr>
      <vt:lpstr>'Övriga personalkostnader'!Tulostusalue</vt:lpstr>
      <vt:lpstr>'Övriga projektkostnader'!Tulostusalue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Koivisto Elina SM</cp:lastModifiedBy>
  <cp:lastPrinted>2022-05-06T07:06:35Z</cp:lastPrinted>
  <dcterms:created xsi:type="dcterms:W3CDTF">2005-12-19T10:09:56Z</dcterms:created>
  <dcterms:modified xsi:type="dcterms:W3CDTF">2023-02-15T07:35:30Z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