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C1B735D3-8D3B-41CB-9502-0101D95B2FB7}"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Metadata (dold)" sheetId="86" state="hidden" r:id="rId2"/>
    <sheet name="Sökandens uppgifter" sheetId="1" r:id="rId3"/>
    <sheet name="EU-finansiering 3 år" sheetId="99" r:id="rId4"/>
    <sheet name="Överföringsmottagare" sheetId="100" r:id="rId5"/>
    <sheet name="Samarbetsaktörer" sheetId="101" r:id="rId6"/>
    <sheet name="Plan" sheetId="2" r:id="rId7"/>
    <sheet name="Tidsplan" sheetId="4" r:id="rId8"/>
    <sheet name="Åtgärdernas typer och teman" sheetId="90" r:id="rId9"/>
    <sheet name="Indikatorer SM 1" sheetId="114" r:id="rId10"/>
    <sheet name="Indikatorer SM 2" sheetId="115" r:id="rId11"/>
    <sheet name="Indikatorer SM 3" sheetId="116" r:id="rId12"/>
    <sheet name="Indikatorer SM 4" sheetId="117" r:id="rId13"/>
    <sheet name="Horisontella principer" sheetId="120" r:id="rId14"/>
    <sheet name="Upphandling" sheetId="121" r:id="rId15"/>
    <sheet name="Köpta tjänster" sheetId="96" r:id="rId16"/>
    <sheet name="Grundläggande information om bu" sheetId="16" r:id="rId17"/>
    <sheet name="Anläggningstillgångar och fast " sheetId="85" r:id="rId18"/>
    <sheet name="Övriga projektkostnader" sheetId="97" r:id="rId19"/>
    <sheet name="Projektets kostnader" sheetId="25" r:id="rId20"/>
    <sheet name="Finansiering" sheetId="109" r:id="rId21"/>
    <sheet name="EU-finansieringsandel" sheetId="110" r:id="rId22"/>
    <sheet name="Förskott" sheetId="26" r:id="rId23"/>
    <sheet name="Underskrift" sheetId="122" r:id="rId24"/>
  </sheets>
  <externalReferences>
    <externalReference r:id="rId25"/>
    <externalReference r:id="rId26"/>
  </externalReferences>
  <definedNames>
    <definedName name="N_Erityistavoite" localSheetId="23">[1]Suunnitelma!#REF!</definedName>
    <definedName name="N_Erityistavoite">[2]Suunnitelma!#REF!</definedName>
    <definedName name="N_EUrahoitusosuus" localSheetId="23">'[1]Budjetin perustiedot'!#REF!</definedName>
    <definedName name="N_EUrahoitusosuus">#REF!</definedName>
    <definedName name="N_EUrahoitustieto" localSheetId="23">'[1]Hakijan tiedot'!$B$40</definedName>
    <definedName name="N_EUrahoitustieto">'[2]Hakijan tiedot'!$B$40</definedName>
    <definedName name="N_hankintojenohjeteksti" localSheetId="23">#REF!</definedName>
    <definedName name="N_hankintojenohjeteksti">#REF!</definedName>
    <definedName name="N_Henkilöstökustannusmalli">#REF!</definedName>
    <definedName name="N_Kohdealue">[2]Suunnitelma!#REF!</definedName>
    <definedName name="N_Kohderyhmä">[2]Suunnitelma!#REF!</definedName>
    <definedName name="N_Kustannusarviolisätiedot" localSheetId="23">'[1]Budjetin perustiedot'!$B$12</definedName>
    <definedName name="N_Kustannusarviolisätiedot">#REF!</definedName>
    <definedName name="N_Kustannusmalli" localSheetId="23">'[1]Budjetin perustiedot'!#REF!</definedName>
    <definedName name="N_Kustannusmalli">#REF!</definedName>
    <definedName name="N_Riskiarvio">[2]Suunnitelma!#REF!</definedName>
    <definedName name="N_Sisällysluettelo" localSheetId="23">'[1]Aloita tästä'!#REF!</definedName>
    <definedName name="N_Sisällysluettelo">'[2]Aloita tästä'!#REF!</definedName>
    <definedName name="N_SisältääköArvonlisäveroa" localSheetId="23">'[1]Budjetin perustiedot'!#REF!</definedName>
    <definedName name="N_SisältääköArvonlisäveroa">#REF!</definedName>
    <definedName name="N_Tavoite1Toiminto1Kuvaus">[2]Suunnitelma!#REF!</definedName>
    <definedName name="N_Tavoite1Toiminto2Tulostavoite">[2]Suunnitelma!#REF!</definedName>
    <definedName name="N_Tavoite1Toiminto3" localSheetId="23">[1]Suunnitelma!#REF!</definedName>
    <definedName name="N_Tavoite1Toiminto3">[2]Suunnitelma!#REF!</definedName>
    <definedName name="N_Tavoite1Toiminto3Kuvaus" localSheetId="23">[1]Suunnitelma!#REF!</definedName>
    <definedName name="N_Tavoite1Toiminto3Kuvaus">[2]Suunnitelma!#REF!</definedName>
    <definedName name="N_Tavoite1Toiminto3Tulostavoite" localSheetId="23">[1]Suunnitelma!#REF!</definedName>
    <definedName name="N_Tavoite1Toiminto3Tulostavoite">[2]Suunnitelma!#REF!</definedName>
    <definedName name="N_Tavoite2" localSheetId="23">[1]Suunnitelma!#REF!</definedName>
    <definedName name="N_Tavoite2">[2]Suunnitelma!#REF!</definedName>
    <definedName name="N_Tavoite2Toiminto1" localSheetId="23">[1]Suunnitelma!#REF!</definedName>
    <definedName name="N_Tavoite2Toiminto1">[2]Suunnitelma!#REF!</definedName>
    <definedName name="N_Tavoite2Toiminto1Kuvaus" localSheetId="23">[1]Suunnitelma!#REF!</definedName>
    <definedName name="N_Tavoite2Toiminto1Kuvaus">[2]Suunnitelma!#REF!</definedName>
    <definedName name="N_Tavoite2Toiminto1Tulostavoite" localSheetId="23">[1]Suunnitelma!#REF!</definedName>
    <definedName name="N_Tavoite2Toiminto1Tulostavoite">[2]Suunnitelma!#REF!</definedName>
    <definedName name="N_Tavoite2Toiminto2" localSheetId="23">[1]Suunnitelma!#REF!</definedName>
    <definedName name="N_Tavoite2Toiminto2">[2]Suunnitelma!#REF!</definedName>
    <definedName name="N_Tavoite2Toiminto2Kuvaus" localSheetId="23">[1]Suunnitelma!#REF!</definedName>
    <definedName name="N_Tavoite2Toiminto2Kuvaus">[2]Suunnitelma!#REF!</definedName>
    <definedName name="N_Tavoite2Toiminto2Tulostavoite" localSheetId="23">[1]Suunnitelma!#REF!</definedName>
    <definedName name="N_Tavoite2Toiminto2Tulostavoite">[2]Suunnitelma!#REF!</definedName>
    <definedName name="N_Tavoite2Toiminto3" localSheetId="23">[1]Suunnitelma!#REF!</definedName>
    <definedName name="N_Tavoite2Toiminto3">[2]Suunnitelma!#REF!</definedName>
    <definedName name="N_Tavoite2Toiminto3Kuvaus" localSheetId="23">[1]Suunnitelma!#REF!</definedName>
    <definedName name="N_Tavoite2Toiminto3Kuvaus">[2]Suunnitelma!#REF!</definedName>
    <definedName name="N_Tavoite2Toiminto3Tulostavoite" localSheetId="23">[1]Suunnitelma!#REF!</definedName>
    <definedName name="N_Tavoite2Toiminto3Tulostavoite">[2]Suunnitelma!#REF!</definedName>
    <definedName name="N_Tavoite3" localSheetId="23">[1]Suunnitelma!#REF!</definedName>
    <definedName name="N_Tavoite3">[2]Suunnitelma!#REF!</definedName>
    <definedName name="N_Tavoite3Toiminto1" localSheetId="23">[1]Suunnitelma!#REF!</definedName>
    <definedName name="N_Tavoite3Toiminto1">[2]Suunnitelma!#REF!</definedName>
    <definedName name="N_Tavoite3Toiminto1Kuvaus" localSheetId="23">[1]Suunnitelma!#REF!</definedName>
    <definedName name="N_Tavoite3Toiminto1Kuvaus">[2]Suunnitelma!#REF!</definedName>
    <definedName name="N_Tavoite3Toiminto1Tulostavoite" localSheetId="23">[1]Suunnitelma!#REF!</definedName>
    <definedName name="N_Tavoite3Toiminto1Tulostavoite">[2]Suunnitelma!#REF!</definedName>
    <definedName name="N_Tavoite3Toiminto2" localSheetId="23">[1]Suunnitelma!#REF!</definedName>
    <definedName name="N_Tavoite3Toiminto2">[2]Suunnitelma!#REF!</definedName>
    <definedName name="N_Tavoite3Toiminto2Kuvaus" localSheetId="23">[1]Suunnitelma!#REF!</definedName>
    <definedName name="N_Tavoite3Toiminto2Kuvaus">[2]Suunnitelma!#REF!</definedName>
    <definedName name="N_Tavoite3Toiminto2Tulostavoite" localSheetId="23">[1]Suunnitelma!#REF!</definedName>
    <definedName name="N_Tavoite3Toiminto2Tulostavoite">[2]Suunnitelma!#REF!</definedName>
    <definedName name="N_Tavoite3Toiminto3" localSheetId="23">[1]Suunnitelma!#REF!</definedName>
    <definedName name="N_Tavoite3Toiminto3">[2]Suunnitelma!#REF!</definedName>
    <definedName name="N_Tavoite3Toiminto3Kuvaus" localSheetId="23">[1]Suunnitelma!#REF!</definedName>
    <definedName name="N_Tavoite3Toiminto3Kuvaus">[2]Suunnitelma!#REF!</definedName>
    <definedName name="N_Tavoite3Toiminto3Tulostavoite" localSheetId="23">[1]Suunnitelma!#REF!</definedName>
    <definedName name="N_Tavoite3Toiminto3Tulostavoite">[2]Suunnitelma!#REF!</definedName>
    <definedName name="N_Viestintäsuunnitelma">[2]Suunnitelma!#REF!</definedName>
    <definedName name="N_VälillisetKustannuksetKerroin" localSheetId="23">'[1]Budjetin perustiedot'!#REF!</definedName>
    <definedName name="N_VälillisetKustannuksetKerroin">#REF!</definedName>
    <definedName name="_xlnm.Print_Area" localSheetId="17">'Anläggningstillgångar och fast '!$B$2:$F$23</definedName>
    <definedName name="_xlnm.Print_Area" localSheetId="3">'EU-finansiering 3 år'!$B$6:$F$34</definedName>
    <definedName name="_xlnm.Print_Area" localSheetId="21">'EU-finansieringsandel'!$B$2:$E$27</definedName>
    <definedName name="_xlnm.Print_Area" localSheetId="20">Finansiering!$G$4:$J$45</definedName>
    <definedName name="_xlnm.Print_Area" localSheetId="22">Förskott!$B$3:$D$10</definedName>
    <definedName name="_xlnm.Print_Area" localSheetId="16">'Grundläggande information om bu'!$B$4:$C$11</definedName>
    <definedName name="_xlnm.Print_Area" localSheetId="10">'Indikatorer SM 2'!$B$5:$L$77</definedName>
    <definedName name="_xlnm.Print_Area" localSheetId="11">'Indikatorer SM 3'!$B$4:$L$45</definedName>
    <definedName name="_xlnm.Print_Area" localSheetId="12">'Indikatorer SM 4'!$B$4:$L$35</definedName>
    <definedName name="_xlnm.Print_Area" localSheetId="15">'Köpta tjänster'!$B$2:$E$22</definedName>
    <definedName name="_xlnm.Print_Area" localSheetId="6">Plan!$B$2:$L$111</definedName>
    <definedName name="_xlnm.Print_Area" localSheetId="19">'Projektets kostnader'!$B$2:$D$25</definedName>
    <definedName name="_xlnm.Print_Area" localSheetId="5">Samarbetsaktörer!$B$5:$K$91</definedName>
    <definedName name="_xlnm.Print_Area" localSheetId="2">'Sökandens uppgifter'!$B$1:$J$124</definedName>
    <definedName name="_xlnm.Print_Area" localSheetId="7">Tidsplan!$B$2:$K$75</definedName>
    <definedName name="_xlnm.Print_Area" localSheetId="23">Underskrift!$B$7:$K$55</definedName>
    <definedName name="_xlnm.Print_Area" localSheetId="14">Upphandling!$B$3:$K$201</definedName>
    <definedName name="_xlnm.Print_Area" localSheetId="8">'Åtgärdernas typer och teman'!$B$4:$D$12</definedName>
    <definedName name="_xlnm.Print_Area" localSheetId="4">Överföringsmottagare!$B$5:$K$104</definedName>
    <definedName name="_xlnm.Print_Area" localSheetId="18">'Övriga projektkostnader'!$B$2:$E$9</definedName>
    <definedName name="Z_4B7031FE_A209_4425_A537_9C5805C2F335_.wvu.PrintArea" localSheetId="9" hidden="1">'Indikatorer SM 1'!$D$1:$M$56</definedName>
    <definedName name="Z_4B7031FE_A209_4425_A537_9C5805C2F335_.wvu.PrintArea" localSheetId="10" hidden="1">'Indikatorer SM 2'!$C$1:$J$3</definedName>
    <definedName name="Z_4B7031FE_A209_4425_A537_9C5805C2F335_.wvu.PrintArea" localSheetId="11" hidden="1">'Indikatorer SM 3'!$C$1:$K$3</definedName>
    <definedName name="Z_4B7031FE_A209_4425_A537_9C5805C2F335_.wvu.PrintArea" localSheetId="12" hidden="1">'Indikatorer SM 4'!$C$1:$K$3</definedName>
    <definedName name="Z_4B7031FE_A209_4425_A537_9C5805C2F335_.wvu.PrintArea" localSheetId="6" hidden="1">Plan!$C$2:$M$111</definedName>
    <definedName name="Z_4B7031FE_A209_4425_A537_9C5805C2F335_.wvu.PrintArea" localSheetId="2" hidden="1">'Sökandens uppgifter'!$B$2:$K$129</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8" i="26" l="1"/>
  <c r="C9" i="26"/>
  <c r="D5" i="26"/>
  <c r="C26" i="110"/>
  <c r="H7" i="109"/>
  <c r="H44" i="109"/>
  <c r="C8" i="97"/>
  <c r="C22" i="85"/>
  <c r="C21" i="96"/>
  <c r="C10" i="16"/>
  <c r="I187" i="121"/>
  <c r="I184" i="121"/>
  <c r="I147" i="121"/>
  <c r="I144" i="121"/>
  <c r="I107" i="121"/>
  <c r="I104" i="121"/>
  <c r="I67" i="121"/>
  <c r="I64" i="121"/>
  <c r="I27" i="121"/>
  <c r="I24" i="121"/>
  <c r="J32" i="120"/>
  <c r="J25" i="120"/>
  <c r="J21" i="120"/>
  <c r="J72" i="115"/>
  <c r="J40" i="116"/>
  <c r="J30" i="117"/>
  <c r="L60" i="114"/>
  <c r="H73" i="4"/>
  <c r="H67" i="4"/>
  <c r="H61" i="4"/>
  <c r="H55" i="4"/>
  <c r="H49" i="4"/>
  <c r="H43" i="4"/>
  <c r="H37" i="4"/>
  <c r="H31" i="4"/>
  <c r="H25" i="4"/>
  <c r="H19" i="4"/>
  <c r="H13" i="4"/>
  <c r="H7" i="4"/>
  <c r="J109" i="2"/>
  <c r="J104" i="2"/>
  <c r="J99" i="2"/>
  <c r="J94" i="2"/>
  <c r="J89" i="2"/>
  <c r="J84" i="2"/>
  <c r="J79" i="2"/>
  <c r="J75" i="2"/>
  <c r="J72" i="2"/>
  <c r="J68" i="2"/>
  <c r="J65" i="2"/>
  <c r="J61" i="2"/>
  <c r="J56" i="2"/>
  <c r="J51" i="2"/>
  <c r="I46" i="2"/>
  <c r="J39" i="2"/>
  <c r="J29" i="2"/>
  <c r="J26" i="2"/>
  <c r="J22"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4" i="1"/>
  <c r="B41" i="1"/>
  <c r="C2" i="16" l="1"/>
  <c r="J32" i="109" l="1"/>
  <c r="B27" i="109" l="1"/>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E2" i="97"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D8" i="25" l="1"/>
  <c r="E2" i="96"/>
  <c r="D6" i="25" s="1"/>
  <c r="F2" i="85" l="1"/>
  <c r="D7" i="25" s="1"/>
  <c r="D5" i="25" s="1"/>
  <c r="D9" i="25" l="1"/>
  <c r="D4" i="25" l="1"/>
  <c r="H4" i="109" s="1"/>
  <c r="I11" i="109" s="1"/>
  <c r="I16" i="109" s="1"/>
  <c r="C25" i="25" l="1"/>
  <c r="D4" i="110" l="1"/>
  <c r="E9" i="110" s="1"/>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<sst xmlns="http://schemas.openxmlformats.org/spreadsheetml/2006/main" count="826" uniqueCount="818">
  <si>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</si>
  <si>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</si>
  <si>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</si>
  <si>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</si>
  <si>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</si>
  <si>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</si>
  <si>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</si>
  <si>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</si>
  <si>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</si>
  <si>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</si>
  <si>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</si>
  <si>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</si>
  <si>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</si>
  <si>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</si>
  <si>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</si>
  <si>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</si>
  <si>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</si>
  <si>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</si>
  <si>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</si>
  <si>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</si>
  <si>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</si>
  <si>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</si>
  <si>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</si>
  <si>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</si>
  <si>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</si>
  <si>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</si>
  <si>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</si>
  <si>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</si>
  <si>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</si>
  <si>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</si>
  <si>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</si>
  <si>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</si>
  <si>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</si>
  <si>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</si>
  <si>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</si>
  <si>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</si>
  <si>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</si>
  <si>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</si>
  <si>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</si>
  <si>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</si>
  <si>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</si>
  <si>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r>
      <rPr>
        <u/>
        <sz val="12"/>
        <color theme="10"/>
        <rFont val="Arial"/>
        <family val="2"/>
      </rPr>
      <t>Underskrift</t>
    </r>
  </si>
  <si>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</si>
  <si>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</si>
  <si>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</si>
  <si>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</si>
  <si>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</si>
  <si>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</si>
  <si>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</si>
  <si>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</si>
  <si>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</si>
  <si>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</si>
  <si>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Inkluderar projektets kostnader mervärdesskatt?</t>
    </r>
  </si>
  <si>
    <r>
      <rPr>
        <sz val="12"/>
        <rFont val="Arial"/>
        <family val="2"/>
      </rPr>
      <t>EU-finansieringsandel %</t>
    </r>
  </si>
  <si>
    <r>
      <rPr>
        <sz val="10"/>
        <rFont val="Arial"/>
        <family val="2"/>
      </rPr>
      <t>Grund för lönen</t>
    </r>
  </si>
  <si>
    <r>
      <rPr>
        <b/>
        <sz val="12"/>
        <rFont val="Arial"/>
        <family val="2"/>
      </rPr>
      <t>Euro</t>
    </r>
  </si>
  <si>
    <r>
      <rPr>
        <b/>
        <sz val="12"/>
        <rFont val="Arial"/>
        <family val="2"/>
      </rPr>
      <t>TOTALT</t>
    </r>
  </si>
  <si>
    <r>
      <rPr>
        <b/>
        <sz val="12"/>
        <rFont val="Arial"/>
        <family val="2"/>
      </rPr>
      <t>Förklaring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</si>
  <si>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</si>
  <si>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</si>
  <si>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</si>
  <si>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</si>
  <si>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</si>
  <si>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</si>
  <si>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</si>
  <si>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</si>
  <si>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</si>
  <si>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</si>
  <si>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</si>
  <si>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</si>
  <si>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</si>
  <si>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r>
      <rPr>
        <u/>
        <sz val="12"/>
        <color theme="10"/>
        <rFont val="Arial"/>
        <family val="2"/>
      </rPr>
      <t>Förskott</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</si>
  <si>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</si>
  <si>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</si>
  <si>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</si>
  <si>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</si>
  <si>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</si>
  <si>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</si>
  <si>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</si>
  <si>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återintegreringsprogram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</si>
  <si>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</si>
  <si>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</si>
  <si>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</si>
  <si>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</si>
  <si>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</si>
  <si>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</si>
  <si>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</si>
  <si>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</si>
  <si>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</si>
  <si>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</si>
  <si>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</si>
  <si>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</si>
  <si>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</si>
  <si>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</si>
  <si>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</si>
  <si>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</si>
  <si>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</si>
  <si>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</si>
  <si>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</si>
  <si>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</si>
  <si>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</si>
  <si>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</si>
  <si>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</si>
  <si>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</si>
  <si>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</si>
  <si>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</si>
  <si>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</si>
  <si>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</si>
  <si>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</si>
  <si>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u/>
        <sz val="12"/>
        <color theme="10"/>
        <rFont val="Arial"/>
        <family val="2"/>
      </rPr>
      <t>EU-finansieringsandel</t>
    </r>
  </si>
  <si>
    <r>
      <rPr>
        <u/>
        <sz val="12"/>
        <color theme="10"/>
        <rFont val="Arial"/>
        <family val="2"/>
      </rPr>
      <t>Köptjänster</t>
    </r>
  </si>
  <si>
    <r>
      <rPr>
        <u/>
        <sz val="12"/>
        <color theme="10"/>
        <rFont val="Arial"/>
        <family val="2"/>
      </rPr>
      <t>Anläggningstillgångar och fast egendom</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</si>
  <si>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</si>
  <si>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</si>
  <si>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</si>
  <si>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</si>
  <si>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</si>
  <si>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</si>
  <si>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</si>
  <si>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</si>
  <si>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</si>
  <si>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</si>
  <si>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</si>
  <si>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</si>
  <si>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</si>
  <si>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</si>
  <si>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</si>
  <si>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</si>
  <si>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sz val="10"/>
        <rFont val="Arial"/>
        <family val="2"/>
      </rPr>
      <t>Kostnadsmodeller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</si>
  <si>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</si>
  <si>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</si>
  <si>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</si>
  <si>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</si>
  <si>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</si>
  <si>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</si>
  <si>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</si>
  <si>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</si>
  <si>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</si>
  <si>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</si>
  <si>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</si>
  <si>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</si>
  <si>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</si>
  <si>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</si>
  <si>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</si>
  <si>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</si>
  <si>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</si>
  <si>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</si>
  <si>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</si>
  <si>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</si>
  <si>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</si>
  <si>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</si>
  <si>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</si>
  <si>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</si>
  <si>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</si>
  <si>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</si>
  <si>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</si>
  <si>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</si>
  <si>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</si>
  <si>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</si>
  <si>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</si>
  <si>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</si>
  <si>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</si>
  <si>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</si>
  <si>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</si>
  <si>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</si>
  <si>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</si>
  <si>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</si>
  <si>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</si>
  <si>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</si>
  <si>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</si>
  <si>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</si>
  <si>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</si>
  <si>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</si>
  <si>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</si>
  <si>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</si>
  <si>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</si>
  <si>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</si>
  <si>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</si>
  <si>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</si>
  <si>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</si>
  <si>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</si>
  <si>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</si>
  <si>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</si>
  <si>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</si>
  <si>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</si>
  <si>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</si>
  <si>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</si>
  <si>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</si>
  <si>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</si>
  <si>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</si>
  <si>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</si>
  <si>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</si>
  <si>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</si>
  <si>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</si>
  <si>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</si>
  <si>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</si>
  <si>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</si>
  <si>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</si>
  <si>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</si>
  <si>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</si>
  <si>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</si>
  <si>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</si>
  <si>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</si>
  <si>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</si>
  <si>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</si>
  <si>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</si>
  <si>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</si>
  <si>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</si>
  <si>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</si>
  <si>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</si>
  <si>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</si>
  <si>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</si>
  <si>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</si>
  <si>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</si>
  <si>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</si>
  <si>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</si>
  <si>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b/>
        <sz val="12"/>
        <rFont val="Arial"/>
        <family val="2"/>
      </rPr>
      <t xml:space="preserve">Beskrivning av projektets bakgrundssituation och behov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</si>
  <si>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</si>
  <si>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</si>
  <si>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</si>
  <si>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</si>
  <si>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</si>
  <si>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</si>
  <si>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</si>
  <si>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</si>
  <si>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</si>
  <si>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</si>
  <si>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</si>
  <si>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</si>
  <si>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0"/>
        <rFont val="Arial"/>
        <family val="2"/>
      </rPr>
      <t>Förfarandet har inte ännu fastställts</t>
    </r>
  </si>
  <si>
    <r>
      <rPr>
        <sz val="12"/>
        <rFont val="Arial"/>
        <family val="2"/>
      </rPr>
      <t xml:space="preserve">Mer information om kostnadsberäkningen i ansökan.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</si>
  <si>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</si>
  <si>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</si>
  <si>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</si>
  <si>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</si>
  <si>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</si>
  <si>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</si>
  <si>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</si>
  <si>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</si>
  <si>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</si>
  <si>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</si>
  <si>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</si>
  <si>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</si>
  <si>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</si>
  <si>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</si>
  <si>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</si>
  <si>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</si>
  <si>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</si>
  <si>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</si>
  <si>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</si>
  <si>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</si>
  <si>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</si>
  <si>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</si>
  <si>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</si>
  <si>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</si>
  <si>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</si>
  <si>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</si>
  <si>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</si>
  <si>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</si>
  <si>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</si>
  <si>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</si>
  <si>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</si>
  <si>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</si>
  <si>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</si>
  <si>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</si>
  <si>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</si>
  <si>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</si>
  <si>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</si>
  <si>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</si>
  <si>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</si>
  <si>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</si>
  <si>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</si>
  <si>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</si>
  <si>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</si>
  <si>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</si>
  <si>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</si>
  <si>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</si>
  <si>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</si>
  <si>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</si>
  <si>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</si>
  <si>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</si>
  <si>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</si>
  <si>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</si>
  <si>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</si>
  <si>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</si>
  <si>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</si>
  <si>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</si>
  <si>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</si>
  <si>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</si>
  <si>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</si>
  <si>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</si>
  <si>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</si>
  <si>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</si>
  <si>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</si>
  <si>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</si>
  <si>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</si>
  <si>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</si>
  <si>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</si>
  <si>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</si>
  <si>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</si>
  <si>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</si>
  <si>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</si>
  <si>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</si>
  <si>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</si>
  <si>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</si>
  <si>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</si>
  <si>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</si>
  <si>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</si>
  <si>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</si>
  <si>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</si>
  <si>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</si>
  <si>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</si>
  <si>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</si>
  <si>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</si>
  <si>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</si>
  <si>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</si>
  <si>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</si>
  <si>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</si>
  <si>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</si>
  <si>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</si>
  <si>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</si>
  <si>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</si>
  <si>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</si>
  <si>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O.2.6 Antalet deltagare som drar nytta av mobilitetsarrangemang.</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</si>
  <si>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</si>
  <si>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</si>
  <si>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</si>
  <si>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</si>
  <si>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R.1.5 Antalet deltagare som anser att utbildningen är användbar i arbetet.</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</si>
  <si>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</si>
  <si>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</si>
  <si>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</si>
  <si>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</si>
  <si>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R.2.11 Antal deltagare som ansökte om ställning som utlänning som vistats länge i landet.</t>
    </r>
  </si>
  <si>
    <r>
      <rPr>
        <sz val="12"/>
        <rFont val="Arial"/>
        <family val="2"/>
      </rPr>
      <t>R.2.10  Antal deltagare som ansökte om erkännande eller bedömning av behörighet eller yrkeskunskap som de skaffat i ett tredje land.</t>
    </r>
  </si>
  <si>
    <r>
      <rPr>
        <sz val="12"/>
        <rFont val="Arial"/>
        <family val="2"/>
      </rPr>
      <t xml:space="preserve">R.2.9 Antal deltagare som meddelat att de uppfattade åtgärden som nyttig för sin integration. </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</si>
  <si>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</si>
  <si>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R.2.7 Antalet integrationsprojekt där stödmottagarna är lokala och regionala myndigheter.</t>
    </r>
  </si>
  <si>
    <r>
      <rPr>
        <sz val="12"/>
        <rFont val="Arial"/>
        <family val="2"/>
      </rPr>
      <t>O.2.5 Antal deltagare som får information om eller hjälp med ansökan om familjeåterförening.</t>
    </r>
  </si>
  <si>
    <r>
      <rPr>
        <sz val="12"/>
        <rFont val="Arial"/>
        <family val="2"/>
      </rPr>
      <t xml:space="preserve">O.2.4 Antal informationspaket och -kampanjer med vilka man ökar kunskapen om de lagliga migrationskanalerna till unionen. </t>
    </r>
  </si>
  <si>
    <r>
      <rPr>
        <sz val="12"/>
        <rFont val="Arial"/>
        <family val="2"/>
      </rPr>
      <t>O.2.3.3 antal deltagare som fått personlig yrkesvägledning.</t>
    </r>
  </si>
  <si>
    <r>
      <rPr>
        <sz val="12"/>
        <rFont val="Arial"/>
        <family val="2"/>
      </rPr>
      <t>O.2.3.2 antal deltagare i kurser i medborgarfärdigheter;</t>
    </r>
  </si>
  <si>
    <r>
      <rPr>
        <sz val="12"/>
        <rFont val="Arial"/>
        <family val="2"/>
      </rPr>
      <t>O.2.3.1 antal deltagare i språkkurser;</t>
    </r>
  </si>
  <si>
    <r>
      <rPr>
        <sz val="12"/>
        <rFont val="Arial"/>
        <family val="2"/>
      </rPr>
      <t>O.2.3 Separat angivelse av antalet deltagare som har fått stöd</t>
    </r>
  </si>
  <si>
    <r>
      <rPr>
        <sz val="12"/>
        <rFont val="Arial"/>
        <family val="2"/>
      </rPr>
      <t>O.2.2 Antalet lokala och regionala myndigheter som fått stöd för att genomföra integrationsåtgärder.</t>
    </r>
  </si>
  <si>
    <r>
      <rPr>
        <sz val="12"/>
        <rFont val="Arial"/>
        <family val="2"/>
      </rPr>
      <t>O.2.1 Antal personer som deltagit i åtgärder före avfärd.</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</si>
  <si>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</si>
  <si>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</si>
  <si>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</si>
  <si>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</si>
  <si>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</si>
  <si>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</si>
  <si>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R.3.7 Antal personer som avlägsnats från landet.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</si>
  <si>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</si>
  <si>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</si>
  <si>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</si>
  <si>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sz val="12"/>
        <rFont val="Arial"/>
        <family val="2"/>
      </rPr>
      <t xml:space="preserve">Vilket är projektets mål? Vilken långsiktig förändringseffekt som anknyter till bakgrundssituationen och behovet eftersträvar man med projektet? 
</t>
    </r>
  </si>
  <si>
    <r>
      <rPr>
        <sz val="8"/>
        <rFont val="Arial"/>
        <family val="2"/>
      </rPr>
      <t>Fliken Indikatorer SM 4</t>
    </r>
  </si>
  <si>
    <r>
      <rPr>
        <b/>
        <sz val="12"/>
        <rFont val="Arial"/>
        <family val="2"/>
      </rPr>
      <t>INDIKATORER – SÄRSKILT MÅL 4</t>
    </r>
  </si>
  <si>
    <r>
      <rPr>
        <sz val="12"/>
        <rFont val="Arial"/>
        <family val="2"/>
      </rPr>
      <t>Antal personer som söker eller får internationellt skydd som förflyttats från en medlemsstat till en annan.</t>
    </r>
  </si>
  <si>
    <r>
      <rPr>
        <sz val="12"/>
        <rFont val="Arial"/>
        <family val="2"/>
      </rPr>
      <t>R.4.3.</t>
    </r>
  </si>
  <si>
    <r>
      <rPr>
        <sz val="12"/>
        <rFont val="Arial"/>
        <family val="2"/>
      </rPr>
      <t>O.4.2. Antal deltagare som fått stöd före avfärd.</t>
    </r>
  </si>
  <si>
    <r>
      <rPr>
        <sz val="12"/>
        <rFont val="Arial"/>
        <family val="2"/>
      </rPr>
      <t>O.4.1. Antal anställda som deltar i utbildning</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</si>
  <si>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</si>
  <si>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</si>
  <si>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Gemensamt ansvar och rättvis ansvarsfördelning</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</si>
  <si>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</si>
  <si>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</si>
  <si>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</si>
  <si>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</si>
  <si>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</si>
  <si>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</si>
  <si>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u/>
        <sz val="12"/>
        <color theme="10"/>
        <rFont val="Arial"/>
        <family val="2"/>
      </rPr>
      <t>Indikatorer SM 4</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</si>
  <si>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</si>
  <si>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</si>
  <si>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</si>
  <si>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</si>
  <si>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</si>
  <si>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b/>
        <sz val="12"/>
        <rFont val="Arial"/>
        <family val="2"/>
      </rPr>
      <t>KOSTNADSSLAG – ANLÄGGNINGSTILLGÅNGAR OCH FAST EGENDOM</t>
    </r>
  </si>
  <si>
    <r>
      <rPr>
        <b/>
        <sz val="12"/>
        <rFont val="Arial"/>
        <family val="2"/>
      </rPr>
      <t>KOSTNADSSLAG – ÖVRIGA PROJEKTKOSTNADER</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</si>
  <si>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</si>
  <si>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</si>
  <si>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</si>
  <si>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</si>
  <si>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</si>
  <si>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</si>
  <si>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</si>
  <si>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</si>
  <si>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</si>
  <si>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</si>
  <si>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</si>
  <si>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</si>
  <si>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</si>
  <si>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</si>
  <si>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</si>
  <si>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</si>
  <si>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</si>
  <si>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</si>
  <si>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</si>
  <si>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</si>
  <si>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</si>
  <si>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</si>
  <si>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</si>
  <si>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</si>
  <si>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sz val="12"/>
        <rFont val="Arial"/>
        <family val="2"/>
      </rPr>
      <t>Detta ansökningsformulär innehåller 26 mellansidor, varav största delen gäller alla sökande.</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</si>
  <si>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</si>
  <si>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</si>
  <si>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</si>
  <si>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</si>
  <si>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</si>
  <si>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</si>
  <si>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</si>
  <si>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</si>
  <si>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</si>
  <si>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</si>
  <si>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</si>
  <si>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</si>
  <si>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</si>
  <si>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</si>
  <si>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</si>
  <si>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</si>
  <si>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</si>
  <si>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</si>
  <si>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</si>
  <si>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</si>
  <si>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</si>
  <si>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</si>
  <si>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den sökande organisationen fått EU-finansiering under de tre senaste åren”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</si>
  <si>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</si>
  <si>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</si>
  <si>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</si>
  <si>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</si>
  <si>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</si>
  <si>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</si>
  <si>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</si>
  <si>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</si>
  <si>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</si>
  <si>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</si>
  <si>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</si>
  <si>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</si>
  <si>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</si>
  <si>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</si>
  <si>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</si>
  <si>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</si>
  <si>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</si>
  <si>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</si>
  <si>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</si>
  <si>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</si>
  <si>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</si>
  <si>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</si>
  <si>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</si>
  <si>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</si>
  <si>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</si>
  <si>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</si>
  <si>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</si>
  <si>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</si>
  <si>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</si>
  <si>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</si>
  <si>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</si>
  <si>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b/>
        <sz val="12"/>
        <rFont val="Arial"/>
        <family val="2"/>
      </rPr>
      <t xml:space="preserve">Om du inte skickar in ansökan via en elektronisk kanal ska du skriva ut den och underteckna nedanstående punkter för hand. </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</si>
  <si>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</si>
  <si>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</si>
  <si>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</si>
  <si>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</si>
  <si>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</si>
  <si>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</si>
  <si>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</si>
  <si>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</si>
  <si>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Med mål avses kortsiktiga mål, som antas kunna uppnås genom den planerade verksamheten och vars uppnående kan mätas (t.ex. ökad kompetens hos en viss målgrupp).</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</si>
  <si>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</si>
  <si>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</si>
  <si>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rFont val="Arial"/>
        <family val="2"/>
      </rPr>
      <t xml:space="preserve">Definiera 1–3 upphandlingsobjekt för projektet. Beskriv vid behov upphandlingens olika delar.
</t>
    </r>
  </si>
  <si>
    <r>
      <rPr>
        <sz val="12"/>
        <rFont val="Arial"/>
        <family val="2"/>
      </rPr>
      <t>Upphandlingsobjekt 1</t>
    </r>
  </si>
  <si>
    <r>
      <rPr>
        <sz val="12"/>
        <rFont val="Arial"/>
        <family val="2"/>
      </rPr>
      <t>Upphandlingsobjekt 1 – Resultatmål</t>
    </r>
  </si>
  <si>
    <r>
      <rPr>
        <sz val="12"/>
        <rFont val="Arial"/>
        <family val="2"/>
      </rPr>
      <t xml:space="preserve">Ange resultatmålet för det fastställda upphandlingsobjektet. </t>
    </r>
  </si>
  <si>
    <r>
      <rPr>
        <sz val="12"/>
        <rFont val="Arial"/>
        <family val="2"/>
      </rPr>
      <t>Upphandlingsobjekt 2</t>
    </r>
  </si>
  <si>
    <r>
      <rPr>
        <sz val="12"/>
        <rFont val="Arial"/>
        <family val="2"/>
      </rPr>
      <t>Upphandlingsobjekt 2 – Resultatmål</t>
    </r>
  </si>
  <si>
    <r>
      <rPr>
        <sz val="12"/>
        <rFont val="Arial"/>
        <family val="2"/>
      </rPr>
      <t>Upphandlingsobjekt 3</t>
    </r>
  </si>
  <si>
    <r>
      <rPr>
        <sz val="12"/>
        <rFont val="Arial"/>
        <family val="2"/>
      </rPr>
      <t>Upphandlingsobjekt 3 – Resultatmål</t>
    </r>
  </si>
  <si>
    <r>
      <rPr>
        <sz val="12"/>
        <rFont val="Arial"/>
        <family val="2"/>
      </rPr>
      <t xml:space="preserve">Beskriv här huvuddragen i projektets kommunikationsplan (bl.a. kommunikationens mål, kanaler och metoder, målgrupper, mätare) och berätta vilken roll kommunikationen har för projektets framgång. Beskriv här också genom vilka konkreta metoder man sköter skyldigheterna i fråga om synligheten för understödet från Europeiska unionen. </t>
    </r>
  </si>
  <si>
    <r>
      <rPr>
        <sz val="12"/>
        <rFont val="Arial"/>
        <family val="2"/>
      </rPr>
      <t>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t>
    </r>
  </si>
  <si>
    <r>
      <rPr>
        <sz val="12"/>
        <rFont val="Arial"/>
        <family val="2"/>
      </rPr>
      <t xml:space="preserve">Beskriv kortfattat projektets syfte, åtgärder och förväntade resultat. Sammanfattningen av projektet publiceras på fondernas webbplatser. Även bland annat Europeiska kommissionen kan använda sammanfattningen av projektet i sin kommunikation. </t>
    </r>
  </si>
  <si>
    <r>
      <rPr>
        <sz val="12"/>
        <rFont val="Arial"/>
        <family val="2"/>
      </rPr>
      <t>O.1.3 Separat angivelse av antalet platser som inrättats med stöd av projektet vid mottagningsinfrastrukturer i enlighet med unionens regelverk:</t>
    </r>
  </si>
  <si>
    <r>
      <rPr>
        <sz val="12"/>
        <rFont val="Arial"/>
        <family val="2"/>
      </rPr>
      <t>Mervärdesskatt är en stödberättigad kostnad om den sökande inte får återbäring och den blir en slutgiltig kostnad för den sökande. Den som genomför projektet ska lämna in skatteförvaltningens momsanvisningar för detta projekt i samband med den första ansökningen om utbetalning.</t>
    </r>
  </si>
  <si>
    <r>
      <rPr>
        <sz val="12"/>
        <rFont val="Arial"/>
        <family val="2"/>
      </rPr>
      <t>Kommunikation</t>
    </r>
  </si>
  <si>
    <r>
      <rPr>
        <b/>
        <sz val="12"/>
        <rFont val="Arial"/>
        <family val="2"/>
      </rPr>
      <t>Projektets mål</t>
    </r>
  </si>
  <si>
    <r>
      <rPr>
        <b/>
        <sz val="12"/>
        <rFont val="Arial"/>
        <family val="2"/>
      </rPr>
      <t>Upphandling som kostnaden anknyter till</t>
    </r>
  </si>
  <si>
    <r>
      <rPr>
        <sz val="12"/>
        <color theme="1"/>
        <rFont val="Arial"/>
        <family val="2"/>
      </rPr>
      <t>I den planerade verksamheten inom projektet beaktar man i synnerhet efterlevnaden av följande principer:</t>
    </r>
  </si>
  <si>
    <r>
      <rPr>
        <u/>
        <sz val="12"/>
        <color theme="10"/>
        <rFont val="Arial"/>
        <family val="2"/>
      </rPr>
      <t>Åtgärdernas typer och teman</t>
    </r>
  </si>
  <si>
    <r>
      <rPr>
        <sz val="12"/>
        <rFont val="Arial"/>
        <family val="2"/>
      </rPr>
      <t xml:space="preserve">• Undertecknade finansieringsförbindelser från alla projektets finansiärer (överföringsmottagare, dvs. projektpartner/annan privat eller offentlig finansiär) </t>
    </r>
  </si>
  <si>
    <r>
      <rPr>
        <sz val="12"/>
        <rFont val="Arial"/>
        <family val="2"/>
      </rPr>
      <t>Privaträttsliga juridiska personer: Den sökande organisationens registreringsnummer: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</si>
  <si>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</si>
  <si>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Tillgängliga handlingar som anknyter till upphandlingen</t>
    </r>
  </si>
  <si>
    <r>
      <rPr>
        <b/>
        <sz val="12"/>
        <rFont val="Arial"/>
        <family val="2"/>
      </rPr>
      <t>Kontinuitet</t>
    </r>
  </si>
  <si>
    <r>
      <rPr>
        <sz val="12"/>
        <rFont val="Arial"/>
        <family val="2"/>
      </rPr>
      <t>Beskriv under denna punkt hur kontinuiteten i projektets eller verksamhetens resultat säkerställs efter projektets slut. Hur tas objekten för upphandlingen i bruk och hur används de efter projektets slut? Vilken är upphandlingsobjektets beräknade användningstid? Har upphandlingsobjektet flera användaraktörer (t.ex. andra myndigheter) och hur säkerställs eventuella mer omfattande möjligheter till användning?</t>
    </r>
  </si>
  <si>
    <r>
      <rPr>
        <u/>
        <sz val="12"/>
        <color theme="10"/>
        <rFont val="Arial"/>
        <family val="2"/>
      </rPr>
      <t>Grundläggande information om budgeten</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</si>
  <si>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</si>
  <si>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</si>
  <si>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</si>
  <si>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</si>
  <si>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</si>
  <si>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</si>
  <si>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Privaträttsliga juridiska personer: Den sökande organisationens registreringsdatum:</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</si>
  <si>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</si>
  <si>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</si>
  <si>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</si>
  <si>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</si>
  <si>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</si>
  <si>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</si>
  <si>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</si>
  <si>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</si>
  <si>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</si>
  <si>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</si>
  <si>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</si>
  <si>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</si>
  <si>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</si>
  <si>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</si>
  <si>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</si>
  <si>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</si>
  <si>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</si>
  <si>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</si>
  <si>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</si>
  <si>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</si>
  <si>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</si>
  <si>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</si>
  <si>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</si>
  <si>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</si>
  <si>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</si>
  <si>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</si>
  <si>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</si>
  <si>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</si>
  <si>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</si>
  <si>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</si>
  <si>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</si>
  <si>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</si>
  <si>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</si>
  <si>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</si>
  <si>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</si>
  <si>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</si>
  <si>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</si>
  <si>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</si>
  <si>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</si>
  <si>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</si>
  <si>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</si>
  <si>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</si>
  <si>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</si>
  <si>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</si>
  <si>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</si>
  <si>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</si>
  <si>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</si>
  <si>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</si>
  <si>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</si>
  <si>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</si>
  <si>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</si>
  <si>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</si>
  <si>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</si>
  <si>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</si>
  <si>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</si>
  <si>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</si>
  <si>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</si>
  <si>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</si>
  <si>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</si>
  <si>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</si>
  <si>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</si>
  <si>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</si>
  <si>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</si>
  <si>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</si>
  <si>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</si>
  <si>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</si>
  <si>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</si>
  <si>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</si>
  <si>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</si>
  <si>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</si>
  <si>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</si>
  <si>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</si>
  <si>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</si>
  <si>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</si>
  <si>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</si>
  <si>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</si>
  <si>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</si>
  <si>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</si>
  <si>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</si>
  <si>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</si>
  <si>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</si>
  <si>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</si>
  <si>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</si>
  <si>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</si>
  <si>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</si>
  <si>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</si>
  <si>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</si>
  <si>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</si>
  <si>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</si>
  <si>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</si>
  <si>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</si>
  <si>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</si>
  <si>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</si>
  <si>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</si>
  <si>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</si>
  <si>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</si>
  <si>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</si>
  <si>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</si>
  <si>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</si>
  <si>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</si>
  <si>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</si>
  <si>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</si>
  <si>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</si>
  <si>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</si>
  <si>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</si>
  <si>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</si>
  <si>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</si>
  <si>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</si>
  <si>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</si>
  <si>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</si>
  <si>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</si>
  <si>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</si>
  <si>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</si>
  <si>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</si>
  <si>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</si>
  <si>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</si>
  <si>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</si>
  <si>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</si>
  <si>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</si>
  <si>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</si>
  <si>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</si>
  <si>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</si>
  <si>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</si>
  <si>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</si>
  <si>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</si>
  <si>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</si>
  <si>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</si>
  <si>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</si>
  <si>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</si>
  <si>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</si>
  <si>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</si>
  <si>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</si>
  <si>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</si>
  <si>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</si>
  <si>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</si>
  <si>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</si>
  <si>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</si>
  <si>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</si>
  <si>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</si>
  <si>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</si>
  <si>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</si>
  <si>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</si>
  <si>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</si>
  <si>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</si>
  <si>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</si>
  <si>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</si>
  <si>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</si>
  <si>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</si>
  <si>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</si>
  <si>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</si>
  <si>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</si>
  <si>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</si>
  <si>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</si>
  <si>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</si>
  <si>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</si>
  <si>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</si>
  <si>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</si>
  <si>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</si>
  <si>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</si>
  <si>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</si>
  <si>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</si>
  <si>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</si>
  <si>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</si>
  <si>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</si>
  <si>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</si>
  <si>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</si>
  <si>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</si>
  <si>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</si>
  <si>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</si>
  <si>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</si>
  <si>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</si>
  <si>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</si>
  <si>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</si>
  <si>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b/>
        <sz val="12"/>
        <rFont val="Arial"/>
        <family val="2"/>
      </rPr>
      <t>Euro (€)</t>
    </r>
  </si>
  <si>
    <r>
      <rPr>
        <sz val="12"/>
        <rFont val="Arial"/>
        <family val="2"/>
      </rPr>
      <t>Ytterligare information:</t>
    </r>
  </si>
  <si>
    <r>
      <rPr>
        <b/>
        <sz val="10"/>
        <color rgb="FFFF0000"/>
        <rFont val="Arial"/>
        <family val="2"/>
      </rPr>
      <t>DENNA FLIK ÄR DOLD FÖR SÖKANDE</t>
    </r>
  </si>
  <si>
    <r>
      <rPr>
        <sz val="10"/>
        <rFont val="Arial"/>
        <family val="2"/>
      </rPr>
      <t>Ansökans kostnadsmodell</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</si>
  <si>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</si>
  <si>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</si>
  <si>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</si>
  <si>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</si>
  <si>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</si>
  <si>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</si>
  <si>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Köpta tjänster</t>
    </r>
  </si>
  <si>
    <r>
      <rPr>
        <sz val="12"/>
        <rFont val="Arial"/>
        <family val="2"/>
      </rPr>
      <t>Anläggningstillgångar och fast egendom</t>
    </r>
  </si>
  <si>
    <r>
      <rPr>
        <sz val="12"/>
        <rFont val="Arial"/>
        <family val="2"/>
      </rPr>
      <t>Övriga projektkostnader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</si>
  <si>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</si>
  <si>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</si>
  <si>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</si>
  <si>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</si>
  <si>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</si>
  <si>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</si>
  <si>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</si>
  <si>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</si>
  <si>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</si>
  <si>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</si>
  <si>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</si>
  <si>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</si>
  <si>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</si>
  <si>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</si>
  <si>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</si>
  <si>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</si>
  <si>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</si>
  <si>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</si>
  <si>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Asyl-, migrations- och integrationsfonden</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</si>
  <si>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</si>
  <si>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</si>
  <si>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</si>
  <si>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</si>
  <si>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</si>
  <si>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</si>
  <si>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</si>
  <si>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</si>
  <si>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</si>
  <si>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</si>
  <si>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</si>
  <si>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</si>
  <si>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</si>
  <si>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</si>
  <si>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</si>
  <si>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</si>
  <si>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</si>
  <si>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</si>
  <si>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</si>
  <si>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</si>
  <si>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</si>
  <si>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</si>
  <si>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</si>
  <si>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</si>
  <si>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</si>
  <si>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</si>
  <si>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</si>
  <si>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</si>
  <si>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</si>
  <si>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</si>
  <si>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</si>
  <si>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</si>
  <si>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</si>
  <si>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</si>
  <si>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</si>
  <si>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</si>
  <si>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</si>
  <si>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</si>
  <si>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</si>
  <si>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</si>
  <si>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</si>
  <si>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</si>
  <si>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</si>
  <si>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</si>
  <si>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</si>
  <si>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</si>
  <si>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</si>
  <si>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</si>
  <si>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</si>
  <si>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</si>
  <si>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</si>
  <si>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</si>
  <si>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</si>
  <si>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</si>
  <si>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</si>
  <si>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</si>
  <si>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</si>
  <si>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</si>
  <si>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</si>
  <si>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</si>
  <si>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</si>
  <si>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</si>
  <si>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sz val="12"/>
        <rFont val="Arial"/>
        <family val="2"/>
      </rPr>
      <t xml:space="preserve">Ange resultatmålet för det fastställda upphandlingsobjektet. </t>
    </r>
  </si>
  <si>
    <r>
      <rPr>
        <sz val="12"/>
        <rFont val="Arial"/>
        <family val="2"/>
      </rPr>
      <t xml:space="preserve">Ange resultatmålet för det fastställda upphandlingsobjektet. </t>
    </r>
  </si>
  <si>
    <r>
      <rPr>
        <b/>
        <sz val="12"/>
        <rFont val="Arial"/>
        <family val="2"/>
      </rPr>
      <t>Projektets effekter och effektivitet</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</si>
  <si>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</si>
  <si>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</si>
  <si>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</si>
  <si>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</si>
  <si>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</si>
  <si>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</si>
  <si>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</si>
  <si>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</si>
  <si>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</si>
  <si>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</si>
  <si>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</si>
  <si>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</si>
  <si>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</si>
  <si>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</si>
  <si>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</si>
  <si>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</si>
  <si>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</si>
  <si>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</si>
  <si>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</si>
  <si>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</si>
  <si>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</si>
  <si>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</si>
  <si>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</si>
  <si>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</si>
  <si>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</si>
  <si>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Närmare anvisningar för ansökan om understöd finns i Guiden för sökande</t>
  </si>
  <si>
    <t>Projektunderstöd upphandlingar 1 procents kostnadsmodell</t>
  </si>
  <si>
    <t>AMIF Projektunderstöd upphandlingar 1 procents kostnadsmodell</t>
  </si>
  <si>
    <t>TILLBAKA TILL PÄRMSIDAN</t>
  </si>
  <si>
    <t>Den sökande organisationens</t>
  </si>
  <si>
    <t xml:space="preserve"> allmänna e-postadress: </t>
  </si>
  <si>
    <t>organisationens webbplats:</t>
  </si>
  <si>
    <t>Adress till den sökande</t>
  </si>
  <si>
    <t>Finansiering</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</si>
  <si>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</si>
  <si>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</si>
  <si>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</si>
  <si>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</si>
  <si>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</si>
  <si>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</si>
  <si>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</si>
  <si>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Födelsedatum</t>
  </si>
  <si>
    <t>Bifoga till ansökan de tillgängliga dokument som gäller upphandlingen. Förvaltningsmyndigheten kan begära tillgängliga upphandlingshandlingar för granskning också när ansökan framskrider</t>
  </si>
  <si>
    <t>Bifoga till ansökan de tillgängliga dokument som gäller upphandlingen. Förvaltningsmyndigheten kan begära tillgängliga upphandlingshandlingar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</si>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</sst>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5"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name val="Arial"/>
      <family val="2"/>
      <scheme val="minor"/>
    </font>
    <font>
      <u/>
      <sz val="12"/>
      <color theme="10"/>
      <name val="Arial"/>
      <family val="2"/>
      <scheme val="minor"/>
    </font>
    <font>
      <sz val="12"/>
      <color rgb="FFFF0000"/>
      <name val="Arial"/>
      <family val="2"/>
      <scheme val="minor"/>
    </font>
    <font>
      <sz val="10"/>
      <name val="Arial"/>
      <family val="2"/>
    </font>
    <font>
      <sz val="8"/>
      <name val="Arial"/>
      <family val="2"/>
      <scheme val="minor"/>
    </font>
    <font>
      <sz val="9"/>
      <color indexed="81"/>
      <name val="Tahoma"/>
      <family val="2"/>
    </font>
    <font>
      <b/>
      <sz val="9"/>
      <color indexed="81"/>
      <name val="Tahoma"/>
      <family val="2"/>
    </font>
    <font>
      <sz val="12"/>
      <color rgb="FF286FFF"/>
      <name val="Arial"/>
      <family val="2"/>
    </font>
    <font>
      <b/>
      <sz val="8"/>
      <color rgb="FFFF0000"/>
      <name val="Arial"/>
      <family val="2"/>
    </font>
    <font>
      <sz val="12"/>
      <name val="Times New Roman"/>
      <family val="1"/>
    </font>
    <font>
      <sz val="12"/>
      <name val="Arial"/>
      <family val="2"/>
      <scheme val="major"/>
    </font>
  </fonts>
  <fills count="20">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BF4FA"/>
        <bgColor rgb="FF000000"/>
      </patternFill>
    </fill>
    <fill>
      <patternFill patternType="solid">
        <fgColor rgb="FFE9F3FA"/>
        <bgColor rgb="FF000000"/>
      </patternFill>
    </fill>
    <fill>
      <patternFill patternType="solid">
        <fgColor rgb="FFFFFFFF"/>
        <bgColor rgb="FF000000"/>
      </patternFill>
    </fill>
    <fill>
      <patternFill patternType="solid">
        <fgColor rgb="FFE5F2F8"/>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4">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0" fontId="1" fillId="0" borderId="0"/>
  </cellStyleXfs>
  <cellXfs count="765">
    <xf numFmtId="0" fontId="0" fillId="0" borderId="0" xfId="0"/>
    <xf numFmtId="0" fontId="5" fillId="0" borderId="0" xfId="0" applyFont="1"/>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Border="1" applyProtection="1"/>
    <xf numFmtId="49" fontId="5" fillId="0" borderId="0" xfId="0" applyNumberFormat="1" applyFont="1"/>
    <xf numFmtId="0" fontId="3" fillId="12" borderId="0" xfId="0" applyFont="1" applyFill="1" applyProtection="1"/>
    <xf numFmtId="0" fontId="0" fillId="12" borderId="0" xfId="0" applyFill="1" applyProtection="1"/>
    <xf numFmtId="0" fontId="3" fillId="0" borderId="0" xfId="0" applyFont="1" applyAlignment="1" applyProtection="1"/>
    <xf numFmtId="0" fontId="3" fillId="0" borderId="0" xfId="0" applyFont="1" applyFill="1" applyAlignment="1" applyProtection="1"/>
    <xf numFmtId="0" fontId="5" fillId="12" borderId="0" xfId="0" applyFont="1" applyFill="1" applyProtection="1"/>
    <xf numFmtId="0" fontId="13" fillId="0" borderId="0" xfId="0" applyFont="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0" fillId="11" borderId="0" xfId="0" applyFont="1" applyFill="1" applyProtection="1"/>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5" fillId="10" borderId="1" xfId="4" applyFont="1" applyFill="1" applyBorder="1" applyAlignment="1" applyProtection="1">
      <alignment horizontal="left" vertical="top"/>
    </xf>
    <xf numFmtId="0" fontId="19" fillId="10" borderId="0" xfId="4"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19" fillId="10" borderId="0" xfId="0" applyFont="1" applyFill="1" applyBorder="1" applyAlignment="1" applyProtection="1">
      <alignment horizontal="left" vertical="top" wrapText="1"/>
    </xf>
    <xf numFmtId="0" fontId="19"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19" fillId="10" borderId="6" xfId="0" applyFont="1" applyFill="1" applyBorder="1" applyAlignment="1" applyProtection="1">
      <alignment horizontal="center" wrapText="1"/>
    </xf>
    <xf numFmtId="0" fontId="19"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17" fillId="10" borderId="0"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9" fillId="9" borderId="3" xfId="0" applyFont="1" applyFill="1" applyBorder="1" applyAlignment="1" applyProtection="1">
      <alignment vertical="center"/>
    </xf>
    <xf numFmtId="0" fontId="19"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9" fontId="5" fillId="0" borderId="0" xfId="0" applyNumberFormat="1" applyFont="1"/>
    <xf numFmtId="0" fontId="0" fillId="10" borderId="0" xfId="0" applyFont="1" applyFill="1" applyBorder="1" applyAlignment="1" applyProtection="1">
      <alignment horizontal="left" vertical="top" wrapText="1"/>
    </xf>
    <xf numFmtId="0" fontId="24" fillId="0" borderId="0" xfId="0" applyFont="1" applyBorder="1" applyProtection="1"/>
    <xf numFmtId="0" fontId="24" fillId="10" borderId="1" xfId="0" applyFont="1" applyFill="1" applyBorder="1" applyProtection="1"/>
    <xf numFmtId="0" fontId="24" fillId="10" borderId="0" xfId="0" applyFont="1" applyFill="1" applyBorder="1" applyProtection="1"/>
    <xf numFmtId="0" fontId="24" fillId="10" borderId="0" xfId="0" applyFont="1" applyFill="1" applyBorder="1" applyAlignment="1" applyProtection="1"/>
    <xf numFmtId="0" fontId="24" fillId="10" borderId="2" xfId="0" applyFont="1" applyFill="1" applyBorder="1" applyProtection="1"/>
    <xf numFmtId="0" fontId="24" fillId="5" borderId="0" xfId="0" applyFont="1" applyFill="1" applyBorder="1" applyProtection="1"/>
    <xf numFmtId="0" fontId="26" fillId="5" borderId="0" xfId="0" applyFont="1" applyFill="1" applyBorder="1" applyProtection="1"/>
    <xf numFmtId="0" fontId="24" fillId="5" borderId="0" xfId="0" applyFont="1" applyFill="1" applyBorder="1" applyAlignment="1" applyProtection="1">
      <alignment horizontal="left" vertical="top" wrapText="1"/>
    </xf>
    <xf numFmtId="0" fontId="26" fillId="0" borderId="0" xfId="0" applyFont="1" applyAlignment="1" applyProtection="1">
      <alignment vertical="top" wrapText="1"/>
    </xf>
    <xf numFmtId="0" fontId="24" fillId="6" borderId="0" xfId="0" applyFont="1" applyFill="1" applyBorder="1" applyAlignment="1" applyProtection="1">
      <alignment horizontal="left" vertical="top" wrapText="1"/>
    </xf>
    <xf numFmtId="0" fontId="24" fillId="6" borderId="0" xfId="0" applyFont="1" applyFill="1" applyBorder="1" applyProtection="1"/>
    <xf numFmtId="0" fontId="24" fillId="6" borderId="0" xfId="0" applyFont="1" applyFill="1" applyAlignment="1" applyProtection="1">
      <alignment horizontal="left" vertical="top" wrapText="1"/>
    </xf>
    <xf numFmtId="0" fontId="24"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17"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3" fillId="12" borderId="0" xfId="0" applyFont="1" applyFill="1" applyProtection="1"/>
    <xf numFmtId="0" fontId="17" fillId="13" borderId="10" xfId="2" applyNumberFormat="1" applyFont="1" applyFill="1" applyBorder="1" applyAlignment="1" applyProtection="1"/>
    <xf numFmtId="0" fontId="17"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7" fillId="13" borderId="9" xfId="1" applyNumberFormat="1" applyFont="1" applyFill="1" applyBorder="1" applyAlignment="1" applyProtection="1">
      <alignment horizontal="left" vertical="top" wrapText="1"/>
    </xf>
    <xf numFmtId="0" fontId="17" fillId="9" borderId="10" xfId="2" applyNumberFormat="1" applyFont="1" applyFill="1" applyBorder="1" applyAlignment="1" applyProtection="1"/>
    <xf numFmtId="0" fontId="17"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7"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8" fillId="0" borderId="0" xfId="0" applyFont="1" applyBorder="1" applyAlignment="1" applyProtection="1"/>
    <xf numFmtId="0" fontId="17" fillId="10" borderId="10" xfId="0" applyFont="1" applyFill="1" applyBorder="1" applyAlignment="1" applyProtection="1"/>
    <xf numFmtId="0" fontId="17"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9" fillId="12" borderId="0" xfId="0" applyFont="1" applyFill="1" applyProtection="1"/>
    <xf numFmtId="0" fontId="19" fillId="9" borderId="1" xfId="0" applyFont="1" applyFill="1" applyBorder="1" applyProtection="1"/>
    <xf numFmtId="44" fontId="0" fillId="9" borderId="9" xfId="0" applyNumberFormat="1" applyFont="1" applyFill="1" applyBorder="1" applyProtection="1"/>
    <xf numFmtId="0" fontId="17"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17"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8"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7" fillId="5" borderId="0" xfId="0" applyFont="1" applyFill="1" applyBorder="1" applyAlignment="1" applyProtection="1">
      <alignment wrapText="1"/>
    </xf>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7"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22" fillId="12" borderId="0" xfId="0" applyFont="1" applyFill="1" applyAlignment="1" applyProtection="1">
      <alignment horizontal="left" vertical="top" wrapText="1"/>
    </xf>
    <xf numFmtId="0" fontId="22" fillId="0" borderId="0" xfId="0" applyFont="1" applyBorder="1" applyProtection="1"/>
    <xf numFmtId="0" fontId="12" fillId="10" borderId="8" xfId="0" applyFont="1" applyFill="1" applyBorder="1" applyAlignment="1" applyProtection="1"/>
    <xf numFmtId="0" fontId="12" fillId="10" borderId="3" xfId="0" applyFont="1" applyFill="1" applyBorder="1" applyAlignment="1" applyProtection="1"/>
    <xf numFmtId="0" fontId="12" fillId="10" borderId="5" xfId="0" applyFont="1" applyFill="1" applyBorder="1" applyAlignment="1" applyProtection="1"/>
    <xf numFmtId="0" fontId="24" fillId="0" borderId="0" xfId="0" applyFont="1" applyFill="1" applyBorder="1" applyProtection="1"/>
    <xf numFmtId="0" fontId="12" fillId="0" borderId="0" xfId="0" applyFont="1" applyFill="1" applyBorder="1" applyAlignment="1" applyProtection="1"/>
    <xf numFmtId="0" fontId="17"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4"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7"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2"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2" fillId="5" borderId="0" xfId="0" applyFont="1" applyFill="1" applyBorder="1" applyProtection="1"/>
    <xf numFmtId="0" fontId="12" fillId="10" borderId="1" xfId="0" applyFont="1" applyFill="1" applyBorder="1" applyProtection="1"/>
    <xf numFmtId="0" fontId="24" fillId="10" borderId="1" xfId="0" applyFont="1" applyFill="1" applyBorder="1" applyAlignment="1" applyProtection="1">
      <alignment horizontal="left" vertical="top" wrapText="1"/>
    </xf>
    <xf numFmtId="0" fontId="24" fillId="10" borderId="6" xfId="0" applyFont="1" applyFill="1" applyBorder="1" applyProtection="1"/>
    <xf numFmtId="0" fontId="24" fillId="10" borderId="8" xfId="0" applyFont="1" applyFill="1" applyBorder="1" applyProtection="1"/>
    <xf numFmtId="0" fontId="24" fillId="5" borderId="3" xfId="0" applyFont="1" applyFill="1" applyBorder="1" applyProtection="1"/>
    <xf numFmtId="0" fontId="24" fillId="10" borderId="2" xfId="0" applyFont="1" applyFill="1" applyBorder="1" applyAlignment="1" applyProtection="1">
      <alignment horizontal="left" vertical="top" wrapText="1"/>
    </xf>
    <xf numFmtId="0" fontId="24" fillId="10" borderId="5" xfId="0" applyFont="1" applyFill="1" applyBorder="1" applyProtection="1"/>
    <xf numFmtId="0" fontId="24" fillId="10" borderId="7" xfId="0" applyFont="1" applyFill="1" applyBorder="1" applyProtection="1"/>
    <xf numFmtId="0" fontId="17" fillId="10" borderId="3" xfId="0" applyFont="1" applyFill="1" applyBorder="1" applyAlignment="1" applyProtection="1">
      <alignment horizontal="left" wrapText="1"/>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7" fillId="10" borderId="3" xfId="0" applyFont="1" applyFill="1" applyBorder="1" applyAlignment="1" applyProtection="1">
      <alignment wrapText="1"/>
    </xf>
    <xf numFmtId="0" fontId="17"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3" xfId="0" applyFont="1" applyFill="1" applyBorder="1" applyAlignment="1" applyProtection="1">
      <alignment horizontal="left" vertical="top"/>
    </xf>
    <xf numFmtId="0" fontId="17"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7" fillId="9" borderId="0" xfId="0" applyFont="1" applyFill="1" applyBorder="1" applyAlignment="1" applyProtection="1">
      <alignment vertical="center"/>
    </xf>
    <xf numFmtId="0" fontId="17" fillId="5" borderId="0" xfId="0" applyFont="1" applyFill="1" applyBorder="1" applyProtection="1"/>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17" fillId="10" borderId="2" xfId="0" applyFont="1" applyFill="1" applyBorder="1" applyAlignment="1" applyProtection="1">
      <alignment wrapText="1"/>
    </xf>
    <xf numFmtId="0" fontId="15"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19" fillId="9" borderId="4" xfId="0" applyFont="1" applyFill="1" applyBorder="1" applyAlignment="1" applyProtection="1">
      <alignment vertical="center"/>
    </xf>
    <xf numFmtId="0" fontId="17"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17" fillId="10" borderId="2" xfId="0" applyFont="1" applyFill="1" applyBorder="1" applyAlignment="1" applyProtection="1">
      <alignment horizontal="left"/>
    </xf>
    <xf numFmtId="0" fontId="3" fillId="0" borderId="0" xfId="7" applyFont="1" applyBorder="1" applyProtection="1"/>
    <xf numFmtId="0" fontId="22" fillId="0" borderId="0" xfId="7" applyFont="1" applyBorder="1" applyProtection="1"/>
    <xf numFmtId="0" fontId="22" fillId="0" borderId="0" xfId="7" applyFont="1" applyFill="1" applyBorder="1" applyProtection="1"/>
    <xf numFmtId="0" fontId="19" fillId="9" borderId="0" xfId="7" applyFont="1" applyFill="1" applyBorder="1" applyProtection="1"/>
    <xf numFmtId="0" fontId="22" fillId="9" borderId="0" xfId="7" applyFont="1" applyFill="1" applyBorder="1" applyProtection="1"/>
    <xf numFmtId="0" fontId="17" fillId="0" borderId="0" xfId="7" applyFont="1" applyFill="1" applyBorder="1" applyProtection="1"/>
    <xf numFmtId="0" fontId="17" fillId="9" borderId="0" xfId="7" applyFont="1" applyFill="1" applyBorder="1" applyAlignment="1" applyProtection="1"/>
    <xf numFmtId="0" fontId="22" fillId="9" borderId="0" xfId="7" applyFont="1" applyFill="1" applyBorder="1" applyAlignment="1" applyProtection="1"/>
    <xf numFmtId="0" fontId="21" fillId="0" borderId="0" xfId="4" applyFont="1" applyFill="1" applyBorder="1" applyProtection="1"/>
    <xf numFmtId="0" fontId="9" fillId="0" borderId="0" xfId="4" applyBorder="1" applyProtection="1"/>
    <xf numFmtId="0" fontId="19" fillId="0" borderId="0" xfId="7" applyFont="1" applyFill="1" applyBorder="1" applyProtection="1"/>
    <xf numFmtId="0" fontId="22" fillId="6" borderId="0" xfId="7" applyFont="1" applyFill="1" applyBorder="1" applyProtection="1"/>
    <xf numFmtId="0" fontId="19" fillId="6" borderId="0" xfId="7" applyFont="1" applyFill="1" applyBorder="1" applyProtection="1"/>
    <xf numFmtId="0" fontId="22" fillId="0" borderId="0" xfId="7" applyFont="1" applyFill="1" applyBorder="1" applyProtection="1">
      <protection locked="0"/>
    </xf>
    <xf numFmtId="0" fontId="22" fillId="0" borderId="0" xfId="7" applyFont="1" applyBorder="1" applyProtection="1">
      <protection locked="0"/>
    </xf>
    <xf numFmtId="167" fontId="0" fillId="12" borderId="9" xfId="0" applyNumberFormat="1" applyFont="1" applyFill="1" applyBorder="1" applyAlignment="1" applyProtection="1">
      <alignment wrapText="1"/>
      <protection locked="0"/>
    </xf>
    <xf numFmtId="167" fontId="0" fillId="0" borderId="9" xfId="0" applyNumberFormat="1" applyFont="1" applyBorder="1" applyProtection="1">
      <protection locked="0"/>
    </xf>
    <xf numFmtId="0" fontId="0" fillId="10" borderId="9" xfId="0" applyFont="1" applyFill="1" applyBorder="1" applyAlignment="1" applyProtection="1">
      <alignment horizontal="left"/>
    </xf>
    <xf numFmtId="0" fontId="17"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5" fillId="0" borderId="0" xfId="0" applyFont="1" applyAlignment="1">
      <alignment wrapText="1"/>
    </xf>
    <xf numFmtId="0" fontId="0" fillId="10" borderId="0"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9" fillId="0" borderId="0" xfId="0" applyFont="1" applyFill="1" applyAlignment="1" applyProtection="1">
      <alignment vertical="top"/>
    </xf>
    <xf numFmtId="0" fontId="0" fillId="8" borderId="0" xfId="0" applyFont="1" applyFill="1" applyBorder="1" applyProtection="1"/>
    <xf numFmtId="0" fontId="27" fillId="0" borderId="0" xfId="0" applyFont="1"/>
    <xf numFmtId="0" fontId="3" fillId="10" borderId="3" xfId="0" applyFont="1" applyFill="1" applyBorder="1" applyProtection="1"/>
    <xf numFmtId="0" fontId="3" fillId="10" borderId="3" xfId="0" applyFont="1" applyFill="1" applyBorder="1" applyAlignment="1" applyProtection="1"/>
    <xf numFmtId="0" fontId="3" fillId="10" borderId="3" xfId="0" applyFont="1" applyFill="1" applyBorder="1" applyAlignment="1" applyProtection="1">
      <alignment horizontal="right"/>
    </xf>
    <xf numFmtId="0" fontId="3" fillId="10" borderId="5" xfId="0" applyFont="1" applyFill="1" applyBorder="1" applyProtection="1"/>
    <xf numFmtId="0" fontId="3" fillId="10" borderId="0" xfId="0" applyFont="1" applyFill="1" applyBorder="1" applyProtection="1"/>
    <xf numFmtId="0" fontId="3" fillId="10" borderId="2" xfId="0" applyFont="1" applyFill="1" applyBorder="1" applyProtection="1"/>
    <xf numFmtId="0" fontId="12" fillId="10" borderId="0" xfId="0" applyFont="1" applyFill="1" applyBorder="1" applyAlignment="1">
      <alignment vertical="center"/>
    </xf>
    <xf numFmtId="0" fontId="28" fillId="10" borderId="0" xfId="0" applyFont="1" applyFill="1" applyBorder="1" applyAlignment="1" applyProtection="1"/>
    <xf numFmtId="0" fontId="28" fillId="10" borderId="0" xfId="0" applyFont="1" applyFill="1" applyBorder="1" applyProtection="1"/>
    <xf numFmtId="0" fontId="28" fillId="10" borderId="0" xfId="0" applyFont="1" applyFill="1" applyBorder="1" applyAlignment="1" applyProtection="1">
      <alignment horizontal="right"/>
    </xf>
    <xf numFmtId="0" fontId="3" fillId="10" borderId="4" xfId="0" applyFont="1" applyFill="1" applyBorder="1" applyProtection="1"/>
    <xf numFmtId="0" fontId="3" fillId="10" borderId="7" xfId="0" applyFont="1" applyFill="1" applyBorder="1" applyProtection="1"/>
    <xf numFmtId="0" fontId="28" fillId="10" borderId="4" xfId="0" applyFont="1" applyFill="1" applyBorder="1" applyProtection="1"/>
    <xf numFmtId="0" fontId="28" fillId="10" borderId="4" xfId="0" applyFont="1" applyFill="1" applyBorder="1" applyAlignment="1" applyProtection="1"/>
    <xf numFmtId="0" fontId="28" fillId="10" borderId="4" xfId="0" applyFont="1" applyFill="1" applyBorder="1" applyAlignment="1" applyProtection="1">
      <alignment horizontal="right"/>
    </xf>
    <xf numFmtId="0" fontId="24" fillId="10" borderId="0" xfId="0" applyFont="1" applyFill="1" applyBorder="1" applyAlignment="1">
      <alignment vertical="center"/>
    </xf>
    <xf numFmtId="0" fontId="24" fillId="10" borderId="0" xfId="0" applyFont="1" applyFill="1" applyBorder="1" applyAlignment="1" applyProtection="1">
      <alignment horizontal="right"/>
    </xf>
    <xf numFmtId="0" fontId="3" fillId="10" borderId="5" xfId="0" applyFont="1" applyFill="1" applyBorder="1" applyAlignment="1" applyProtection="1">
      <alignment horizontal="right"/>
    </xf>
    <xf numFmtId="0" fontId="28" fillId="10" borderId="2" xfId="0" applyFont="1" applyFill="1" applyBorder="1" applyAlignment="1" applyProtection="1">
      <alignment horizontal="right"/>
    </xf>
    <xf numFmtId="0" fontId="28"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5" fillId="6" borderId="0" xfId="0" applyFont="1" applyFill="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5"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0" fillId="11" borderId="0" xfId="0" applyFont="1" applyFill="1" applyAlignment="1" applyProtection="1">
      <alignment vertical="top"/>
    </xf>
    <xf numFmtId="0" fontId="22" fillId="0" borderId="0" xfId="0" applyFont="1" applyAlignment="1" applyProtection="1"/>
    <xf numFmtId="0" fontId="0" fillId="6" borderId="0" xfId="0" applyFill="1"/>
    <xf numFmtId="0" fontId="15" fillId="6" borderId="0" xfId="0" applyFont="1" applyFill="1"/>
    <xf numFmtId="0" fontId="15" fillId="6" borderId="0" xfId="0" applyFont="1" applyFill="1" applyBorder="1" applyAlignment="1">
      <alignment vertical="top"/>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19" fillId="10" borderId="0" xfId="0" applyFont="1" applyFill="1" applyBorder="1"/>
    <xf numFmtId="0" fontId="15" fillId="10" borderId="2" xfId="0" applyFont="1" applyFill="1" applyBorder="1" applyAlignment="1">
      <alignmen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21" fillId="0" borderId="0" xfId="4" applyFont="1" applyBorder="1" applyProtection="1">
      <protection locked="0"/>
    </xf>
    <xf numFmtId="0" fontId="17" fillId="10" borderId="2" xfId="0" applyFont="1" applyFill="1" applyBorder="1" applyAlignment="1" applyProtection="1">
      <alignment horizontal="left"/>
    </xf>
    <xf numFmtId="0" fontId="0" fillId="9" borderId="0" xfId="0" applyFont="1" applyFill="1" applyBorder="1" applyAlignment="1" applyProtection="1">
      <alignment horizontal="left" vertical="top" wrapText="1"/>
    </xf>
    <xf numFmtId="0" fontId="3" fillId="16" borderId="8" xfId="0" applyFont="1" applyFill="1" applyBorder="1" applyProtection="1"/>
    <xf numFmtId="0" fontId="0" fillId="16" borderId="5" xfId="0" applyFont="1" applyFill="1" applyBorder="1" applyAlignment="1" applyProtection="1">
      <alignment horizontal="left" wrapText="1"/>
    </xf>
    <xf numFmtId="0" fontId="3" fillId="16" borderId="1" xfId="0" applyFont="1" applyFill="1" applyBorder="1" applyProtection="1"/>
    <xf numFmtId="0" fontId="0" fillId="16" borderId="2" xfId="0" applyFont="1" applyFill="1" applyBorder="1" applyAlignment="1" applyProtection="1">
      <alignment horizontal="left" vertical="top" wrapText="1"/>
    </xf>
    <xf numFmtId="0" fontId="0" fillId="17" borderId="0" xfId="0" applyFont="1" applyFill="1" applyBorder="1" applyProtection="1"/>
    <xf numFmtId="0" fontId="0" fillId="16" borderId="2" xfId="0" applyFont="1" applyFill="1" applyBorder="1" applyProtection="1"/>
    <xf numFmtId="0" fontId="0" fillId="16" borderId="0" xfId="0" applyFont="1" applyFill="1" applyBorder="1" applyAlignment="1" applyProtection="1">
      <alignment horizontal="left" vertical="top" wrapText="1"/>
      <protection locked="0"/>
    </xf>
    <xf numFmtId="0" fontId="31" fillId="17" borderId="0" xfId="0" applyFont="1" applyFill="1" applyBorder="1" applyProtection="1"/>
    <xf numFmtId="0" fontId="19" fillId="16" borderId="2" xfId="0" applyFont="1" applyFill="1" applyBorder="1" applyAlignment="1" applyProtection="1">
      <alignment horizontal="left" vertical="top" wrapText="1"/>
    </xf>
    <xf numFmtId="0" fontId="0" fillId="19" borderId="0" xfId="0" applyFont="1" applyFill="1" applyBorder="1" applyAlignment="1" applyProtection="1">
      <alignment horizontal="left" vertical="top" wrapText="1"/>
    </xf>
    <xf numFmtId="0" fontId="32" fillId="10" borderId="8" xfId="0" applyFont="1" applyFill="1" applyBorder="1" applyProtection="1"/>
    <xf numFmtId="49" fontId="0" fillId="9" borderId="9" xfId="3" applyNumberFormat="1" applyFont="1" applyFill="1" applyBorder="1" applyAlignment="1" applyProtection="1">
      <alignment horizontal="left" wrapText="1"/>
    </xf>
    <xf numFmtId="0" fontId="0" fillId="16" borderId="0" xfId="0" applyFont="1" applyFill="1" applyBorder="1" applyAlignment="1" applyProtection="1">
      <alignment horizontal="left" vertical="top" wrapText="1"/>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0" fontId="20" fillId="10" borderId="0" xfId="0" applyFont="1" applyFill="1" applyBorder="1" applyAlignment="1">
      <alignment horizontal="left" wrapText="1"/>
    </xf>
    <xf numFmtId="0" fontId="22" fillId="10" borderId="0" xfId="0" applyFont="1" applyFill="1" applyBorder="1" applyAlignment="1">
      <alignment horizontal="left" vertical="top" wrapText="1"/>
    </xf>
    <xf numFmtId="0" fontId="15" fillId="6" borderId="0" xfId="0" applyFont="1" applyFill="1" applyBorder="1" applyAlignment="1">
      <alignment horizontal="left" vertical="top" wrapText="1"/>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9" borderId="0" xfId="12" applyFont="1" applyFill="1" applyBorder="1" applyProtection="1"/>
    <xf numFmtId="0" fontId="22" fillId="9" borderId="0" xfId="12" applyFont="1" applyFill="1" applyBorder="1" applyProtection="1"/>
    <xf numFmtId="0" fontId="0" fillId="10" borderId="0" xfId="12" applyFont="1" applyFill="1" applyBorder="1" applyProtection="1"/>
    <xf numFmtId="0" fontId="22" fillId="10" borderId="0" xfId="12" applyFont="1" applyFill="1" applyBorder="1" applyProtection="1"/>
    <xf numFmtId="0" fontId="19" fillId="0" borderId="0" xfId="12" applyFont="1" applyBorder="1" applyProtection="1"/>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0" fillId="6" borderId="0" xfId="12" applyFont="1" applyFill="1" applyBorder="1" applyProtection="1"/>
    <xf numFmtId="0" fontId="17" fillId="6" borderId="0" xfId="12" applyFont="1" applyFill="1" applyBorder="1" applyProtection="1"/>
    <xf numFmtId="0" fontId="22" fillId="6" borderId="0" xfId="12" applyFont="1" applyFill="1" applyBorder="1" applyProtection="1"/>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3" fillId="0" borderId="0" xfId="0" applyFont="1" applyProtection="1"/>
    <xf numFmtId="0" fontId="0" fillId="10" borderId="2" xfId="0" applyFont="1" applyFill="1" applyBorder="1" applyProtection="1"/>
    <xf numFmtId="0" fontId="17" fillId="10" borderId="2" xfId="0" applyFont="1" applyFill="1" applyBorder="1" applyAlignment="1" applyProtection="1">
      <alignment horizontal="left"/>
    </xf>
    <xf numFmtId="0" fontId="17" fillId="5" borderId="0"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0" xfId="0" applyFont="1" applyFill="1" applyBorder="1" applyAlignment="1" applyProtection="1"/>
    <xf numFmtId="0" fontId="0" fillId="5" borderId="0" xfId="0" applyFont="1" applyFill="1" applyBorder="1" applyProtection="1"/>
    <xf numFmtId="0" fontId="0" fillId="5" borderId="4" xfId="0" applyFont="1" applyFill="1" applyBorder="1" applyProtection="1"/>
    <xf numFmtId="0" fontId="0" fillId="6" borderId="0" xfId="0" applyFont="1" applyFill="1" applyBorder="1" applyAlignment="1" applyProtection="1">
      <alignment horizontal="left" vertical="top" wrapText="1"/>
    </xf>
    <xf numFmtId="0" fontId="0" fillId="6" borderId="0" xfId="0" applyFont="1" applyFill="1" applyBorder="1" applyProtection="1"/>
    <xf numFmtId="0" fontId="17" fillId="6" borderId="0" xfId="0" applyFont="1" applyFill="1" applyBorder="1" applyAlignment="1" applyProtection="1">
      <alignment horizontal="left" vertical="top"/>
    </xf>
    <xf numFmtId="0" fontId="22" fillId="0" borderId="0" xfId="0" applyFont="1" applyProtection="1"/>
    <xf numFmtId="0" fontId="22" fillId="6" borderId="0" xfId="0" applyFont="1" applyFill="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17" fillId="5" borderId="0" xfId="0" applyFont="1" applyFill="1" applyBorder="1" applyProtection="1"/>
    <xf numFmtId="0" fontId="3" fillId="10" borderId="1" xfId="0" applyFont="1" applyFill="1" applyBorder="1" applyProtection="1"/>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19" fillId="0" borderId="0" xfId="0" applyFont="1" applyAlignment="1" applyProtection="1">
      <alignment horizontal="left" vertical="top" wrapText="1"/>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0" fontId="33" fillId="0" borderId="0" xfId="0" applyFont="1" applyAlignment="1">
      <alignment horizontal="left" vertical="center" indent="1"/>
    </xf>
    <xf numFmtId="0" fontId="0" fillId="5" borderId="0" xfId="17" applyFont="1" applyFill="1" applyBorder="1" applyProtection="1"/>
    <xf numFmtId="0" fontId="9" fillId="0" borderId="0" xfId="4" applyAlignment="1">
      <alignment horizontal="left" vertical="center" indent="1"/>
    </xf>
    <xf numFmtId="0" fontId="0" fillId="5" borderId="2" xfId="17" applyFont="1" applyFill="1" applyBorder="1" applyProtection="1"/>
    <xf numFmtId="0" fontId="0" fillId="0" borderId="0" xfId="17" applyFont="1" applyProtection="1"/>
    <xf numFmtId="0" fontId="0" fillId="10" borderId="0" xfId="17" applyFont="1" applyFill="1" applyBorder="1" applyProtection="1"/>
    <xf numFmtId="0" fontId="19" fillId="0" borderId="0" xfId="17" applyFont="1" applyBorder="1" applyAlignment="1" applyProtection="1">
      <alignment wrapText="1"/>
    </xf>
    <xf numFmtId="0" fontId="0" fillId="5" borderId="1" xfId="17" applyFont="1" applyFill="1" applyBorder="1" applyAlignment="1" applyProtection="1">
      <alignment vertical="top"/>
    </xf>
    <xf numFmtId="0" fontId="0" fillId="0" borderId="0" xfId="17" applyFont="1" applyBorder="1" applyProtection="1"/>
    <xf numFmtId="0" fontId="0" fillId="5" borderId="1" xfId="17" applyFont="1" applyFill="1" applyBorder="1" applyProtection="1"/>
    <xf numFmtId="0" fontId="0" fillId="5" borderId="0" xfId="17" applyFont="1" applyFill="1" applyBorder="1" applyAlignment="1" applyProtection="1">
      <alignment vertical="top"/>
    </xf>
    <xf numFmtId="0" fontId="0" fillId="5" borderId="2" xfId="17" applyFont="1" applyFill="1" applyBorder="1" applyAlignment="1" applyProtection="1">
      <alignment vertical="top"/>
    </xf>
    <xf numFmtId="0" fontId="0" fillId="0" borderId="0" xfId="17" applyFont="1" applyBorder="1" applyAlignment="1" applyProtection="1">
      <alignment vertical="top"/>
    </xf>
    <xf numFmtId="0" fontId="0" fillId="0" borderId="0" xfId="17" applyFont="1" applyAlignment="1" applyProtection="1">
      <alignment vertical="top"/>
    </xf>
    <xf numFmtId="0" fontId="0" fillId="9" borderId="1" xfId="0" applyFont="1" applyFill="1" applyBorder="1" applyAlignment="1" applyProtection="1">
      <alignment horizontal="left"/>
    </xf>
    <xf numFmtId="0" fontId="0" fillId="9" borderId="1" xfId="0" applyFont="1" applyFill="1" applyBorder="1" applyAlignment="1" applyProtection="1"/>
    <xf numFmtId="0" fontId="15" fillId="6" borderId="0" xfId="0" applyFont="1" applyFill="1" applyAlignment="1" applyProtection="1">
      <alignment horizontal="left"/>
    </xf>
    <xf numFmtId="0" fontId="0" fillId="10" borderId="4" xfId="0" applyFont="1" applyFill="1" applyBorder="1" applyAlignment="1" applyProtection="1">
      <alignment horizontal="left" vertical="top" wrapText="1"/>
    </xf>
    <xf numFmtId="0" fontId="0" fillId="6" borderId="9" xfId="0" applyFont="1" applyFill="1" applyBorder="1" applyProtection="1">
      <protection locked="0"/>
    </xf>
    <xf numFmtId="0" fontId="21" fillId="0" borderId="0" xfId="4" applyFont="1" applyFill="1" applyBorder="1" applyAlignment="1" applyProtection="1">
      <alignment horizontal="left" vertical="center"/>
      <protection locked="0"/>
    </xf>
    <xf numFmtId="0" fontId="0" fillId="0" borderId="1" xfId="0" applyFont="1" applyBorder="1" applyProtection="1"/>
    <xf numFmtId="0" fontId="0" fillId="0" borderId="2" xfId="0" applyFont="1" applyBorder="1" applyProtection="1"/>
    <xf numFmtId="0" fontId="0" fillId="6" borderId="0" xfId="12" applyFont="1" applyFill="1" applyBorder="1" applyAlignment="1" applyProtection="1">
      <alignment horizontal="left" wrapText="1"/>
    </xf>
    <xf numFmtId="0" fontId="22" fillId="6" borderId="0" xfId="12" applyFont="1" applyFill="1" applyBorder="1" applyAlignment="1" applyProtection="1">
      <alignment horizontal="left" wrapText="1"/>
    </xf>
    <xf numFmtId="0" fontId="0" fillId="9" borderId="0" xfId="12" quotePrefix="1" applyFont="1" applyFill="1" applyBorder="1" applyAlignment="1" applyProtection="1">
      <alignment horizontal="left" vertical="top" wrapText="1"/>
    </xf>
    <xf numFmtId="0" fontId="22" fillId="9" borderId="0" xfId="12" applyFont="1" applyFill="1" applyBorder="1" applyAlignment="1" applyProtection="1">
      <alignment horizontal="left" vertical="top" wrapText="1"/>
    </xf>
    <xf numFmtId="0" fontId="22" fillId="0" borderId="0" xfId="7" applyFont="1" applyFill="1" applyBorder="1" applyAlignment="1" applyProtection="1">
      <alignment horizontal="right"/>
    </xf>
    <xf numFmtId="0" fontId="22" fillId="9" borderId="0" xfId="7" applyFont="1" applyFill="1" applyBorder="1" applyAlignment="1" applyProtection="1">
      <alignment horizontal="right"/>
    </xf>
    <xf numFmtId="0" fontId="17" fillId="9" borderId="0" xfId="7" applyFont="1" applyFill="1" applyBorder="1" applyAlignment="1" applyProtection="1">
      <alignment horizontal="center"/>
    </xf>
    <xf numFmtId="0" fontId="0" fillId="9" borderId="0" xfId="12" applyFont="1" applyFill="1" applyBorder="1" applyAlignment="1" applyProtection="1">
      <alignment horizontal="left" vertical="top" wrapText="1"/>
    </xf>
    <xf numFmtId="0" fontId="0" fillId="6" borderId="0" xfId="12" applyFont="1" applyFill="1" applyBorder="1" applyAlignment="1" applyProtection="1">
      <alignment vertical="top" wrapText="1"/>
    </xf>
    <xf numFmtId="0" fontId="0" fillId="6" borderId="0" xfId="0" applyFill="1" applyAlignment="1">
      <alignment vertical="top" wrapText="1"/>
    </xf>
    <xf numFmtId="0" fontId="0" fillId="6" borderId="0" xfId="0" applyFill="1" applyAlignment="1"/>
    <xf numFmtId="0" fontId="0" fillId="6" borderId="0" xfId="12" applyFont="1" applyFill="1" applyBorder="1" applyAlignment="1" applyProtection="1">
      <alignment wrapText="1"/>
    </xf>
    <xf numFmtId="0" fontId="0" fillId="0" borderId="0" xfId="0" applyAlignment="1">
      <alignment wrapText="1"/>
    </xf>
    <xf numFmtId="0" fontId="5" fillId="0" borderId="0" xfId="0" applyFont="1" applyAlignment="1">
      <alignment horizontal="center"/>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vertical="top" wrapText="1"/>
    </xf>
    <xf numFmtId="0" fontId="0" fillId="11" borderId="0" xfId="0" applyFont="1" applyFill="1" applyAlignment="1" applyProtection="1">
      <alignment horizontal="left" wrapText="1"/>
    </xf>
    <xf numFmtId="0" fontId="0" fillId="11" borderId="0" xfId="0" applyFont="1" applyFill="1" applyBorder="1" applyAlignment="1" applyProtection="1">
      <alignment horizontal="left" vertical="top" wrapText="1"/>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4" borderId="0" xfId="0" applyFont="1" applyFill="1" applyAlignment="1" applyProtection="1">
      <alignment horizontal="left" vertical="top" wrapText="1"/>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4" fontId="0" fillId="6" borderId="10" xfId="0" applyNumberFormat="1" applyFont="1" applyFill="1" applyBorder="1" applyAlignment="1" applyProtection="1">
      <alignment horizontal="left" vertical="top" wrapText="1"/>
      <protection locked="0"/>
    </xf>
    <xf numFmtId="14" fontId="0" fillId="6" borderId="11" xfId="0" applyNumberFormat="1" applyFont="1" applyFill="1" applyBorder="1" applyAlignment="1" applyProtection="1">
      <alignment horizontal="left" vertical="top" wrapText="1"/>
      <protection locked="0"/>
    </xf>
    <xf numFmtId="14" fontId="0" fillId="6" borderId="12" xfId="0" applyNumberFormat="1" applyFont="1" applyFill="1" applyBorder="1" applyAlignment="1" applyProtection="1">
      <alignment horizontal="left" vertical="top" wrapText="1"/>
      <protection locked="0"/>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8" borderId="0" xfId="0" applyFont="1" applyFill="1" applyAlignment="1" applyProtection="1">
      <alignment horizontal="left" wrapText="1"/>
    </xf>
    <xf numFmtId="0" fontId="15" fillId="8" borderId="0" xfId="0" applyFont="1" applyFill="1" applyAlignment="1" applyProtection="1">
      <alignment horizontal="left" vertical="top" wrapText="1"/>
    </xf>
    <xf numFmtId="0" fontId="15" fillId="10" borderId="1" xfId="0" applyFont="1" applyFill="1" applyBorder="1" applyAlignment="1" applyProtection="1">
      <alignment horizontal="left" vertical="top" wrapText="1"/>
    </xf>
    <xf numFmtId="0" fontId="15" fillId="10" borderId="0" xfId="0" applyFont="1" applyFill="1" applyBorder="1" applyAlignment="1" applyProtection="1">
      <alignment horizontal="left" vertical="top" wrapText="1"/>
    </xf>
    <xf numFmtId="0" fontId="15" fillId="10" borderId="2"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20" fillId="10" borderId="8"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20" fillId="10" borderId="5" xfId="0" applyFont="1" applyFill="1" applyBorder="1" applyAlignment="1" applyProtection="1">
      <alignment horizontal="left" vertical="top"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18" borderId="10" xfId="0" applyFont="1" applyFill="1" applyBorder="1" applyAlignment="1" applyProtection="1">
      <alignment horizontal="left" vertical="top" wrapText="1"/>
      <protection locked="0"/>
    </xf>
    <xf numFmtId="0" fontId="0" fillId="18" borderId="11" xfId="0" applyFont="1" applyFill="1" applyBorder="1" applyAlignment="1" applyProtection="1">
      <alignment horizontal="left" vertical="top" wrapText="1"/>
      <protection locked="0"/>
    </xf>
    <xf numFmtId="0" fontId="0" fillId="18" borderId="12" xfId="0" applyFont="1" applyFill="1" applyBorder="1" applyAlignment="1" applyProtection="1">
      <alignment horizontal="left" vertical="top" wrapText="1"/>
      <protection locked="0"/>
    </xf>
    <xf numFmtId="0" fontId="15"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6" borderId="0" xfId="0" applyFont="1" applyFill="1" applyAlignment="1" applyProtection="1">
      <alignment horizontal="left" vertical="top" wrapText="1"/>
    </xf>
    <xf numFmtId="0" fontId="0" fillId="0" borderId="0" xfId="0" applyFont="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17" fillId="16" borderId="3" xfId="0" applyFont="1" applyFill="1" applyBorder="1" applyAlignment="1" applyProtection="1">
      <alignment horizontal="left" wrapText="1"/>
    </xf>
    <xf numFmtId="0" fontId="0" fillId="16"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2" fillId="11" borderId="0" xfId="0" applyFont="1" applyFill="1" applyAlignment="1" applyProtection="1">
      <alignment horizontal="left" vertical="top" wrapText="1"/>
    </xf>
    <xf numFmtId="0" fontId="22" fillId="8"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2" fillId="0" borderId="0" xfId="0" applyFont="1" applyFill="1" applyAlignment="1" applyProtection="1">
      <alignment horizontal="left" vertical="top" wrapText="1"/>
    </xf>
    <xf numFmtId="0" fontId="0" fillId="16" borderId="0"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24" fillId="6" borderId="0" xfId="0" applyFont="1" applyFill="1" applyBorder="1" applyAlignment="1" applyProtection="1">
      <alignment horizontal="left" vertical="top" wrapText="1"/>
    </xf>
    <xf numFmtId="0" fontId="24" fillId="6" borderId="0" xfId="0" applyFont="1" applyFill="1" applyAlignment="1" applyProtection="1">
      <alignment horizontal="left" vertical="top" wrapText="1"/>
    </xf>
    <xf numFmtId="0" fontId="24" fillId="5" borderId="0" xfId="0" applyFont="1" applyFill="1" applyBorder="1" applyAlignment="1" applyProtection="1">
      <alignment horizontal="left" vertical="top" wrapText="1"/>
    </xf>
    <xf numFmtId="0" fontId="24" fillId="5" borderId="2"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protection locked="0"/>
    </xf>
    <xf numFmtId="0" fontId="24" fillId="6" borderId="10" xfId="0" applyFont="1" applyFill="1" applyBorder="1" applyAlignment="1" applyProtection="1">
      <alignment horizontal="left" vertical="top" wrapText="1"/>
      <protection locked="0"/>
    </xf>
    <xf numFmtId="0" fontId="24" fillId="6" borderId="11" xfId="0" applyFont="1" applyFill="1" applyBorder="1" applyAlignment="1" applyProtection="1">
      <alignment horizontal="left" vertical="top" wrapText="1"/>
      <protection locked="0"/>
    </xf>
    <xf numFmtId="0" fontId="24" fillId="6" borderId="12" xfId="0" applyFont="1" applyFill="1" applyBorder="1" applyAlignment="1" applyProtection="1">
      <alignment horizontal="left" vertical="top" wrapText="1"/>
      <protection locked="0"/>
    </xf>
    <xf numFmtId="0" fontId="25" fillId="8" borderId="10" xfId="4" applyFont="1" applyFill="1" applyBorder="1" applyAlignment="1" applyProtection="1">
      <alignment horizontal="center"/>
      <protection locked="0"/>
    </xf>
    <xf numFmtId="0" fontId="25" fillId="8" borderId="11" xfId="4" applyFont="1" applyFill="1" applyBorder="1" applyAlignment="1" applyProtection="1">
      <alignment horizontal="center"/>
      <protection locked="0"/>
    </xf>
    <xf numFmtId="0" fontId="25" fillId="8" borderId="12" xfId="4" applyFont="1" applyFill="1" applyBorder="1" applyAlignment="1" applyProtection="1">
      <alignment horizontal="center"/>
      <protection locked="0"/>
    </xf>
    <xf numFmtId="0" fontId="24" fillId="11" borderId="0"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4" fillId="12" borderId="10" xfId="0" applyFont="1" applyFill="1" applyBorder="1" applyAlignment="1" applyProtection="1">
      <alignment horizontal="left" vertical="top" wrapText="1"/>
      <protection locked="0"/>
    </xf>
    <xf numFmtId="0" fontId="24" fillId="12" borderId="11" xfId="0" applyFont="1" applyFill="1" applyBorder="1" applyAlignment="1" applyProtection="1">
      <alignment horizontal="left" vertical="top" wrapText="1"/>
      <protection locked="0"/>
    </xf>
    <xf numFmtId="0" fontId="24" fillId="12" borderId="12" xfId="0" applyFont="1" applyFill="1" applyBorder="1" applyAlignment="1" applyProtection="1">
      <alignment horizontal="left" vertical="top" wrapText="1"/>
      <protection locked="0"/>
    </xf>
    <xf numFmtId="0" fontId="0" fillId="10" borderId="2"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49" fontId="0" fillId="10" borderId="2" xfId="0" applyNumberFormat="1" applyFont="1" applyFill="1" applyBorder="1" applyAlignment="1" applyProtection="1">
      <alignment horizontal="left" vertical="top" wrapText="1"/>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22" fillId="10"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wrapText="1"/>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20" fillId="10" borderId="0" xfId="0" applyFont="1" applyFill="1" applyBorder="1" applyAlignment="1">
      <alignment wrapText="1"/>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5" borderId="0" xfId="0" applyFont="1" applyFill="1" applyBorder="1" applyAlignment="1" applyProtection="1">
      <alignment wrapText="1"/>
    </xf>
    <xf numFmtId="0" fontId="0" fillId="0" borderId="4" xfId="0" applyBorder="1" applyAlignment="1">
      <alignment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Protection="1">
      <protection locked="0"/>
    </xf>
    <xf numFmtId="0" fontId="21" fillId="11" borderId="10" xfId="4" applyFont="1" applyFill="1" applyBorder="1" applyAlignment="1" applyProtection="1">
      <alignment horizontal="center"/>
      <protection locked="0"/>
    </xf>
    <xf numFmtId="0" fontId="21" fillId="11" borderId="11" xfId="4" applyFont="1" applyFill="1" applyBorder="1" applyAlignment="1" applyProtection="1">
      <alignment horizontal="center"/>
      <protection locked="0"/>
    </xf>
    <xf numFmtId="0" fontId="21" fillId="11" borderId="12" xfId="4" applyFont="1" applyFill="1" applyBorder="1" applyAlignment="1" applyProtection="1">
      <alignment horizontal="center"/>
      <protection locked="0"/>
    </xf>
    <xf numFmtId="0" fontId="34" fillId="8" borderId="0" xfId="0" applyFont="1" applyFill="1" applyAlignment="1">
      <alignment vertical="center" wrapText="1"/>
    </xf>
    <xf numFmtId="0" fontId="0" fillId="0" borderId="0" xfId="0" applyAlignment="1"/>
    <xf numFmtId="0" fontId="34" fillId="0" borderId="0" xfId="0" applyFont="1" applyAlignment="1">
      <alignment wrapText="1"/>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5" fillId="6" borderId="0" xfId="0" applyFont="1" applyFill="1" applyAlignment="1" applyProtection="1">
      <alignment horizontal="left" vertical="top" wrapText="1"/>
    </xf>
    <xf numFmtId="0" fontId="17" fillId="9"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17"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7" fillId="5" borderId="1" xfId="0" applyFont="1"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17" fillId="5" borderId="2" xfId="0" applyFont="1" applyFill="1" applyBorder="1" applyAlignment="1" applyProtection="1">
      <alignment horizontal="left" vertical="top" wrapText="1"/>
    </xf>
    <xf numFmtId="0" fontId="17" fillId="5" borderId="1" xfId="0" applyFont="1" applyFill="1" applyBorder="1" applyAlignment="1" applyProtection="1">
      <alignment wrapText="1"/>
    </xf>
    <xf numFmtId="0" fontId="0" fillId="0" borderId="2" xfId="0" applyBorder="1" applyAlignment="1">
      <alignment wrapText="1"/>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24">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7" xr:uid="{00000000-0005-0000-0000-000007000000}"/>
    <cellStyle name="Normaali 2 3" xfId="13" xr:uid="{00000000-0005-0000-0000-000008000000}"/>
    <cellStyle name="Normaali 3" xfId="11" xr:uid="{00000000-0005-0000-0000-000009000000}"/>
    <cellStyle name="Normaali 3 2" xfId="20" xr:uid="{00000000-0005-0000-0000-00000A000000}"/>
    <cellStyle name="Normaali 3 3" xfId="23" xr:uid="{00000000-0005-0000-0000-00000B000000}"/>
    <cellStyle name="Normaali 3 4" xfId="16" xr:uid="{00000000-0005-0000-0000-00000C000000}"/>
    <cellStyle name="Normal 2" xfId="7" xr:uid="{00000000-0005-0000-0000-00000D000000}"/>
    <cellStyle name="Normal 2 2" xfId="12" xr:uid="{00000000-0005-0000-0000-00000E000000}"/>
    <cellStyle name="Prosenttia" xfId="6" builtinId="5"/>
    <cellStyle name="Prosenttia 2" xfId="18" xr:uid="{00000000-0005-0000-0000-000010000000}"/>
    <cellStyle name="Prosenttia 3" xfId="14" xr:uid="{00000000-0005-0000-0000-000011000000}"/>
    <cellStyle name="Sivun otsikko" xfId="10" xr:uid="{00000000-0005-0000-0000-000012000000}"/>
    <cellStyle name="Valuutta" xfId="9" builtinId="4"/>
    <cellStyle name="Valuutta 2" xfId="19" xr:uid="{00000000-0005-0000-0000-000014000000}"/>
    <cellStyle name="Valuutta 3" xfId="21" xr:uid="{00000000-0005-0000-0000-000015000000}"/>
    <cellStyle name="Valuutta 4" xfId="22" xr:uid="{00000000-0005-0000-0000-000016000000}"/>
    <cellStyle name="Valuutta 5" xfId="15" xr:uid="{00000000-0005-0000-0000-000017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28799</xdr:rowOff>
    </xdr:from>
    <xdr:to>
      <xdr:col>6</xdr:col>
      <xdr:colOff>721360</xdr:colOff>
      <xdr:row>0</xdr:row>
      <xdr:rowOff>618819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28799"/>
          <a:ext cx="2809875" cy="590020"/>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7</xdr:row>
          <xdr:rowOff>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E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7</xdr:row>
          <xdr:rowOff>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E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10</xdr:row>
          <xdr:rowOff>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E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10</xdr:row>
          <xdr:rowOff>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E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13</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E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13</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E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190500</xdr:rowOff>
        </xdr:from>
        <xdr:to>
          <xdr:col>5</xdr:col>
          <xdr:colOff>285750</xdr:colOff>
          <xdr:row>32</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E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190500</xdr:rowOff>
        </xdr:from>
        <xdr:to>
          <xdr:col>5</xdr:col>
          <xdr:colOff>285750</xdr:colOff>
          <xdr:row>33</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E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190500</xdr:rowOff>
        </xdr:from>
        <xdr:to>
          <xdr:col>5</xdr:col>
          <xdr:colOff>285750</xdr:colOff>
          <xdr:row>34</xdr:row>
          <xdr:rowOff>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E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190500</xdr:rowOff>
        </xdr:from>
        <xdr:to>
          <xdr:col>5</xdr:col>
          <xdr:colOff>285750</xdr:colOff>
          <xdr:row>35</xdr:row>
          <xdr:rowOff>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E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190500</xdr:rowOff>
        </xdr:from>
        <xdr:to>
          <xdr:col>5</xdr:col>
          <xdr:colOff>285750</xdr:colOff>
          <xdr:row>36</xdr:row>
          <xdr:rowOff>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E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190500</xdr:rowOff>
        </xdr:from>
        <xdr:to>
          <xdr:col>5</xdr:col>
          <xdr:colOff>285750</xdr:colOff>
          <xdr:row>37</xdr:row>
          <xdr:rowOff>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E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190500</xdr:rowOff>
        </xdr:from>
        <xdr:to>
          <xdr:col>5</xdr:col>
          <xdr:colOff>285750</xdr:colOff>
          <xdr:row>38</xdr:row>
          <xdr:rowOff>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E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190500</xdr:rowOff>
        </xdr:from>
        <xdr:to>
          <xdr:col>5</xdr:col>
          <xdr:colOff>285750</xdr:colOff>
          <xdr:row>39</xdr:row>
          <xdr:rowOff>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E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190500</xdr:rowOff>
        </xdr:from>
        <xdr:to>
          <xdr:col>5</xdr:col>
          <xdr:colOff>285750</xdr:colOff>
          <xdr:row>40</xdr:row>
          <xdr:rowOff>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E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228600</xdr:rowOff>
        </xdr:from>
        <xdr:to>
          <xdr:col>2</xdr:col>
          <xdr:colOff>742950</xdr:colOff>
          <xdr:row>47</xdr:row>
          <xdr:rowOff>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E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45</xdr:row>
          <xdr:rowOff>241300</xdr:rowOff>
        </xdr:from>
        <xdr:to>
          <xdr:col>5</xdr:col>
          <xdr:colOff>647700</xdr:colOff>
          <xdr:row>47</xdr:row>
          <xdr:rowOff>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E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228600</xdr:rowOff>
        </xdr:from>
        <xdr:to>
          <xdr:col>2</xdr:col>
          <xdr:colOff>742950</xdr:colOff>
          <xdr:row>50</xdr:row>
          <xdr:rowOff>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E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48</xdr:row>
          <xdr:rowOff>241300</xdr:rowOff>
        </xdr:from>
        <xdr:to>
          <xdr:col>5</xdr:col>
          <xdr:colOff>647700</xdr:colOff>
          <xdr:row>50</xdr:row>
          <xdr:rowOff>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E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228600</xdr:rowOff>
        </xdr:from>
        <xdr:to>
          <xdr:col>2</xdr:col>
          <xdr:colOff>742950</xdr:colOff>
          <xdr:row>53</xdr:row>
          <xdr:rowOff>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E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51</xdr:row>
          <xdr:rowOff>241300</xdr:rowOff>
        </xdr:from>
        <xdr:to>
          <xdr:col>5</xdr:col>
          <xdr:colOff>647700</xdr:colOff>
          <xdr:row>53</xdr:row>
          <xdr:rowOff>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E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285750</xdr:colOff>
          <xdr:row>72</xdr:row>
          <xdr:rowOff>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E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285750</xdr:colOff>
          <xdr:row>73</xdr:row>
          <xdr:rowOff>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E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E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E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E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E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E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153631" name="Check Box 31" hidden="1">
              <a:extLst>
                <a:ext uri="{63B3BB69-23CF-44E3-9099-C40C66FF867C}">
                  <a14:compatExt spid="_x0000_s153631"/>
                </a:ext>
                <a:ext uri="{FF2B5EF4-FFF2-40B4-BE49-F238E27FC236}">
                  <a16:creationId xmlns:a16="http://schemas.microsoft.com/office/drawing/2014/main" id="{00000000-0008-0000-0E00-00001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153632" name="Check Box 32" hidden="1">
              <a:extLst>
                <a:ext uri="{63B3BB69-23CF-44E3-9099-C40C66FF867C}">
                  <a14:compatExt spid="_x0000_s153632"/>
                </a:ext>
                <a:ext uri="{FF2B5EF4-FFF2-40B4-BE49-F238E27FC236}">
                  <a16:creationId xmlns:a16="http://schemas.microsoft.com/office/drawing/2014/main" id="{00000000-0008-0000-0E00-00002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228600</xdr:rowOff>
        </xdr:from>
        <xdr:to>
          <xdr:col>2</xdr:col>
          <xdr:colOff>742950</xdr:colOff>
          <xdr:row>87</xdr:row>
          <xdr:rowOff>0</xdr:rowOff>
        </xdr:to>
        <xdr:sp macro="" textlink="">
          <xdr:nvSpPr>
            <xdr:cNvPr id="153635" name="Check Box 35" hidden="1">
              <a:extLst>
                <a:ext uri="{63B3BB69-23CF-44E3-9099-C40C66FF867C}">
                  <a14:compatExt spid="_x0000_s153635"/>
                </a:ext>
                <a:ext uri="{FF2B5EF4-FFF2-40B4-BE49-F238E27FC236}">
                  <a16:creationId xmlns:a16="http://schemas.microsoft.com/office/drawing/2014/main" id="{00000000-0008-0000-0E00-00002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241300</xdr:rowOff>
        </xdr:from>
        <xdr:to>
          <xdr:col>5</xdr:col>
          <xdr:colOff>647700</xdr:colOff>
          <xdr:row>87</xdr:row>
          <xdr:rowOff>0</xdr:rowOff>
        </xdr:to>
        <xdr:sp macro="" textlink="">
          <xdr:nvSpPr>
            <xdr:cNvPr id="153636" name="Check Box 36" hidden="1">
              <a:extLst>
                <a:ext uri="{63B3BB69-23CF-44E3-9099-C40C66FF867C}">
                  <a14:compatExt spid="_x0000_s153636"/>
                </a:ext>
                <a:ext uri="{FF2B5EF4-FFF2-40B4-BE49-F238E27FC236}">
                  <a16:creationId xmlns:a16="http://schemas.microsoft.com/office/drawing/2014/main" id="{00000000-0008-0000-0E00-00002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228600</xdr:rowOff>
        </xdr:from>
        <xdr:to>
          <xdr:col>2</xdr:col>
          <xdr:colOff>742950</xdr:colOff>
          <xdr:row>90</xdr:row>
          <xdr:rowOff>0</xdr:rowOff>
        </xdr:to>
        <xdr:sp macro="" textlink="">
          <xdr:nvSpPr>
            <xdr:cNvPr id="153637" name="Check Box 37" hidden="1">
              <a:extLst>
                <a:ext uri="{63B3BB69-23CF-44E3-9099-C40C66FF867C}">
                  <a14:compatExt spid="_x0000_s153637"/>
                </a:ext>
                <a:ext uri="{FF2B5EF4-FFF2-40B4-BE49-F238E27FC236}">
                  <a16:creationId xmlns:a16="http://schemas.microsoft.com/office/drawing/2014/main" id="{00000000-0008-0000-0E00-00002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88</xdr:row>
          <xdr:rowOff>241300</xdr:rowOff>
        </xdr:from>
        <xdr:to>
          <xdr:col>5</xdr:col>
          <xdr:colOff>647700</xdr:colOff>
          <xdr:row>90</xdr:row>
          <xdr:rowOff>0</xdr:rowOff>
        </xdr:to>
        <xdr:sp macro="" textlink="">
          <xdr:nvSpPr>
            <xdr:cNvPr id="153638" name="Check Box 38" hidden="1">
              <a:extLst>
                <a:ext uri="{63B3BB69-23CF-44E3-9099-C40C66FF867C}">
                  <a14:compatExt spid="_x0000_s153638"/>
                </a:ext>
                <a:ext uri="{FF2B5EF4-FFF2-40B4-BE49-F238E27FC236}">
                  <a16:creationId xmlns:a16="http://schemas.microsoft.com/office/drawing/2014/main" id="{00000000-0008-0000-0E00-00002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92</xdr:row>
          <xdr:rowOff>69850</xdr:rowOff>
        </xdr:from>
        <xdr:to>
          <xdr:col>2</xdr:col>
          <xdr:colOff>742950</xdr:colOff>
          <xdr:row>92</xdr:row>
          <xdr:rowOff>266700</xdr:rowOff>
        </xdr:to>
        <xdr:sp macro="" textlink="">
          <xdr:nvSpPr>
            <xdr:cNvPr id="153639" name="Check Box 39" hidden="1">
              <a:extLst>
                <a:ext uri="{63B3BB69-23CF-44E3-9099-C40C66FF867C}">
                  <a14:compatExt spid="_x0000_s153639"/>
                </a:ext>
                <a:ext uri="{FF2B5EF4-FFF2-40B4-BE49-F238E27FC236}">
                  <a16:creationId xmlns:a16="http://schemas.microsoft.com/office/drawing/2014/main" id="{00000000-0008-0000-0E00-00002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92</xdr:row>
          <xdr:rowOff>88900</xdr:rowOff>
        </xdr:from>
        <xdr:to>
          <xdr:col>5</xdr:col>
          <xdr:colOff>685800</xdr:colOff>
          <xdr:row>92</xdr:row>
          <xdr:rowOff>285750</xdr:rowOff>
        </xdr:to>
        <xdr:sp macro="" textlink="">
          <xdr:nvSpPr>
            <xdr:cNvPr id="153640" name="Check Box 40" hidden="1">
              <a:extLst>
                <a:ext uri="{63B3BB69-23CF-44E3-9099-C40C66FF867C}">
                  <a14:compatExt spid="_x0000_s153640"/>
                </a:ext>
                <a:ext uri="{FF2B5EF4-FFF2-40B4-BE49-F238E27FC236}">
                  <a16:creationId xmlns:a16="http://schemas.microsoft.com/office/drawing/2014/main" id="{00000000-0008-0000-0E00-00002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641" name="Check Box 41" hidden="1">
              <a:extLst>
                <a:ext uri="{63B3BB69-23CF-44E3-9099-C40C66FF867C}">
                  <a14:compatExt spid="_x0000_s153641"/>
                </a:ext>
                <a:ext uri="{FF2B5EF4-FFF2-40B4-BE49-F238E27FC236}">
                  <a16:creationId xmlns:a16="http://schemas.microsoft.com/office/drawing/2014/main" id="{00000000-0008-0000-0E00-00002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642" name="Check Box 42" hidden="1">
              <a:extLst>
                <a:ext uri="{63B3BB69-23CF-44E3-9099-C40C66FF867C}">
                  <a14:compatExt spid="_x0000_s153642"/>
                </a:ext>
                <a:ext uri="{FF2B5EF4-FFF2-40B4-BE49-F238E27FC236}">
                  <a16:creationId xmlns:a16="http://schemas.microsoft.com/office/drawing/2014/main" id="{00000000-0008-0000-0E00-00002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643" name="Check Box 43" hidden="1">
              <a:extLst>
                <a:ext uri="{63B3BB69-23CF-44E3-9099-C40C66FF867C}">
                  <a14:compatExt spid="_x0000_s153643"/>
                </a:ext>
                <a:ext uri="{FF2B5EF4-FFF2-40B4-BE49-F238E27FC236}">
                  <a16:creationId xmlns:a16="http://schemas.microsoft.com/office/drawing/2014/main" id="{00000000-0008-0000-0E00-00002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644" name="Check Box 44" hidden="1">
              <a:extLst>
                <a:ext uri="{63B3BB69-23CF-44E3-9099-C40C66FF867C}">
                  <a14:compatExt spid="_x0000_s153644"/>
                </a:ext>
                <a:ext uri="{FF2B5EF4-FFF2-40B4-BE49-F238E27FC236}">
                  <a16:creationId xmlns:a16="http://schemas.microsoft.com/office/drawing/2014/main" id="{00000000-0008-0000-0E00-00002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645" name="Check Box 45" hidden="1">
              <a:extLst>
                <a:ext uri="{63B3BB69-23CF-44E3-9099-C40C66FF867C}">
                  <a14:compatExt spid="_x0000_s153645"/>
                </a:ext>
                <a:ext uri="{FF2B5EF4-FFF2-40B4-BE49-F238E27FC236}">
                  <a16:creationId xmlns:a16="http://schemas.microsoft.com/office/drawing/2014/main" id="{00000000-0008-0000-0E00-00002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646" name="Check Box 46" hidden="1">
              <a:extLst>
                <a:ext uri="{63B3BB69-23CF-44E3-9099-C40C66FF867C}">
                  <a14:compatExt spid="_x0000_s153646"/>
                </a:ext>
                <a:ext uri="{FF2B5EF4-FFF2-40B4-BE49-F238E27FC236}">
                  <a16:creationId xmlns:a16="http://schemas.microsoft.com/office/drawing/2014/main" id="{00000000-0008-0000-0E00-00002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647" name="Check Box 47" hidden="1">
              <a:extLst>
                <a:ext uri="{63B3BB69-23CF-44E3-9099-C40C66FF867C}">
                  <a14:compatExt spid="_x0000_s153647"/>
                </a:ext>
                <a:ext uri="{FF2B5EF4-FFF2-40B4-BE49-F238E27FC236}">
                  <a16:creationId xmlns:a16="http://schemas.microsoft.com/office/drawing/2014/main" id="{00000000-0008-0000-0E00-00002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648" name="Check Box 48" hidden="1">
              <a:extLst>
                <a:ext uri="{63B3BB69-23CF-44E3-9099-C40C66FF867C}">
                  <a14:compatExt spid="_x0000_s153648"/>
                </a:ext>
                <a:ext uri="{FF2B5EF4-FFF2-40B4-BE49-F238E27FC236}">
                  <a16:creationId xmlns:a16="http://schemas.microsoft.com/office/drawing/2014/main" id="{00000000-0008-0000-0E00-00003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649" name="Check Box 49" hidden="1">
              <a:extLst>
                <a:ext uri="{63B3BB69-23CF-44E3-9099-C40C66FF867C}">
                  <a14:compatExt spid="_x0000_s153649"/>
                </a:ext>
                <a:ext uri="{FF2B5EF4-FFF2-40B4-BE49-F238E27FC236}">
                  <a16:creationId xmlns:a16="http://schemas.microsoft.com/office/drawing/2014/main" id="{00000000-0008-0000-0E00-00003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228600</xdr:rowOff>
        </xdr:from>
        <xdr:to>
          <xdr:col>2</xdr:col>
          <xdr:colOff>742950</xdr:colOff>
          <xdr:row>127</xdr:row>
          <xdr:rowOff>0</xdr:rowOff>
        </xdr:to>
        <xdr:sp macro="" textlink="">
          <xdr:nvSpPr>
            <xdr:cNvPr id="153652" name="Check Box 52" hidden="1">
              <a:extLst>
                <a:ext uri="{63B3BB69-23CF-44E3-9099-C40C66FF867C}">
                  <a14:compatExt spid="_x0000_s153652"/>
                </a:ext>
                <a:ext uri="{FF2B5EF4-FFF2-40B4-BE49-F238E27FC236}">
                  <a16:creationId xmlns:a16="http://schemas.microsoft.com/office/drawing/2014/main" id="{00000000-0008-0000-0E00-00003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125</xdr:row>
          <xdr:rowOff>241300</xdr:rowOff>
        </xdr:from>
        <xdr:to>
          <xdr:col>5</xdr:col>
          <xdr:colOff>647700</xdr:colOff>
          <xdr:row>127</xdr:row>
          <xdr:rowOff>0</xdr:rowOff>
        </xdr:to>
        <xdr:sp macro="" textlink="">
          <xdr:nvSpPr>
            <xdr:cNvPr id="153653" name="Check Box 53" hidden="1">
              <a:extLst>
                <a:ext uri="{63B3BB69-23CF-44E3-9099-C40C66FF867C}">
                  <a14:compatExt spid="_x0000_s153653"/>
                </a:ext>
                <a:ext uri="{FF2B5EF4-FFF2-40B4-BE49-F238E27FC236}">
                  <a16:creationId xmlns:a16="http://schemas.microsoft.com/office/drawing/2014/main" id="{00000000-0008-0000-0E00-00003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228600</xdr:rowOff>
        </xdr:from>
        <xdr:to>
          <xdr:col>2</xdr:col>
          <xdr:colOff>742950</xdr:colOff>
          <xdr:row>130</xdr:row>
          <xdr:rowOff>0</xdr:rowOff>
        </xdr:to>
        <xdr:sp macro="" textlink="">
          <xdr:nvSpPr>
            <xdr:cNvPr id="153654" name="Check Box 54" hidden="1">
              <a:extLst>
                <a:ext uri="{63B3BB69-23CF-44E3-9099-C40C66FF867C}">
                  <a14:compatExt spid="_x0000_s153654"/>
                </a:ext>
                <a:ext uri="{FF2B5EF4-FFF2-40B4-BE49-F238E27FC236}">
                  <a16:creationId xmlns:a16="http://schemas.microsoft.com/office/drawing/2014/main" id="{00000000-0008-0000-0E00-00003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128</xdr:row>
          <xdr:rowOff>241300</xdr:rowOff>
        </xdr:from>
        <xdr:to>
          <xdr:col>5</xdr:col>
          <xdr:colOff>647700</xdr:colOff>
          <xdr:row>130</xdr:row>
          <xdr:rowOff>0</xdr:rowOff>
        </xdr:to>
        <xdr:sp macro="" textlink="">
          <xdr:nvSpPr>
            <xdr:cNvPr id="153655" name="Check Box 55" hidden="1">
              <a:extLst>
                <a:ext uri="{63B3BB69-23CF-44E3-9099-C40C66FF867C}">
                  <a14:compatExt spid="_x0000_s153655"/>
                </a:ext>
                <a:ext uri="{FF2B5EF4-FFF2-40B4-BE49-F238E27FC236}">
                  <a16:creationId xmlns:a16="http://schemas.microsoft.com/office/drawing/2014/main" id="{00000000-0008-0000-0E00-00003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132</xdr:row>
          <xdr:rowOff>146050</xdr:rowOff>
        </xdr:from>
        <xdr:to>
          <xdr:col>2</xdr:col>
          <xdr:colOff>742950</xdr:colOff>
          <xdr:row>132</xdr:row>
          <xdr:rowOff>342900</xdr:rowOff>
        </xdr:to>
        <xdr:sp macro="" textlink="">
          <xdr:nvSpPr>
            <xdr:cNvPr id="153656" name="Check Box 56" hidden="1">
              <a:extLst>
                <a:ext uri="{63B3BB69-23CF-44E3-9099-C40C66FF867C}">
                  <a14:compatExt spid="_x0000_s153656"/>
                </a:ext>
                <a:ext uri="{FF2B5EF4-FFF2-40B4-BE49-F238E27FC236}">
                  <a16:creationId xmlns:a16="http://schemas.microsoft.com/office/drawing/2014/main" id="{00000000-0008-0000-0E00-00003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132</xdr:row>
          <xdr:rowOff>133350</xdr:rowOff>
        </xdr:from>
        <xdr:to>
          <xdr:col>5</xdr:col>
          <xdr:colOff>679450</xdr:colOff>
          <xdr:row>132</xdr:row>
          <xdr:rowOff>336550</xdr:rowOff>
        </xdr:to>
        <xdr:sp macro="" textlink="">
          <xdr:nvSpPr>
            <xdr:cNvPr id="153657" name="Check Box 57" hidden="1">
              <a:extLst>
                <a:ext uri="{63B3BB69-23CF-44E3-9099-C40C66FF867C}">
                  <a14:compatExt spid="_x0000_s153657"/>
                </a:ext>
                <a:ext uri="{FF2B5EF4-FFF2-40B4-BE49-F238E27FC236}">
                  <a16:creationId xmlns:a16="http://schemas.microsoft.com/office/drawing/2014/main" id="{00000000-0008-0000-0E00-00003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658" name="Check Box 58" hidden="1">
              <a:extLst>
                <a:ext uri="{63B3BB69-23CF-44E3-9099-C40C66FF867C}">
                  <a14:compatExt spid="_x0000_s153658"/>
                </a:ext>
                <a:ext uri="{FF2B5EF4-FFF2-40B4-BE49-F238E27FC236}">
                  <a16:creationId xmlns:a16="http://schemas.microsoft.com/office/drawing/2014/main" id="{00000000-0008-0000-0E00-00003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659" name="Check Box 59" hidden="1">
              <a:extLst>
                <a:ext uri="{63B3BB69-23CF-44E3-9099-C40C66FF867C}">
                  <a14:compatExt spid="_x0000_s153659"/>
                </a:ext>
                <a:ext uri="{FF2B5EF4-FFF2-40B4-BE49-F238E27FC236}">
                  <a16:creationId xmlns:a16="http://schemas.microsoft.com/office/drawing/2014/main" id="{00000000-0008-0000-0E00-00003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660" name="Check Box 60" hidden="1">
              <a:extLst>
                <a:ext uri="{63B3BB69-23CF-44E3-9099-C40C66FF867C}">
                  <a14:compatExt spid="_x0000_s153660"/>
                </a:ext>
                <a:ext uri="{FF2B5EF4-FFF2-40B4-BE49-F238E27FC236}">
                  <a16:creationId xmlns:a16="http://schemas.microsoft.com/office/drawing/2014/main" id="{00000000-0008-0000-0E00-00003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661" name="Check Box 61" hidden="1">
              <a:extLst>
                <a:ext uri="{63B3BB69-23CF-44E3-9099-C40C66FF867C}">
                  <a14:compatExt spid="_x0000_s153661"/>
                </a:ext>
                <a:ext uri="{FF2B5EF4-FFF2-40B4-BE49-F238E27FC236}">
                  <a16:creationId xmlns:a16="http://schemas.microsoft.com/office/drawing/2014/main" id="{00000000-0008-0000-0E00-00003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662" name="Check Box 62" hidden="1">
              <a:extLst>
                <a:ext uri="{63B3BB69-23CF-44E3-9099-C40C66FF867C}">
                  <a14:compatExt spid="_x0000_s153662"/>
                </a:ext>
                <a:ext uri="{FF2B5EF4-FFF2-40B4-BE49-F238E27FC236}">
                  <a16:creationId xmlns:a16="http://schemas.microsoft.com/office/drawing/2014/main" id="{00000000-0008-0000-0E00-00003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663" name="Check Box 63" hidden="1">
              <a:extLst>
                <a:ext uri="{63B3BB69-23CF-44E3-9099-C40C66FF867C}">
                  <a14:compatExt spid="_x0000_s153663"/>
                </a:ext>
                <a:ext uri="{FF2B5EF4-FFF2-40B4-BE49-F238E27FC236}">
                  <a16:creationId xmlns:a16="http://schemas.microsoft.com/office/drawing/2014/main" id="{00000000-0008-0000-0E00-00003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664" name="Check Box 64" hidden="1">
              <a:extLst>
                <a:ext uri="{63B3BB69-23CF-44E3-9099-C40C66FF867C}">
                  <a14:compatExt spid="_x0000_s153664"/>
                </a:ext>
                <a:ext uri="{FF2B5EF4-FFF2-40B4-BE49-F238E27FC236}">
                  <a16:creationId xmlns:a16="http://schemas.microsoft.com/office/drawing/2014/main" id="{00000000-0008-0000-0E00-00004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665" name="Check Box 65" hidden="1">
              <a:extLst>
                <a:ext uri="{63B3BB69-23CF-44E3-9099-C40C66FF867C}">
                  <a14:compatExt spid="_x0000_s153665"/>
                </a:ext>
                <a:ext uri="{FF2B5EF4-FFF2-40B4-BE49-F238E27FC236}">
                  <a16:creationId xmlns:a16="http://schemas.microsoft.com/office/drawing/2014/main" id="{00000000-0008-0000-0E00-00004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666" name="Check Box 66" hidden="1">
              <a:extLst>
                <a:ext uri="{63B3BB69-23CF-44E3-9099-C40C66FF867C}">
                  <a14:compatExt spid="_x0000_s153666"/>
                </a:ext>
                <a:ext uri="{FF2B5EF4-FFF2-40B4-BE49-F238E27FC236}">
                  <a16:creationId xmlns:a16="http://schemas.microsoft.com/office/drawing/2014/main" id="{00000000-0008-0000-0E00-00004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228600</xdr:rowOff>
        </xdr:from>
        <xdr:to>
          <xdr:col>2</xdr:col>
          <xdr:colOff>742950</xdr:colOff>
          <xdr:row>167</xdr:row>
          <xdr:rowOff>0</xdr:rowOff>
        </xdr:to>
        <xdr:sp macro="" textlink="">
          <xdr:nvSpPr>
            <xdr:cNvPr id="153669" name="Check Box 69" hidden="1">
              <a:extLst>
                <a:ext uri="{63B3BB69-23CF-44E3-9099-C40C66FF867C}">
                  <a14:compatExt spid="_x0000_s153669"/>
                </a:ext>
                <a:ext uri="{FF2B5EF4-FFF2-40B4-BE49-F238E27FC236}">
                  <a16:creationId xmlns:a16="http://schemas.microsoft.com/office/drawing/2014/main" id="{00000000-0008-0000-0E00-00004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165</xdr:row>
          <xdr:rowOff>241300</xdr:rowOff>
        </xdr:from>
        <xdr:to>
          <xdr:col>5</xdr:col>
          <xdr:colOff>647700</xdr:colOff>
          <xdr:row>167</xdr:row>
          <xdr:rowOff>0</xdr:rowOff>
        </xdr:to>
        <xdr:sp macro="" textlink="">
          <xdr:nvSpPr>
            <xdr:cNvPr id="153670" name="Check Box 70" hidden="1">
              <a:extLst>
                <a:ext uri="{63B3BB69-23CF-44E3-9099-C40C66FF867C}">
                  <a14:compatExt spid="_x0000_s153670"/>
                </a:ext>
                <a:ext uri="{FF2B5EF4-FFF2-40B4-BE49-F238E27FC236}">
                  <a16:creationId xmlns:a16="http://schemas.microsoft.com/office/drawing/2014/main" id="{00000000-0008-0000-0E00-00004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228600</xdr:rowOff>
        </xdr:from>
        <xdr:to>
          <xdr:col>2</xdr:col>
          <xdr:colOff>742950</xdr:colOff>
          <xdr:row>170</xdr:row>
          <xdr:rowOff>0</xdr:rowOff>
        </xdr:to>
        <xdr:sp macro="" textlink="">
          <xdr:nvSpPr>
            <xdr:cNvPr id="153671" name="Check Box 71" hidden="1">
              <a:extLst>
                <a:ext uri="{63B3BB69-23CF-44E3-9099-C40C66FF867C}">
                  <a14:compatExt spid="_x0000_s153671"/>
                </a:ext>
                <a:ext uri="{FF2B5EF4-FFF2-40B4-BE49-F238E27FC236}">
                  <a16:creationId xmlns:a16="http://schemas.microsoft.com/office/drawing/2014/main" id="{00000000-0008-0000-0E00-00004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168</xdr:row>
          <xdr:rowOff>241300</xdr:rowOff>
        </xdr:from>
        <xdr:to>
          <xdr:col>5</xdr:col>
          <xdr:colOff>647700</xdr:colOff>
          <xdr:row>170</xdr:row>
          <xdr:rowOff>0</xdr:rowOff>
        </xdr:to>
        <xdr:sp macro="" textlink="">
          <xdr:nvSpPr>
            <xdr:cNvPr id="153672" name="Check Box 72" hidden="1">
              <a:extLst>
                <a:ext uri="{63B3BB69-23CF-44E3-9099-C40C66FF867C}">
                  <a14:compatExt spid="_x0000_s153672"/>
                </a:ext>
                <a:ext uri="{FF2B5EF4-FFF2-40B4-BE49-F238E27FC236}">
                  <a16:creationId xmlns:a16="http://schemas.microsoft.com/office/drawing/2014/main" id="{00000000-0008-0000-0E00-00004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228600</xdr:rowOff>
        </xdr:from>
        <xdr:to>
          <xdr:col>2</xdr:col>
          <xdr:colOff>742950</xdr:colOff>
          <xdr:row>173</xdr:row>
          <xdr:rowOff>0</xdr:rowOff>
        </xdr:to>
        <xdr:sp macro="" textlink="">
          <xdr:nvSpPr>
            <xdr:cNvPr id="153673" name="Check Box 73" hidden="1">
              <a:extLst>
                <a:ext uri="{63B3BB69-23CF-44E3-9099-C40C66FF867C}">
                  <a14:compatExt spid="_x0000_s153673"/>
                </a:ext>
                <a:ext uri="{FF2B5EF4-FFF2-40B4-BE49-F238E27FC236}">
                  <a16:creationId xmlns:a16="http://schemas.microsoft.com/office/drawing/2014/main" id="{00000000-0008-0000-0E00-00004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171</xdr:row>
          <xdr:rowOff>241300</xdr:rowOff>
        </xdr:from>
        <xdr:to>
          <xdr:col>5</xdr:col>
          <xdr:colOff>647700</xdr:colOff>
          <xdr:row>173</xdr:row>
          <xdr:rowOff>0</xdr:rowOff>
        </xdr:to>
        <xdr:sp macro="" textlink="">
          <xdr:nvSpPr>
            <xdr:cNvPr id="153674" name="Check Box 74" hidden="1">
              <a:extLst>
                <a:ext uri="{63B3BB69-23CF-44E3-9099-C40C66FF867C}">
                  <a14:compatExt spid="_x0000_s153674"/>
                </a:ext>
                <a:ext uri="{FF2B5EF4-FFF2-40B4-BE49-F238E27FC236}">
                  <a16:creationId xmlns:a16="http://schemas.microsoft.com/office/drawing/2014/main" id="{00000000-0008-0000-0E00-00004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675" name="Check Box 75" hidden="1">
              <a:extLst>
                <a:ext uri="{63B3BB69-23CF-44E3-9099-C40C66FF867C}">
                  <a14:compatExt spid="_x0000_s153675"/>
                </a:ext>
                <a:ext uri="{FF2B5EF4-FFF2-40B4-BE49-F238E27FC236}">
                  <a16:creationId xmlns:a16="http://schemas.microsoft.com/office/drawing/2014/main" id="{00000000-0008-0000-0E00-00004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676" name="Check Box 76" hidden="1">
              <a:extLst>
                <a:ext uri="{63B3BB69-23CF-44E3-9099-C40C66FF867C}">
                  <a14:compatExt spid="_x0000_s153676"/>
                </a:ext>
                <a:ext uri="{FF2B5EF4-FFF2-40B4-BE49-F238E27FC236}">
                  <a16:creationId xmlns:a16="http://schemas.microsoft.com/office/drawing/2014/main" id="{00000000-0008-0000-0E00-00004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677" name="Check Box 77" hidden="1">
              <a:extLst>
                <a:ext uri="{63B3BB69-23CF-44E3-9099-C40C66FF867C}">
                  <a14:compatExt spid="_x0000_s153677"/>
                </a:ext>
                <a:ext uri="{FF2B5EF4-FFF2-40B4-BE49-F238E27FC236}">
                  <a16:creationId xmlns:a16="http://schemas.microsoft.com/office/drawing/2014/main" id="{00000000-0008-0000-0E00-00004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678" name="Check Box 78" hidden="1">
              <a:extLst>
                <a:ext uri="{63B3BB69-23CF-44E3-9099-C40C66FF867C}">
                  <a14:compatExt spid="_x0000_s153678"/>
                </a:ext>
                <a:ext uri="{FF2B5EF4-FFF2-40B4-BE49-F238E27FC236}">
                  <a16:creationId xmlns:a16="http://schemas.microsoft.com/office/drawing/2014/main" id="{00000000-0008-0000-0E00-00004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679" name="Check Box 79" hidden="1">
              <a:extLst>
                <a:ext uri="{63B3BB69-23CF-44E3-9099-C40C66FF867C}">
                  <a14:compatExt spid="_x0000_s153679"/>
                </a:ext>
                <a:ext uri="{FF2B5EF4-FFF2-40B4-BE49-F238E27FC236}">
                  <a16:creationId xmlns:a16="http://schemas.microsoft.com/office/drawing/2014/main" id="{00000000-0008-0000-0E00-00004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680" name="Check Box 80" hidden="1">
              <a:extLst>
                <a:ext uri="{63B3BB69-23CF-44E3-9099-C40C66FF867C}">
                  <a14:compatExt spid="_x0000_s153680"/>
                </a:ext>
                <a:ext uri="{FF2B5EF4-FFF2-40B4-BE49-F238E27FC236}">
                  <a16:creationId xmlns:a16="http://schemas.microsoft.com/office/drawing/2014/main" id="{00000000-0008-0000-0E00-00005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681" name="Check Box 81" hidden="1">
              <a:extLst>
                <a:ext uri="{63B3BB69-23CF-44E3-9099-C40C66FF867C}">
                  <a14:compatExt spid="_x0000_s153681"/>
                </a:ext>
                <a:ext uri="{FF2B5EF4-FFF2-40B4-BE49-F238E27FC236}">
                  <a16:creationId xmlns:a16="http://schemas.microsoft.com/office/drawing/2014/main" id="{00000000-0008-0000-0E00-00005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682" name="Check Box 82" hidden="1">
              <a:extLst>
                <a:ext uri="{63B3BB69-23CF-44E3-9099-C40C66FF867C}">
                  <a14:compatExt spid="_x0000_s153682"/>
                </a:ext>
                <a:ext uri="{FF2B5EF4-FFF2-40B4-BE49-F238E27FC236}">
                  <a16:creationId xmlns:a16="http://schemas.microsoft.com/office/drawing/2014/main" id="{00000000-0008-0000-0E00-00005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683" name="Check Box 83" hidden="1">
              <a:extLst>
                <a:ext uri="{63B3BB69-23CF-44E3-9099-C40C66FF867C}">
                  <a14:compatExt spid="_x0000_s153683"/>
                </a:ext>
                <a:ext uri="{FF2B5EF4-FFF2-40B4-BE49-F238E27FC236}">
                  <a16:creationId xmlns:a16="http://schemas.microsoft.com/office/drawing/2014/main" id="{00000000-0008-0000-0E00-00005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285750</xdr:colOff>
          <xdr:row>72</xdr:row>
          <xdr:rowOff>0</xdr:rowOff>
        </xdr:to>
        <xdr:sp macro="" textlink="">
          <xdr:nvSpPr>
            <xdr:cNvPr id="153686" name="Check Box 86" hidden="1">
              <a:extLst>
                <a:ext uri="{63B3BB69-23CF-44E3-9099-C40C66FF867C}">
                  <a14:compatExt spid="_x0000_s153686"/>
                </a:ext>
                <a:ext uri="{FF2B5EF4-FFF2-40B4-BE49-F238E27FC236}">
                  <a16:creationId xmlns:a16="http://schemas.microsoft.com/office/drawing/2014/main" id="{00000000-0008-0000-0E00-00005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285750</xdr:colOff>
          <xdr:row>73</xdr:row>
          <xdr:rowOff>0</xdr:rowOff>
        </xdr:to>
        <xdr:sp macro="" textlink="">
          <xdr:nvSpPr>
            <xdr:cNvPr id="153687" name="Check Box 87" hidden="1">
              <a:extLst>
                <a:ext uri="{63B3BB69-23CF-44E3-9099-C40C66FF867C}">
                  <a14:compatExt spid="_x0000_s153687"/>
                </a:ext>
                <a:ext uri="{FF2B5EF4-FFF2-40B4-BE49-F238E27FC236}">
                  <a16:creationId xmlns:a16="http://schemas.microsoft.com/office/drawing/2014/main" id="{00000000-0008-0000-0E00-00005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153688" name="Check Box 88" hidden="1">
              <a:extLst>
                <a:ext uri="{63B3BB69-23CF-44E3-9099-C40C66FF867C}">
                  <a14:compatExt spid="_x0000_s153688"/>
                </a:ext>
                <a:ext uri="{FF2B5EF4-FFF2-40B4-BE49-F238E27FC236}">
                  <a16:creationId xmlns:a16="http://schemas.microsoft.com/office/drawing/2014/main" id="{00000000-0008-0000-0E00-00005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153689" name="Check Box 89" hidden="1">
              <a:extLst>
                <a:ext uri="{63B3BB69-23CF-44E3-9099-C40C66FF867C}">
                  <a14:compatExt spid="_x0000_s153689"/>
                </a:ext>
                <a:ext uri="{FF2B5EF4-FFF2-40B4-BE49-F238E27FC236}">
                  <a16:creationId xmlns:a16="http://schemas.microsoft.com/office/drawing/2014/main" id="{00000000-0008-0000-0E00-00005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153690" name="Check Box 90" hidden="1">
              <a:extLst>
                <a:ext uri="{63B3BB69-23CF-44E3-9099-C40C66FF867C}">
                  <a14:compatExt spid="_x0000_s153690"/>
                </a:ext>
                <a:ext uri="{FF2B5EF4-FFF2-40B4-BE49-F238E27FC236}">
                  <a16:creationId xmlns:a16="http://schemas.microsoft.com/office/drawing/2014/main" id="{00000000-0008-0000-0E00-00005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153691" name="Check Box 91" hidden="1">
              <a:extLst>
                <a:ext uri="{63B3BB69-23CF-44E3-9099-C40C66FF867C}">
                  <a14:compatExt spid="_x0000_s153691"/>
                </a:ext>
                <a:ext uri="{FF2B5EF4-FFF2-40B4-BE49-F238E27FC236}">
                  <a16:creationId xmlns:a16="http://schemas.microsoft.com/office/drawing/2014/main" id="{00000000-0008-0000-0E00-00005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153692" name="Check Box 92" hidden="1">
              <a:extLst>
                <a:ext uri="{63B3BB69-23CF-44E3-9099-C40C66FF867C}">
                  <a14:compatExt spid="_x0000_s153692"/>
                </a:ext>
                <a:ext uri="{FF2B5EF4-FFF2-40B4-BE49-F238E27FC236}">
                  <a16:creationId xmlns:a16="http://schemas.microsoft.com/office/drawing/2014/main" id="{00000000-0008-0000-0E00-00005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153693" name="Check Box 93" hidden="1">
              <a:extLst>
                <a:ext uri="{63B3BB69-23CF-44E3-9099-C40C66FF867C}">
                  <a14:compatExt spid="_x0000_s153693"/>
                </a:ext>
                <a:ext uri="{FF2B5EF4-FFF2-40B4-BE49-F238E27FC236}">
                  <a16:creationId xmlns:a16="http://schemas.microsoft.com/office/drawing/2014/main" id="{00000000-0008-0000-0E00-00005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153694" name="Check Box 94" hidden="1">
              <a:extLst>
                <a:ext uri="{63B3BB69-23CF-44E3-9099-C40C66FF867C}">
                  <a14:compatExt spid="_x0000_s153694"/>
                </a:ext>
                <a:ext uri="{FF2B5EF4-FFF2-40B4-BE49-F238E27FC236}">
                  <a16:creationId xmlns:a16="http://schemas.microsoft.com/office/drawing/2014/main" id="{00000000-0008-0000-0E00-00005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695" name="Check Box 95" hidden="1">
              <a:extLst>
                <a:ext uri="{63B3BB69-23CF-44E3-9099-C40C66FF867C}">
                  <a14:compatExt spid="_x0000_s153695"/>
                </a:ext>
                <a:ext uri="{FF2B5EF4-FFF2-40B4-BE49-F238E27FC236}">
                  <a16:creationId xmlns:a16="http://schemas.microsoft.com/office/drawing/2014/main" id="{00000000-0008-0000-0E00-00005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696" name="Check Box 96" hidden="1">
              <a:extLst>
                <a:ext uri="{63B3BB69-23CF-44E3-9099-C40C66FF867C}">
                  <a14:compatExt spid="_x0000_s153696"/>
                </a:ext>
                <a:ext uri="{FF2B5EF4-FFF2-40B4-BE49-F238E27FC236}">
                  <a16:creationId xmlns:a16="http://schemas.microsoft.com/office/drawing/2014/main" id="{00000000-0008-0000-0E00-00006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697" name="Check Box 97" hidden="1">
              <a:extLst>
                <a:ext uri="{63B3BB69-23CF-44E3-9099-C40C66FF867C}">
                  <a14:compatExt spid="_x0000_s153697"/>
                </a:ext>
                <a:ext uri="{FF2B5EF4-FFF2-40B4-BE49-F238E27FC236}">
                  <a16:creationId xmlns:a16="http://schemas.microsoft.com/office/drawing/2014/main" id="{00000000-0008-0000-0E00-00006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698" name="Check Box 98" hidden="1">
              <a:extLst>
                <a:ext uri="{63B3BB69-23CF-44E3-9099-C40C66FF867C}">
                  <a14:compatExt spid="_x0000_s153698"/>
                </a:ext>
                <a:ext uri="{FF2B5EF4-FFF2-40B4-BE49-F238E27FC236}">
                  <a16:creationId xmlns:a16="http://schemas.microsoft.com/office/drawing/2014/main" id="{00000000-0008-0000-0E00-00006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699" name="Check Box 99" hidden="1">
              <a:extLst>
                <a:ext uri="{63B3BB69-23CF-44E3-9099-C40C66FF867C}">
                  <a14:compatExt spid="_x0000_s153699"/>
                </a:ext>
                <a:ext uri="{FF2B5EF4-FFF2-40B4-BE49-F238E27FC236}">
                  <a16:creationId xmlns:a16="http://schemas.microsoft.com/office/drawing/2014/main" id="{00000000-0008-0000-0E00-00006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700" name="Check Box 100" hidden="1">
              <a:extLst>
                <a:ext uri="{63B3BB69-23CF-44E3-9099-C40C66FF867C}">
                  <a14:compatExt spid="_x0000_s153700"/>
                </a:ext>
                <a:ext uri="{FF2B5EF4-FFF2-40B4-BE49-F238E27FC236}">
                  <a16:creationId xmlns:a16="http://schemas.microsoft.com/office/drawing/2014/main" id="{00000000-0008-0000-0E00-00006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701" name="Check Box 101" hidden="1">
              <a:extLst>
                <a:ext uri="{63B3BB69-23CF-44E3-9099-C40C66FF867C}">
                  <a14:compatExt spid="_x0000_s153701"/>
                </a:ext>
                <a:ext uri="{FF2B5EF4-FFF2-40B4-BE49-F238E27FC236}">
                  <a16:creationId xmlns:a16="http://schemas.microsoft.com/office/drawing/2014/main" id="{00000000-0008-0000-0E00-00006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702" name="Check Box 102" hidden="1">
              <a:extLst>
                <a:ext uri="{63B3BB69-23CF-44E3-9099-C40C66FF867C}">
                  <a14:compatExt spid="_x0000_s153702"/>
                </a:ext>
                <a:ext uri="{FF2B5EF4-FFF2-40B4-BE49-F238E27FC236}">
                  <a16:creationId xmlns:a16="http://schemas.microsoft.com/office/drawing/2014/main" id="{00000000-0008-0000-0E00-00006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703" name="Check Box 103" hidden="1">
              <a:extLst>
                <a:ext uri="{63B3BB69-23CF-44E3-9099-C40C66FF867C}">
                  <a14:compatExt spid="_x0000_s153703"/>
                </a:ext>
                <a:ext uri="{FF2B5EF4-FFF2-40B4-BE49-F238E27FC236}">
                  <a16:creationId xmlns:a16="http://schemas.microsoft.com/office/drawing/2014/main" id="{00000000-0008-0000-0E00-00006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285750</xdr:colOff>
          <xdr:row>112</xdr:row>
          <xdr:rowOff>0</xdr:rowOff>
        </xdr:to>
        <xdr:sp macro="" textlink="">
          <xdr:nvSpPr>
            <xdr:cNvPr id="153704" name="Check Box 104" hidden="1">
              <a:extLst>
                <a:ext uri="{63B3BB69-23CF-44E3-9099-C40C66FF867C}">
                  <a14:compatExt spid="_x0000_s153704"/>
                </a:ext>
                <a:ext uri="{FF2B5EF4-FFF2-40B4-BE49-F238E27FC236}">
                  <a16:creationId xmlns:a16="http://schemas.microsoft.com/office/drawing/2014/main" id="{00000000-0008-0000-0E00-00006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285750</xdr:colOff>
          <xdr:row>113</xdr:row>
          <xdr:rowOff>0</xdr:rowOff>
        </xdr:to>
        <xdr:sp macro="" textlink="">
          <xdr:nvSpPr>
            <xdr:cNvPr id="153705" name="Check Box 105" hidden="1">
              <a:extLst>
                <a:ext uri="{63B3BB69-23CF-44E3-9099-C40C66FF867C}">
                  <a14:compatExt spid="_x0000_s153705"/>
                </a:ext>
                <a:ext uri="{FF2B5EF4-FFF2-40B4-BE49-F238E27FC236}">
                  <a16:creationId xmlns:a16="http://schemas.microsoft.com/office/drawing/2014/main" id="{00000000-0008-0000-0E00-00006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153706" name="Check Box 106" hidden="1">
              <a:extLst>
                <a:ext uri="{63B3BB69-23CF-44E3-9099-C40C66FF867C}">
                  <a14:compatExt spid="_x0000_s153706"/>
                </a:ext>
                <a:ext uri="{FF2B5EF4-FFF2-40B4-BE49-F238E27FC236}">
                  <a16:creationId xmlns:a16="http://schemas.microsoft.com/office/drawing/2014/main" id="{00000000-0008-0000-0E00-00006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153707" name="Check Box 107" hidden="1">
              <a:extLst>
                <a:ext uri="{63B3BB69-23CF-44E3-9099-C40C66FF867C}">
                  <a14:compatExt spid="_x0000_s153707"/>
                </a:ext>
                <a:ext uri="{FF2B5EF4-FFF2-40B4-BE49-F238E27FC236}">
                  <a16:creationId xmlns:a16="http://schemas.microsoft.com/office/drawing/2014/main" id="{00000000-0008-0000-0E00-00006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153708" name="Check Box 108" hidden="1">
              <a:extLst>
                <a:ext uri="{63B3BB69-23CF-44E3-9099-C40C66FF867C}">
                  <a14:compatExt spid="_x0000_s153708"/>
                </a:ext>
                <a:ext uri="{FF2B5EF4-FFF2-40B4-BE49-F238E27FC236}">
                  <a16:creationId xmlns:a16="http://schemas.microsoft.com/office/drawing/2014/main" id="{00000000-0008-0000-0E00-00006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153709" name="Check Box 109" hidden="1">
              <a:extLst>
                <a:ext uri="{63B3BB69-23CF-44E3-9099-C40C66FF867C}">
                  <a14:compatExt spid="_x0000_s153709"/>
                </a:ext>
                <a:ext uri="{FF2B5EF4-FFF2-40B4-BE49-F238E27FC236}">
                  <a16:creationId xmlns:a16="http://schemas.microsoft.com/office/drawing/2014/main" id="{00000000-0008-0000-0E00-00006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153710" name="Check Box 110" hidden="1">
              <a:extLst>
                <a:ext uri="{63B3BB69-23CF-44E3-9099-C40C66FF867C}">
                  <a14:compatExt spid="_x0000_s153710"/>
                </a:ext>
                <a:ext uri="{FF2B5EF4-FFF2-40B4-BE49-F238E27FC236}">
                  <a16:creationId xmlns:a16="http://schemas.microsoft.com/office/drawing/2014/main" id="{00000000-0008-0000-0E00-00006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153711" name="Check Box 111" hidden="1">
              <a:extLst>
                <a:ext uri="{63B3BB69-23CF-44E3-9099-C40C66FF867C}">
                  <a14:compatExt spid="_x0000_s153711"/>
                </a:ext>
                <a:ext uri="{FF2B5EF4-FFF2-40B4-BE49-F238E27FC236}">
                  <a16:creationId xmlns:a16="http://schemas.microsoft.com/office/drawing/2014/main" id="{00000000-0008-0000-0E00-00006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153712" name="Check Box 112" hidden="1">
              <a:extLst>
                <a:ext uri="{63B3BB69-23CF-44E3-9099-C40C66FF867C}">
                  <a14:compatExt spid="_x0000_s153712"/>
                </a:ext>
                <a:ext uri="{FF2B5EF4-FFF2-40B4-BE49-F238E27FC236}">
                  <a16:creationId xmlns:a16="http://schemas.microsoft.com/office/drawing/2014/main" id="{00000000-0008-0000-0E00-00007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13" name="Check Box 113" hidden="1">
              <a:extLst>
                <a:ext uri="{63B3BB69-23CF-44E3-9099-C40C66FF867C}">
                  <a14:compatExt spid="_x0000_s153713"/>
                </a:ext>
                <a:ext uri="{FF2B5EF4-FFF2-40B4-BE49-F238E27FC236}">
                  <a16:creationId xmlns:a16="http://schemas.microsoft.com/office/drawing/2014/main" id="{00000000-0008-0000-0E00-00007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14" name="Check Box 114" hidden="1">
              <a:extLst>
                <a:ext uri="{63B3BB69-23CF-44E3-9099-C40C66FF867C}">
                  <a14:compatExt spid="_x0000_s153714"/>
                </a:ext>
                <a:ext uri="{FF2B5EF4-FFF2-40B4-BE49-F238E27FC236}">
                  <a16:creationId xmlns:a16="http://schemas.microsoft.com/office/drawing/2014/main" id="{00000000-0008-0000-0E00-00007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15" name="Check Box 115" hidden="1">
              <a:extLst>
                <a:ext uri="{63B3BB69-23CF-44E3-9099-C40C66FF867C}">
                  <a14:compatExt spid="_x0000_s153715"/>
                </a:ext>
                <a:ext uri="{FF2B5EF4-FFF2-40B4-BE49-F238E27FC236}">
                  <a16:creationId xmlns:a16="http://schemas.microsoft.com/office/drawing/2014/main" id="{00000000-0008-0000-0E00-00007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16" name="Check Box 116" hidden="1">
              <a:extLst>
                <a:ext uri="{63B3BB69-23CF-44E3-9099-C40C66FF867C}">
                  <a14:compatExt spid="_x0000_s153716"/>
                </a:ext>
                <a:ext uri="{FF2B5EF4-FFF2-40B4-BE49-F238E27FC236}">
                  <a16:creationId xmlns:a16="http://schemas.microsoft.com/office/drawing/2014/main" id="{00000000-0008-0000-0E00-00007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17" name="Check Box 117" hidden="1">
              <a:extLst>
                <a:ext uri="{63B3BB69-23CF-44E3-9099-C40C66FF867C}">
                  <a14:compatExt spid="_x0000_s153717"/>
                </a:ext>
                <a:ext uri="{FF2B5EF4-FFF2-40B4-BE49-F238E27FC236}">
                  <a16:creationId xmlns:a16="http://schemas.microsoft.com/office/drawing/2014/main" id="{00000000-0008-0000-0E00-00007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18" name="Check Box 118" hidden="1">
              <a:extLst>
                <a:ext uri="{63B3BB69-23CF-44E3-9099-C40C66FF867C}">
                  <a14:compatExt spid="_x0000_s153718"/>
                </a:ext>
                <a:ext uri="{FF2B5EF4-FFF2-40B4-BE49-F238E27FC236}">
                  <a16:creationId xmlns:a16="http://schemas.microsoft.com/office/drawing/2014/main" id="{00000000-0008-0000-0E00-00007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19" name="Check Box 119" hidden="1">
              <a:extLst>
                <a:ext uri="{63B3BB69-23CF-44E3-9099-C40C66FF867C}">
                  <a14:compatExt spid="_x0000_s153719"/>
                </a:ext>
                <a:ext uri="{FF2B5EF4-FFF2-40B4-BE49-F238E27FC236}">
                  <a16:creationId xmlns:a16="http://schemas.microsoft.com/office/drawing/2014/main" id="{00000000-0008-0000-0E00-00007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20" name="Check Box 120" hidden="1">
              <a:extLst>
                <a:ext uri="{63B3BB69-23CF-44E3-9099-C40C66FF867C}">
                  <a14:compatExt spid="_x0000_s153720"/>
                </a:ext>
                <a:ext uri="{FF2B5EF4-FFF2-40B4-BE49-F238E27FC236}">
                  <a16:creationId xmlns:a16="http://schemas.microsoft.com/office/drawing/2014/main" id="{00000000-0008-0000-0E00-00007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21" name="Check Box 121" hidden="1">
              <a:extLst>
                <a:ext uri="{63B3BB69-23CF-44E3-9099-C40C66FF867C}">
                  <a14:compatExt spid="_x0000_s153721"/>
                </a:ext>
                <a:ext uri="{FF2B5EF4-FFF2-40B4-BE49-F238E27FC236}">
                  <a16:creationId xmlns:a16="http://schemas.microsoft.com/office/drawing/2014/main" id="{00000000-0008-0000-0E00-00007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22" name="Check Box 122" hidden="1">
              <a:extLst>
                <a:ext uri="{63B3BB69-23CF-44E3-9099-C40C66FF867C}">
                  <a14:compatExt spid="_x0000_s153722"/>
                </a:ext>
                <a:ext uri="{FF2B5EF4-FFF2-40B4-BE49-F238E27FC236}">
                  <a16:creationId xmlns:a16="http://schemas.microsoft.com/office/drawing/2014/main" id="{00000000-0008-0000-0E00-00007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23" name="Check Box 123" hidden="1">
              <a:extLst>
                <a:ext uri="{63B3BB69-23CF-44E3-9099-C40C66FF867C}">
                  <a14:compatExt spid="_x0000_s153723"/>
                </a:ext>
                <a:ext uri="{FF2B5EF4-FFF2-40B4-BE49-F238E27FC236}">
                  <a16:creationId xmlns:a16="http://schemas.microsoft.com/office/drawing/2014/main" id="{00000000-0008-0000-0E00-00007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24" name="Check Box 124" hidden="1">
              <a:extLst>
                <a:ext uri="{63B3BB69-23CF-44E3-9099-C40C66FF867C}">
                  <a14:compatExt spid="_x0000_s153724"/>
                </a:ext>
                <a:ext uri="{FF2B5EF4-FFF2-40B4-BE49-F238E27FC236}">
                  <a16:creationId xmlns:a16="http://schemas.microsoft.com/office/drawing/2014/main" id="{00000000-0008-0000-0E00-00007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25" name="Check Box 125" hidden="1">
              <a:extLst>
                <a:ext uri="{63B3BB69-23CF-44E3-9099-C40C66FF867C}">
                  <a14:compatExt spid="_x0000_s153725"/>
                </a:ext>
                <a:ext uri="{FF2B5EF4-FFF2-40B4-BE49-F238E27FC236}">
                  <a16:creationId xmlns:a16="http://schemas.microsoft.com/office/drawing/2014/main" id="{00000000-0008-0000-0E00-00007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26" name="Check Box 126" hidden="1">
              <a:extLst>
                <a:ext uri="{63B3BB69-23CF-44E3-9099-C40C66FF867C}">
                  <a14:compatExt spid="_x0000_s153726"/>
                </a:ext>
                <a:ext uri="{FF2B5EF4-FFF2-40B4-BE49-F238E27FC236}">
                  <a16:creationId xmlns:a16="http://schemas.microsoft.com/office/drawing/2014/main" id="{00000000-0008-0000-0E00-00007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27" name="Check Box 127" hidden="1">
              <a:extLst>
                <a:ext uri="{63B3BB69-23CF-44E3-9099-C40C66FF867C}">
                  <a14:compatExt spid="_x0000_s153727"/>
                </a:ext>
                <a:ext uri="{FF2B5EF4-FFF2-40B4-BE49-F238E27FC236}">
                  <a16:creationId xmlns:a16="http://schemas.microsoft.com/office/drawing/2014/main" id="{00000000-0008-0000-0E00-00007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28" name="Check Box 128" hidden="1">
              <a:extLst>
                <a:ext uri="{63B3BB69-23CF-44E3-9099-C40C66FF867C}">
                  <a14:compatExt spid="_x0000_s153728"/>
                </a:ext>
                <a:ext uri="{FF2B5EF4-FFF2-40B4-BE49-F238E27FC236}">
                  <a16:creationId xmlns:a16="http://schemas.microsoft.com/office/drawing/2014/main" id="{00000000-0008-0000-0E00-00008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29" name="Check Box 129" hidden="1">
              <a:extLst>
                <a:ext uri="{63B3BB69-23CF-44E3-9099-C40C66FF867C}">
                  <a14:compatExt spid="_x0000_s153729"/>
                </a:ext>
                <a:ext uri="{FF2B5EF4-FFF2-40B4-BE49-F238E27FC236}">
                  <a16:creationId xmlns:a16="http://schemas.microsoft.com/office/drawing/2014/main" id="{00000000-0008-0000-0E00-00008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30" name="Check Box 130" hidden="1">
              <a:extLst>
                <a:ext uri="{63B3BB69-23CF-44E3-9099-C40C66FF867C}">
                  <a14:compatExt spid="_x0000_s153730"/>
                </a:ext>
                <a:ext uri="{FF2B5EF4-FFF2-40B4-BE49-F238E27FC236}">
                  <a16:creationId xmlns:a16="http://schemas.microsoft.com/office/drawing/2014/main" id="{00000000-0008-0000-0E00-00008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285750</xdr:colOff>
          <xdr:row>152</xdr:row>
          <xdr:rowOff>0</xdr:rowOff>
        </xdr:to>
        <xdr:sp macro="" textlink="">
          <xdr:nvSpPr>
            <xdr:cNvPr id="153731" name="Check Box 131" hidden="1">
              <a:extLst>
                <a:ext uri="{63B3BB69-23CF-44E3-9099-C40C66FF867C}">
                  <a14:compatExt spid="_x0000_s153731"/>
                </a:ext>
                <a:ext uri="{FF2B5EF4-FFF2-40B4-BE49-F238E27FC236}">
                  <a16:creationId xmlns:a16="http://schemas.microsoft.com/office/drawing/2014/main" id="{00000000-0008-0000-0E00-00008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285750</xdr:colOff>
          <xdr:row>153</xdr:row>
          <xdr:rowOff>0</xdr:rowOff>
        </xdr:to>
        <xdr:sp macro="" textlink="">
          <xdr:nvSpPr>
            <xdr:cNvPr id="153732" name="Check Box 132" hidden="1">
              <a:extLst>
                <a:ext uri="{63B3BB69-23CF-44E3-9099-C40C66FF867C}">
                  <a14:compatExt spid="_x0000_s153732"/>
                </a:ext>
                <a:ext uri="{FF2B5EF4-FFF2-40B4-BE49-F238E27FC236}">
                  <a16:creationId xmlns:a16="http://schemas.microsoft.com/office/drawing/2014/main" id="{00000000-0008-0000-0E00-00008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153733" name="Check Box 133" hidden="1">
              <a:extLst>
                <a:ext uri="{63B3BB69-23CF-44E3-9099-C40C66FF867C}">
                  <a14:compatExt spid="_x0000_s153733"/>
                </a:ext>
                <a:ext uri="{FF2B5EF4-FFF2-40B4-BE49-F238E27FC236}">
                  <a16:creationId xmlns:a16="http://schemas.microsoft.com/office/drawing/2014/main" id="{00000000-0008-0000-0E00-00008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153734" name="Check Box 134" hidden="1">
              <a:extLst>
                <a:ext uri="{63B3BB69-23CF-44E3-9099-C40C66FF867C}">
                  <a14:compatExt spid="_x0000_s153734"/>
                </a:ext>
                <a:ext uri="{FF2B5EF4-FFF2-40B4-BE49-F238E27FC236}">
                  <a16:creationId xmlns:a16="http://schemas.microsoft.com/office/drawing/2014/main" id="{00000000-0008-0000-0E00-00008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153735" name="Check Box 135" hidden="1">
              <a:extLst>
                <a:ext uri="{63B3BB69-23CF-44E3-9099-C40C66FF867C}">
                  <a14:compatExt spid="_x0000_s153735"/>
                </a:ext>
                <a:ext uri="{FF2B5EF4-FFF2-40B4-BE49-F238E27FC236}">
                  <a16:creationId xmlns:a16="http://schemas.microsoft.com/office/drawing/2014/main" id="{00000000-0008-0000-0E00-00008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153736" name="Check Box 136" hidden="1">
              <a:extLst>
                <a:ext uri="{63B3BB69-23CF-44E3-9099-C40C66FF867C}">
                  <a14:compatExt spid="_x0000_s153736"/>
                </a:ext>
                <a:ext uri="{FF2B5EF4-FFF2-40B4-BE49-F238E27FC236}">
                  <a16:creationId xmlns:a16="http://schemas.microsoft.com/office/drawing/2014/main" id="{00000000-0008-0000-0E00-00008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153737" name="Check Box 137" hidden="1">
              <a:extLst>
                <a:ext uri="{63B3BB69-23CF-44E3-9099-C40C66FF867C}">
                  <a14:compatExt spid="_x0000_s153737"/>
                </a:ext>
                <a:ext uri="{FF2B5EF4-FFF2-40B4-BE49-F238E27FC236}">
                  <a16:creationId xmlns:a16="http://schemas.microsoft.com/office/drawing/2014/main" id="{00000000-0008-0000-0E00-00008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153738" name="Check Box 138" hidden="1">
              <a:extLst>
                <a:ext uri="{63B3BB69-23CF-44E3-9099-C40C66FF867C}">
                  <a14:compatExt spid="_x0000_s153738"/>
                </a:ext>
                <a:ext uri="{FF2B5EF4-FFF2-40B4-BE49-F238E27FC236}">
                  <a16:creationId xmlns:a16="http://schemas.microsoft.com/office/drawing/2014/main" id="{00000000-0008-0000-0E00-00008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153739" name="Check Box 139" hidden="1">
              <a:extLst>
                <a:ext uri="{63B3BB69-23CF-44E3-9099-C40C66FF867C}">
                  <a14:compatExt spid="_x0000_s153739"/>
                </a:ext>
                <a:ext uri="{FF2B5EF4-FFF2-40B4-BE49-F238E27FC236}">
                  <a16:creationId xmlns:a16="http://schemas.microsoft.com/office/drawing/2014/main" id="{00000000-0008-0000-0E00-00008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40" name="Check Box 140" hidden="1">
              <a:extLst>
                <a:ext uri="{63B3BB69-23CF-44E3-9099-C40C66FF867C}">
                  <a14:compatExt spid="_x0000_s153740"/>
                </a:ext>
                <a:ext uri="{FF2B5EF4-FFF2-40B4-BE49-F238E27FC236}">
                  <a16:creationId xmlns:a16="http://schemas.microsoft.com/office/drawing/2014/main" id="{00000000-0008-0000-0E00-00008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41" name="Check Box 141" hidden="1">
              <a:extLst>
                <a:ext uri="{63B3BB69-23CF-44E3-9099-C40C66FF867C}">
                  <a14:compatExt spid="_x0000_s153741"/>
                </a:ext>
                <a:ext uri="{FF2B5EF4-FFF2-40B4-BE49-F238E27FC236}">
                  <a16:creationId xmlns:a16="http://schemas.microsoft.com/office/drawing/2014/main" id="{00000000-0008-0000-0E00-00008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42" name="Check Box 142" hidden="1">
              <a:extLst>
                <a:ext uri="{63B3BB69-23CF-44E3-9099-C40C66FF867C}">
                  <a14:compatExt spid="_x0000_s153742"/>
                </a:ext>
                <a:ext uri="{FF2B5EF4-FFF2-40B4-BE49-F238E27FC236}">
                  <a16:creationId xmlns:a16="http://schemas.microsoft.com/office/drawing/2014/main" id="{00000000-0008-0000-0E00-00008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43" name="Check Box 143" hidden="1">
              <a:extLst>
                <a:ext uri="{63B3BB69-23CF-44E3-9099-C40C66FF867C}">
                  <a14:compatExt spid="_x0000_s153743"/>
                </a:ext>
                <a:ext uri="{FF2B5EF4-FFF2-40B4-BE49-F238E27FC236}">
                  <a16:creationId xmlns:a16="http://schemas.microsoft.com/office/drawing/2014/main" id="{00000000-0008-0000-0E00-00008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44" name="Check Box 144" hidden="1">
              <a:extLst>
                <a:ext uri="{63B3BB69-23CF-44E3-9099-C40C66FF867C}">
                  <a14:compatExt spid="_x0000_s153744"/>
                </a:ext>
                <a:ext uri="{FF2B5EF4-FFF2-40B4-BE49-F238E27FC236}">
                  <a16:creationId xmlns:a16="http://schemas.microsoft.com/office/drawing/2014/main" id="{00000000-0008-0000-0E00-00009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45" name="Check Box 145" hidden="1">
              <a:extLst>
                <a:ext uri="{63B3BB69-23CF-44E3-9099-C40C66FF867C}">
                  <a14:compatExt spid="_x0000_s153745"/>
                </a:ext>
                <a:ext uri="{FF2B5EF4-FFF2-40B4-BE49-F238E27FC236}">
                  <a16:creationId xmlns:a16="http://schemas.microsoft.com/office/drawing/2014/main" id="{00000000-0008-0000-0E00-00009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46" name="Check Box 146" hidden="1">
              <a:extLst>
                <a:ext uri="{63B3BB69-23CF-44E3-9099-C40C66FF867C}">
                  <a14:compatExt spid="_x0000_s153746"/>
                </a:ext>
                <a:ext uri="{FF2B5EF4-FFF2-40B4-BE49-F238E27FC236}">
                  <a16:creationId xmlns:a16="http://schemas.microsoft.com/office/drawing/2014/main" id="{00000000-0008-0000-0E00-00009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47" name="Check Box 147" hidden="1">
              <a:extLst>
                <a:ext uri="{63B3BB69-23CF-44E3-9099-C40C66FF867C}">
                  <a14:compatExt spid="_x0000_s153747"/>
                </a:ext>
                <a:ext uri="{FF2B5EF4-FFF2-40B4-BE49-F238E27FC236}">
                  <a16:creationId xmlns:a16="http://schemas.microsoft.com/office/drawing/2014/main" id="{00000000-0008-0000-0E00-00009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48" name="Check Box 148" hidden="1">
              <a:extLst>
                <a:ext uri="{63B3BB69-23CF-44E3-9099-C40C66FF867C}">
                  <a14:compatExt spid="_x0000_s153748"/>
                </a:ext>
                <a:ext uri="{FF2B5EF4-FFF2-40B4-BE49-F238E27FC236}">
                  <a16:creationId xmlns:a16="http://schemas.microsoft.com/office/drawing/2014/main" id="{00000000-0008-0000-0E00-00009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49" name="Check Box 149" hidden="1">
              <a:extLst>
                <a:ext uri="{63B3BB69-23CF-44E3-9099-C40C66FF867C}">
                  <a14:compatExt spid="_x0000_s153749"/>
                </a:ext>
                <a:ext uri="{FF2B5EF4-FFF2-40B4-BE49-F238E27FC236}">
                  <a16:creationId xmlns:a16="http://schemas.microsoft.com/office/drawing/2014/main" id="{00000000-0008-0000-0E00-00009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50" name="Check Box 150" hidden="1">
              <a:extLst>
                <a:ext uri="{63B3BB69-23CF-44E3-9099-C40C66FF867C}">
                  <a14:compatExt spid="_x0000_s153750"/>
                </a:ext>
                <a:ext uri="{FF2B5EF4-FFF2-40B4-BE49-F238E27FC236}">
                  <a16:creationId xmlns:a16="http://schemas.microsoft.com/office/drawing/2014/main" id="{00000000-0008-0000-0E00-00009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51" name="Check Box 151" hidden="1">
              <a:extLst>
                <a:ext uri="{63B3BB69-23CF-44E3-9099-C40C66FF867C}">
                  <a14:compatExt spid="_x0000_s153751"/>
                </a:ext>
                <a:ext uri="{FF2B5EF4-FFF2-40B4-BE49-F238E27FC236}">
                  <a16:creationId xmlns:a16="http://schemas.microsoft.com/office/drawing/2014/main" id="{00000000-0008-0000-0E00-00009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52" name="Check Box 152" hidden="1">
              <a:extLst>
                <a:ext uri="{63B3BB69-23CF-44E3-9099-C40C66FF867C}">
                  <a14:compatExt spid="_x0000_s153752"/>
                </a:ext>
                <a:ext uri="{FF2B5EF4-FFF2-40B4-BE49-F238E27FC236}">
                  <a16:creationId xmlns:a16="http://schemas.microsoft.com/office/drawing/2014/main" id="{00000000-0008-0000-0E00-00009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53" name="Check Box 153" hidden="1">
              <a:extLst>
                <a:ext uri="{63B3BB69-23CF-44E3-9099-C40C66FF867C}">
                  <a14:compatExt spid="_x0000_s153753"/>
                </a:ext>
                <a:ext uri="{FF2B5EF4-FFF2-40B4-BE49-F238E27FC236}">
                  <a16:creationId xmlns:a16="http://schemas.microsoft.com/office/drawing/2014/main" id="{00000000-0008-0000-0E00-00009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54" name="Check Box 154" hidden="1">
              <a:extLst>
                <a:ext uri="{63B3BB69-23CF-44E3-9099-C40C66FF867C}">
                  <a14:compatExt spid="_x0000_s153754"/>
                </a:ext>
                <a:ext uri="{FF2B5EF4-FFF2-40B4-BE49-F238E27FC236}">
                  <a16:creationId xmlns:a16="http://schemas.microsoft.com/office/drawing/2014/main" id="{00000000-0008-0000-0E00-00009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55" name="Check Box 155" hidden="1">
              <a:extLst>
                <a:ext uri="{63B3BB69-23CF-44E3-9099-C40C66FF867C}">
                  <a14:compatExt spid="_x0000_s153755"/>
                </a:ext>
                <a:ext uri="{FF2B5EF4-FFF2-40B4-BE49-F238E27FC236}">
                  <a16:creationId xmlns:a16="http://schemas.microsoft.com/office/drawing/2014/main" id="{00000000-0008-0000-0E00-00009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56" name="Check Box 156" hidden="1">
              <a:extLst>
                <a:ext uri="{63B3BB69-23CF-44E3-9099-C40C66FF867C}">
                  <a14:compatExt spid="_x0000_s153756"/>
                </a:ext>
                <a:ext uri="{FF2B5EF4-FFF2-40B4-BE49-F238E27FC236}">
                  <a16:creationId xmlns:a16="http://schemas.microsoft.com/office/drawing/2014/main" id="{00000000-0008-0000-0E00-00009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57" name="Check Box 157" hidden="1">
              <a:extLst>
                <a:ext uri="{63B3BB69-23CF-44E3-9099-C40C66FF867C}">
                  <a14:compatExt spid="_x0000_s153757"/>
                </a:ext>
                <a:ext uri="{FF2B5EF4-FFF2-40B4-BE49-F238E27FC236}">
                  <a16:creationId xmlns:a16="http://schemas.microsoft.com/office/drawing/2014/main" id="{00000000-0008-0000-0E00-00009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58" name="Check Box 158" hidden="1">
              <a:extLst>
                <a:ext uri="{63B3BB69-23CF-44E3-9099-C40C66FF867C}">
                  <a14:compatExt spid="_x0000_s153758"/>
                </a:ext>
                <a:ext uri="{FF2B5EF4-FFF2-40B4-BE49-F238E27FC236}">
                  <a16:creationId xmlns:a16="http://schemas.microsoft.com/office/drawing/2014/main" id="{00000000-0008-0000-0E00-00009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59" name="Check Box 159" hidden="1">
              <a:extLst>
                <a:ext uri="{63B3BB69-23CF-44E3-9099-C40C66FF867C}">
                  <a14:compatExt spid="_x0000_s153759"/>
                </a:ext>
                <a:ext uri="{FF2B5EF4-FFF2-40B4-BE49-F238E27FC236}">
                  <a16:creationId xmlns:a16="http://schemas.microsoft.com/office/drawing/2014/main" id="{00000000-0008-0000-0E00-00009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60" name="Check Box 160" hidden="1">
              <a:extLst>
                <a:ext uri="{63B3BB69-23CF-44E3-9099-C40C66FF867C}">
                  <a14:compatExt spid="_x0000_s153760"/>
                </a:ext>
                <a:ext uri="{FF2B5EF4-FFF2-40B4-BE49-F238E27FC236}">
                  <a16:creationId xmlns:a16="http://schemas.microsoft.com/office/drawing/2014/main" id="{00000000-0008-0000-0E00-0000A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61" name="Check Box 161" hidden="1">
              <a:extLst>
                <a:ext uri="{63B3BB69-23CF-44E3-9099-C40C66FF867C}">
                  <a14:compatExt spid="_x0000_s153761"/>
                </a:ext>
                <a:ext uri="{FF2B5EF4-FFF2-40B4-BE49-F238E27FC236}">
                  <a16:creationId xmlns:a16="http://schemas.microsoft.com/office/drawing/2014/main" id="{00000000-0008-0000-0E00-0000A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62" name="Check Box 162" hidden="1">
              <a:extLst>
                <a:ext uri="{63B3BB69-23CF-44E3-9099-C40C66FF867C}">
                  <a14:compatExt spid="_x0000_s153762"/>
                </a:ext>
                <a:ext uri="{FF2B5EF4-FFF2-40B4-BE49-F238E27FC236}">
                  <a16:creationId xmlns:a16="http://schemas.microsoft.com/office/drawing/2014/main" id="{00000000-0008-0000-0E00-0000A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63" name="Check Box 163" hidden="1">
              <a:extLst>
                <a:ext uri="{63B3BB69-23CF-44E3-9099-C40C66FF867C}">
                  <a14:compatExt spid="_x0000_s153763"/>
                </a:ext>
                <a:ext uri="{FF2B5EF4-FFF2-40B4-BE49-F238E27FC236}">
                  <a16:creationId xmlns:a16="http://schemas.microsoft.com/office/drawing/2014/main" id="{00000000-0008-0000-0E00-0000A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64" name="Check Box 164" hidden="1">
              <a:extLst>
                <a:ext uri="{63B3BB69-23CF-44E3-9099-C40C66FF867C}">
                  <a14:compatExt spid="_x0000_s153764"/>
                </a:ext>
                <a:ext uri="{FF2B5EF4-FFF2-40B4-BE49-F238E27FC236}">
                  <a16:creationId xmlns:a16="http://schemas.microsoft.com/office/drawing/2014/main" id="{00000000-0008-0000-0E00-0000A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65" name="Check Box 165" hidden="1">
              <a:extLst>
                <a:ext uri="{63B3BB69-23CF-44E3-9099-C40C66FF867C}">
                  <a14:compatExt spid="_x0000_s153765"/>
                </a:ext>
                <a:ext uri="{FF2B5EF4-FFF2-40B4-BE49-F238E27FC236}">
                  <a16:creationId xmlns:a16="http://schemas.microsoft.com/office/drawing/2014/main" id="{00000000-0008-0000-0E00-0000A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66" name="Check Box 166" hidden="1">
              <a:extLst>
                <a:ext uri="{63B3BB69-23CF-44E3-9099-C40C66FF867C}">
                  <a14:compatExt spid="_x0000_s153766"/>
                </a:ext>
                <a:ext uri="{FF2B5EF4-FFF2-40B4-BE49-F238E27FC236}">
                  <a16:creationId xmlns:a16="http://schemas.microsoft.com/office/drawing/2014/main" id="{00000000-0008-0000-0E00-0000A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285750</xdr:colOff>
          <xdr:row>192</xdr:row>
          <xdr:rowOff>0</xdr:rowOff>
        </xdr:to>
        <xdr:sp macro="" textlink="">
          <xdr:nvSpPr>
            <xdr:cNvPr id="153767" name="Check Box 167" hidden="1">
              <a:extLst>
                <a:ext uri="{63B3BB69-23CF-44E3-9099-C40C66FF867C}">
                  <a14:compatExt spid="_x0000_s153767"/>
                </a:ext>
                <a:ext uri="{FF2B5EF4-FFF2-40B4-BE49-F238E27FC236}">
                  <a16:creationId xmlns:a16="http://schemas.microsoft.com/office/drawing/2014/main" id="{00000000-0008-0000-0E00-0000A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285750</xdr:colOff>
          <xdr:row>193</xdr:row>
          <xdr:rowOff>0</xdr:rowOff>
        </xdr:to>
        <xdr:sp macro="" textlink="">
          <xdr:nvSpPr>
            <xdr:cNvPr id="153768" name="Check Box 168" hidden="1">
              <a:extLst>
                <a:ext uri="{63B3BB69-23CF-44E3-9099-C40C66FF867C}">
                  <a14:compatExt spid="_x0000_s153768"/>
                </a:ext>
                <a:ext uri="{FF2B5EF4-FFF2-40B4-BE49-F238E27FC236}">
                  <a16:creationId xmlns:a16="http://schemas.microsoft.com/office/drawing/2014/main" id="{00000000-0008-0000-0E00-0000A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153769" name="Check Box 169" hidden="1">
              <a:extLst>
                <a:ext uri="{63B3BB69-23CF-44E3-9099-C40C66FF867C}">
                  <a14:compatExt spid="_x0000_s153769"/>
                </a:ext>
                <a:ext uri="{FF2B5EF4-FFF2-40B4-BE49-F238E27FC236}">
                  <a16:creationId xmlns:a16="http://schemas.microsoft.com/office/drawing/2014/main" id="{00000000-0008-0000-0E00-0000A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153770" name="Check Box 170" hidden="1">
              <a:extLst>
                <a:ext uri="{63B3BB69-23CF-44E3-9099-C40C66FF867C}">
                  <a14:compatExt spid="_x0000_s153770"/>
                </a:ext>
                <a:ext uri="{FF2B5EF4-FFF2-40B4-BE49-F238E27FC236}">
                  <a16:creationId xmlns:a16="http://schemas.microsoft.com/office/drawing/2014/main" id="{00000000-0008-0000-0E00-0000A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153771" name="Check Box 171" hidden="1">
              <a:extLst>
                <a:ext uri="{63B3BB69-23CF-44E3-9099-C40C66FF867C}">
                  <a14:compatExt spid="_x0000_s153771"/>
                </a:ext>
                <a:ext uri="{FF2B5EF4-FFF2-40B4-BE49-F238E27FC236}">
                  <a16:creationId xmlns:a16="http://schemas.microsoft.com/office/drawing/2014/main" id="{00000000-0008-0000-0E00-0000A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153772" name="Check Box 172" hidden="1">
              <a:extLst>
                <a:ext uri="{63B3BB69-23CF-44E3-9099-C40C66FF867C}">
                  <a14:compatExt spid="_x0000_s153772"/>
                </a:ext>
                <a:ext uri="{FF2B5EF4-FFF2-40B4-BE49-F238E27FC236}">
                  <a16:creationId xmlns:a16="http://schemas.microsoft.com/office/drawing/2014/main" id="{00000000-0008-0000-0E00-0000A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153773" name="Check Box 173" hidden="1">
              <a:extLst>
                <a:ext uri="{63B3BB69-23CF-44E3-9099-C40C66FF867C}">
                  <a14:compatExt spid="_x0000_s153773"/>
                </a:ext>
                <a:ext uri="{FF2B5EF4-FFF2-40B4-BE49-F238E27FC236}">
                  <a16:creationId xmlns:a16="http://schemas.microsoft.com/office/drawing/2014/main" id="{00000000-0008-0000-0E00-0000A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153774" name="Check Box 174" hidden="1">
              <a:extLst>
                <a:ext uri="{63B3BB69-23CF-44E3-9099-C40C66FF867C}">
                  <a14:compatExt spid="_x0000_s153774"/>
                </a:ext>
                <a:ext uri="{FF2B5EF4-FFF2-40B4-BE49-F238E27FC236}">
                  <a16:creationId xmlns:a16="http://schemas.microsoft.com/office/drawing/2014/main" id="{00000000-0008-0000-0E00-0000A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153775" name="Check Box 175" hidden="1">
              <a:extLst>
                <a:ext uri="{63B3BB69-23CF-44E3-9099-C40C66FF867C}">
                  <a14:compatExt spid="_x0000_s153775"/>
                </a:ext>
                <a:ext uri="{FF2B5EF4-FFF2-40B4-BE49-F238E27FC236}">
                  <a16:creationId xmlns:a16="http://schemas.microsoft.com/office/drawing/2014/main" id="{00000000-0008-0000-0E00-0000A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7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7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7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266700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7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209550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7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7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742950</xdr:colOff>
          <xdr:row>21</xdr:row>
          <xdr:rowOff>266700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7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742950</xdr:colOff>
          <xdr:row>23</xdr:row>
          <xdr:rowOff>279400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7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165100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0</xdr:rowOff>
        </xdr:from>
        <xdr:to>
          <xdr:col>1</xdr:col>
          <xdr:colOff>889000</xdr:colOff>
          <xdr:row>76</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75</xdr:row>
          <xdr:rowOff>0</xdr:rowOff>
        </xdr:from>
        <xdr:to>
          <xdr:col>5</xdr:col>
          <xdr:colOff>361950</xdr:colOff>
          <xdr:row>76</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241300</xdr:rowOff>
        </xdr:from>
        <xdr:to>
          <xdr:col>1</xdr:col>
          <xdr:colOff>889000</xdr:colOff>
          <xdr:row>85</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241300</xdr:rowOff>
        </xdr:from>
        <xdr:to>
          <xdr:col>5</xdr:col>
          <xdr:colOff>361950</xdr:colOff>
          <xdr:row>85</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89</xdr:row>
          <xdr:rowOff>241300</xdr:rowOff>
        </xdr:from>
        <xdr:to>
          <xdr:col>1</xdr:col>
          <xdr:colOff>889000</xdr:colOff>
          <xdr:row>91</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89</xdr:row>
          <xdr:rowOff>241300</xdr:rowOff>
        </xdr:from>
        <xdr:to>
          <xdr:col>5</xdr:col>
          <xdr:colOff>361950</xdr:colOff>
          <xdr:row>91</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114</xdr:row>
          <xdr:rowOff>241300</xdr:rowOff>
        </xdr:from>
        <xdr:to>
          <xdr:col>1</xdr:col>
          <xdr:colOff>889000</xdr:colOff>
          <xdr:row>116</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114</xdr:row>
          <xdr:rowOff>241300</xdr:rowOff>
        </xdr:from>
        <xdr:to>
          <xdr:col>5</xdr:col>
          <xdr:colOff>361950</xdr:colOff>
          <xdr:row>116</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958215</xdr:colOff>
      <xdr:row>0</xdr:row>
      <xdr:rowOff>30199</xdr:rowOff>
    </xdr:from>
    <xdr:to>
      <xdr:col>7</xdr:col>
      <xdr:colOff>220980</xdr:colOff>
      <xdr:row>0</xdr:row>
      <xdr:rowOff>617419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5990" y="30199"/>
          <a:ext cx="2796540" cy="587220"/>
        </a:xfrm>
        <a:prstGeom prst="rect">
          <a:avLst/>
        </a:prstGeom>
      </xdr:spPr>
    </xdr:pic>
    <xdr:clientData/>
  </xdr:twoCellAnchor>
  <xdr:twoCellAnchor editAs="oneCell">
    <xdr:from>
      <xdr:col>1</xdr:col>
      <xdr:colOff>0</xdr:colOff>
      <xdr:row>0</xdr:row>
      <xdr:rowOff>0</xdr:rowOff>
    </xdr:from>
    <xdr:to>
      <xdr:col>2</xdr:col>
      <xdr:colOff>727329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125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12</xdr:row>
          <xdr:rowOff>107950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15</xdr:row>
          <xdr:rowOff>19050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209550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209550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209550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209550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209550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209550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209550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165100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209550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63</xdr:row>
          <xdr:rowOff>222250</xdr:rowOff>
        </xdr:from>
        <xdr:to>
          <xdr:col>11</xdr:col>
          <xdr:colOff>514350</xdr:colOff>
          <xdr:row>65</xdr:row>
          <xdr:rowOff>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74</xdr:row>
          <xdr:rowOff>190500</xdr:rowOff>
        </xdr:from>
        <xdr:to>
          <xdr:col>9</xdr:col>
          <xdr:colOff>571500</xdr:colOff>
          <xdr:row>76</xdr:row>
          <xdr:rowOff>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209550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222250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B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33</xdr:row>
          <xdr:rowOff>209550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812800</xdr:colOff>
          <xdr:row>8</xdr:row>
          <xdr:rowOff>317500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D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hankeavustus%2040%20prosentin%20kustannusmal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avustus%20hankinta%201%20prosentin%20kustannusma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tiedot (piiloon)"/>
      <sheetName val="Aloita tästä"/>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9.xml"/><Relationship Id="rId117" Type="http://schemas.openxmlformats.org/officeDocument/2006/relationships/ctrlProp" Target="../ctrlProps/ctrlProp150.xml"/><Relationship Id="rId21" Type="http://schemas.openxmlformats.org/officeDocument/2006/relationships/ctrlProp" Target="../ctrlProps/ctrlProp54.xml"/><Relationship Id="rId42" Type="http://schemas.openxmlformats.org/officeDocument/2006/relationships/ctrlProp" Target="../ctrlProps/ctrlProp75.xml"/><Relationship Id="rId47" Type="http://schemas.openxmlformats.org/officeDocument/2006/relationships/ctrlProp" Target="../ctrlProps/ctrlProp80.xml"/><Relationship Id="rId63" Type="http://schemas.openxmlformats.org/officeDocument/2006/relationships/ctrlProp" Target="../ctrlProps/ctrlProp96.xml"/><Relationship Id="rId68" Type="http://schemas.openxmlformats.org/officeDocument/2006/relationships/ctrlProp" Target="../ctrlProps/ctrlProp101.xml"/><Relationship Id="rId84" Type="http://schemas.openxmlformats.org/officeDocument/2006/relationships/ctrlProp" Target="../ctrlProps/ctrlProp117.xml"/><Relationship Id="rId89" Type="http://schemas.openxmlformats.org/officeDocument/2006/relationships/ctrlProp" Target="../ctrlProps/ctrlProp122.xml"/><Relationship Id="rId112" Type="http://schemas.openxmlformats.org/officeDocument/2006/relationships/ctrlProp" Target="../ctrlProps/ctrlProp145.xml"/><Relationship Id="rId133" Type="http://schemas.openxmlformats.org/officeDocument/2006/relationships/ctrlProp" Target="../ctrlProps/ctrlProp166.xml"/><Relationship Id="rId138" Type="http://schemas.openxmlformats.org/officeDocument/2006/relationships/ctrlProp" Target="../ctrlProps/ctrlProp171.xml"/><Relationship Id="rId154" Type="http://schemas.openxmlformats.org/officeDocument/2006/relationships/ctrlProp" Target="../ctrlProps/ctrlProp187.xml"/><Relationship Id="rId159" Type="http://schemas.openxmlformats.org/officeDocument/2006/relationships/ctrlProp" Target="../ctrlProps/ctrlProp192.xml"/><Relationship Id="rId16" Type="http://schemas.openxmlformats.org/officeDocument/2006/relationships/ctrlProp" Target="../ctrlProps/ctrlProp49.xml"/><Relationship Id="rId107" Type="http://schemas.openxmlformats.org/officeDocument/2006/relationships/ctrlProp" Target="../ctrlProps/ctrlProp140.xml"/><Relationship Id="rId11" Type="http://schemas.openxmlformats.org/officeDocument/2006/relationships/ctrlProp" Target="../ctrlProps/ctrlProp44.xml"/><Relationship Id="rId32" Type="http://schemas.openxmlformats.org/officeDocument/2006/relationships/ctrlProp" Target="../ctrlProps/ctrlProp65.xml"/><Relationship Id="rId37" Type="http://schemas.openxmlformats.org/officeDocument/2006/relationships/ctrlProp" Target="../ctrlProps/ctrlProp70.xml"/><Relationship Id="rId53" Type="http://schemas.openxmlformats.org/officeDocument/2006/relationships/ctrlProp" Target="../ctrlProps/ctrlProp86.xml"/><Relationship Id="rId58" Type="http://schemas.openxmlformats.org/officeDocument/2006/relationships/ctrlProp" Target="../ctrlProps/ctrlProp91.xml"/><Relationship Id="rId74" Type="http://schemas.openxmlformats.org/officeDocument/2006/relationships/ctrlProp" Target="../ctrlProps/ctrlProp107.xml"/><Relationship Id="rId79" Type="http://schemas.openxmlformats.org/officeDocument/2006/relationships/ctrlProp" Target="../ctrlProps/ctrlProp112.xml"/><Relationship Id="rId102" Type="http://schemas.openxmlformats.org/officeDocument/2006/relationships/ctrlProp" Target="../ctrlProps/ctrlProp135.xml"/><Relationship Id="rId123" Type="http://schemas.openxmlformats.org/officeDocument/2006/relationships/ctrlProp" Target="../ctrlProps/ctrlProp156.xml"/><Relationship Id="rId128" Type="http://schemas.openxmlformats.org/officeDocument/2006/relationships/ctrlProp" Target="../ctrlProps/ctrlProp161.xml"/><Relationship Id="rId144" Type="http://schemas.openxmlformats.org/officeDocument/2006/relationships/ctrlProp" Target="../ctrlProps/ctrlProp177.xml"/><Relationship Id="rId149" Type="http://schemas.openxmlformats.org/officeDocument/2006/relationships/ctrlProp" Target="../ctrlProps/ctrlProp182.xml"/><Relationship Id="rId5" Type="http://schemas.openxmlformats.org/officeDocument/2006/relationships/ctrlProp" Target="../ctrlProps/ctrlProp38.xml"/><Relationship Id="rId90" Type="http://schemas.openxmlformats.org/officeDocument/2006/relationships/ctrlProp" Target="../ctrlProps/ctrlProp123.xml"/><Relationship Id="rId95" Type="http://schemas.openxmlformats.org/officeDocument/2006/relationships/ctrlProp" Target="../ctrlProps/ctrlProp128.xml"/><Relationship Id="rId160" Type="http://schemas.openxmlformats.org/officeDocument/2006/relationships/ctrlProp" Target="../ctrlProps/ctrlProp193.xml"/><Relationship Id="rId165" Type="http://schemas.openxmlformats.org/officeDocument/2006/relationships/ctrlProp" Target="../ctrlProps/ctrlProp198.xml"/><Relationship Id="rId22" Type="http://schemas.openxmlformats.org/officeDocument/2006/relationships/ctrlProp" Target="../ctrlProps/ctrlProp55.xml"/><Relationship Id="rId27" Type="http://schemas.openxmlformats.org/officeDocument/2006/relationships/ctrlProp" Target="../ctrlProps/ctrlProp60.xml"/><Relationship Id="rId43" Type="http://schemas.openxmlformats.org/officeDocument/2006/relationships/ctrlProp" Target="../ctrlProps/ctrlProp76.xml"/><Relationship Id="rId48" Type="http://schemas.openxmlformats.org/officeDocument/2006/relationships/ctrlProp" Target="../ctrlProps/ctrlProp81.xml"/><Relationship Id="rId64" Type="http://schemas.openxmlformats.org/officeDocument/2006/relationships/ctrlProp" Target="../ctrlProps/ctrlProp97.xml"/><Relationship Id="rId69" Type="http://schemas.openxmlformats.org/officeDocument/2006/relationships/ctrlProp" Target="../ctrlProps/ctrlProp102.xml"/><Relationship Id="rId113" Type="http://schemas.openxmlformats.org/officeDocument/2006/relationships/ctrlProp" Target="../ctrlProps/ctrlProp146.xml"/><Relationship Id="rId118" Type="http://schemas.openxmlformats.org/officeDocument/2006/relationships/ctrlProp" Target="../ctrlProps/ctrlProp151.xml"/><Relationship Id="rId134" Type="http://schemas.openxmlformats.org/officeDocument/2006/relationships/ctrlProp" Target="../ctrlProps/ctrlProp167.xml"/><Relationship Id="rId139" Type="http://schemas.openxmlformats.org/officeDocument/2006/relationships/ctrlProp" Target="../ctrlProps/ctrlProp172.xml"/><Relationship Id="rId80" Type="http://schemas.openxmlformats.org/officeDocument/2006/relationships/ctrlProp" Target="../ctrlProps/ctrlProp113.xml"/><Relationship Id="rId85" Type="http://schemas.openxmlformats.org/officeDocument/2006/relationships/ctrlProp" Target="../ctrlProps/ctrlProp118.xml"/><Relationship Id="rId150" Type="http://schemas.openxmlformats.org/officeDocument/2006/relationships/ctrlProp" Target="../ctrlProps/ctrlProp183.xml"/><Relationship Id="rId155" Type="http://schemas.openxmlformats.org/officeDocument/2006/relationships/ctrlProp" Target="../ctrlProps/ctrlProp188.xml"/><Relationship Id="rId12" Type="http://schemas.openxmlformats.org/officeDocument/2006/relationships/ctrlProp" Target="../ctrlProps/ctrlProp45.xml"/><Relationship Id="rId17" Type="http://schemas.openxmlformats.org/officeDocument/2006/relationships/ctrlProp" Target="../ctrlProps/ctrlProp50.xml"/><Relationship Id="rId33" Type="http://schemas.openxmlformats.org/officeDocument/2006/relationships/ctrlProp" Target="../ctrlProps/ctrlProp66.xml"/><Relationship Id="rId38" Type="http://schemas.openxmlformats.org/officeDocument/2006/relationships/ctrlProp" Target="../ctrlProps/ctrlProp71.xml"/><Relationship Id="rId59" Type="http://schemas.openxmlformats.org/officeDocument/2006/relationships/ctrlProp" Target="../ctrlProps/ctrlProp92.xml"/><Relationship Id="rId103" Type="http://schemas.openxmlformats.org/officeDocument/2006/relationships/ctrlProp" Target="../ctrlProps/ctrlProp136.xml"/><Relationship Id="rId108" Type="http://schemas.openxmlformats.org/officeDocument/2006/relationships/ctrlProp" Target="../ctrlProps/ctrlProp141.xml"/><Relationship Id="rId124" Type="http://schemas.openxmlformats.org/officeDocument/2006/relationships/ctrlProp" Target="../ctrlProps/ctrlProp157.xml"/><Relationship Id="rId129" Type="http://schemas.openxmlformats.org/officeDocument/2006/relationships/ctrlProp" Target="../ctrlProps/ctrlProp162.xml"/><Relationship Id="rId54" Type="http://schemas.openxmlformats.org/officeDocument/2006/relationships/ctrlProp" Target="../ctrlProps/ctrlProp87.xml"/><Relationship Id="rId70" Type="http://schemas.openxmlformats.org/officeDocument/2006/relationships/ctrlProp" Target="../ctrlProps/ctrlProp103.xml"/><Relationship Id="rId75" Type="http://schemas.openxmlformats.org/officeDocument/2006/relationships/ctrlProp" Target="../ctrlProps/ctrlProp108.xml"/><Relationship Id="rId91" Type="http://schemas.openxmlformats.org/officeDocument/2006/relationships/ctrlProp" Target="../ctrlProps/ctrlProp124.xml"/><Relationship Id="rId96" Type="http://schemas.openxmlformats.org/officeDocument/2006/relationships/ctrlProp" Target="../ctrlProps/ctrlProp129.xml"/><Relationship Id="rId140" Type="http://schemas.openxmlformats.org/officeDocument/2006/relationships/ctrlProp" Target="../ctrlProps/ctrlProp173.xml"/><Relationship Id="rId145" Type="http://schemas.openxmlformats.org/officeDocument/2006/relationships/ctrlProp" Target="../ctrlProps/ctrlProp178.xml"/><Relationship Id="rId161" Type="http://schemas.openxmlformats.org/officeDocument/2006/relationships/ctrlProp" Target="../ctrlProps/ctrlProp194.xml"/><Relationship Id="rId166" Type="http://schemas.openxmlformats.org/officeDocument/2006/relationships/ctrlProp" Target="../ctrlProps/ctrlProp199.xml"/><Relationship Id="rId1" Type="http://schemas.openxmlformats.org/officeDocument/2006/relationships/printerSettings" Target="../printerSettings/printerSettings17.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6" Type="http://schemas.openxmlformats.org/officeDocument/2006/relationships/ctrlProp" Target="../ctrlProps/ctrlProp139.xml"/><Relationship Id="rId114" Type="http://schemas.openxmlformats.org/officeDocument/2006/relationships/ctrlProp" Target="../ctrlProps/ctrlProp147.xml"/><Relationship Id="rId119" Type="http://schemas.openxmlformats.org/officeDocument/2006/relationships/ctrlProp" Target="../ctrlProps/ctrlProp152.xml"/><Relationship Id="rId127" Type="http://schemas.openxmlformats.org/officeDocument/2006/relationships/ctrlProp" Target="../ctrlProps/ctrlProp16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78" Type="http://schemas.openxmlformats.org/officeDocument/2006/relationships/ctrlProp" Target="../ctrlProps/ctrlProp111.xml"/><Relationship Id="rId81" Type="http://schemas.openxmlformats.org/officeDocument/2006/relationships/ctrlProp" Target="../ctrlProps/ctrlProp114.xml"/><Relationship Id="rId86" Type="http://schemas.openxmlformats.org/officeDocument/2006/relationships/ctrlProp" Target="../ctrlProps/ctrlProp119.xml"/><Relationship Id="rId94" Type="http://schemas.openxmlformats.org/officeDocument/2006/relationships/ctrlProp" Target="../ctrlProps/ctrlProp127.xml"/><Relationship Id="rId99" Type="http://schemas.openxmlformats.org/officeDocument/2006/relationships/ctrlProp" Target="../ctrlProps/ctrlProp132.xml"/><Relationship Id="rId101" Type="http://schemas.openxmlformats.org/officeDocument/2006/relationships/ctrlProp" Target="../ctrlProps/ctrlProp134.xml"/><Relationship Id="rId122" Type="http://schemas.openxmlformats.org/officeDocument/2006/relationships/ctrlProp" Target="../ctrlProps/ctrlProp155.xml"/><Relationship Id="rId130" Type="http://schemas.openxmlformats.org/officeDocument/2006/relationships/ctrlProp" Target="../ctrlProps/ctrlProp163.xml"/><Relationship Id="rId135" Type="http://schemas.openxmlformats.org/officeDocument/2006/relationships/ctrlProp" Target="../ctrlProps/ctrlProp168.xml"/><Relationship Id="rId143" Type="http://schemas.openxmlformats.org/officeDocument/2006/relationships/ctrlProp" Target="../ctrlProps/ctrlProp176.xml"/><Relationship Id="rId148" Type="http://schemas.openxmlformats.org/officeDocument/2006/relationships/ctrlProp" Target="../ctrlProps/ctrlProp181.xml"/><Relationship Id="rId151" Type="http://schemas.openxmlformats.org/officeDocument/2006/relationships/ctrlProp" Target="../ctrlProps/ctrlProp184.xml"/><Relationship Id="rId156" Type="http://schemas.openxmlformats.org/officeDocument/2006/relationships/ctrlProp" Target="../ctrlProps/ctrlProp189.xml"/><Relationship Id="rId164" Type="http://schemas.openxmlformats.org/officeDocument/2006/relationships/ctrlProp" Target="../ctrlProps/ctrlProp197.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 Id="rId109" Type="http://schemas.openxmlformats.org/officeDocument/2006/relationships/ctrlProp" Target="../ctrlProps/ctrlProp142.xml"/><Relationship Id="rId34" Type="http://schemas.openxmlformats.org/officeDocument/2006/relationships/ctrlProp" Target="../ctrlProps/ctrlProp67.xml"/><Relationship Id="rId50" Type="http://schemas.openxmlformats.org/officeDocument/2006/relationships/ctrlProp" Target="../ctrlProps/ctrlProp83.xml"/><Relationship Id="rId55" Type="http://schemas.openxmlformats.org/officeDocument/2006/relationships/ctrlProp" Target="../ctrlProps/ctrlProp88.xml"/><Relationship Id="rId76" Type="http://schemas.openxmlformats.org/officeDocument/2006/relationships/ctrlProp" Target="../ctrlProps/ctrlProp109.xml"/><Relationship Id="rId97" Type="http://schemas.openxmlformats.org/officeDocument/2006/relationships/ctrlProp" Target="../ctrlProps/ctrlProp130.xml"/><Relationship Id="rId104" Type="http://schemas.openxmlformats.org/officeDocument/2006/relationships/ctrlProp" Target="../ctrlProps/ctrlProp137.xml"/><Relationship Id="rId120" Type="http://schemas.openxmlformats.org/officeDocument/2006/relationships/ctrlProp" Target="../ctrlProps/ctrlProp153.xml"/><Relationship Id="rId125" Type="http://schemas.openxmlformats.org/officeDocument/2006/relationships/ctrlProp" Target="../ctrlProps/ctrlProp158.xml"/><Relationship Id="rId141" Type="http://schemas.openxmlformats.org/officeDocument/2006/relationships/ctrlProp" Target="../ctrlProps/ctrlProp174.xml"/><Relationship Id="rId146" Type="http://schemas.openxmlformats.org/officeDocument/2006/relationships/ctrlProp" Target="../ctrlProps/ctrlProp179.xml"/><Relationship Id="rId167" Type="http://schemas.openxmlformats.org/officeDocument/2006/relationships/ctrlProp" Target="../ctrlProps/ctrlProp200.xml"/><Relationship Id="rId7" Type="http://schemas.openxmlformats.org/officeDocument/2006/relationships/ctrlProp" Target="../ctrlProps/ctrlProp40.xml"/><Relationship Id="rId71" Type="http://schemas.openxmlformats.org/officeDocument/2006/relationships/ctrlProp" Target="../ctrlProps/ctrlProp104.xml"/><Relationship Id="rId92" Type="http://schemas.openxmlformats.org/officeDocument/2006/relationships/ctrlProp" Target="../ctrlProps/ctrlProp125.xml"/><Relationship Id="rId162" Type="http://schemas.openxmlformats.org/officeDocument/2006/relationships/ctrlProp" Target="../ctrlProps/ctrlProp195.xml"/><Relationship Id="rId2" Type="http://schemas.openxmlformats.org/officeDocument/2006/relationships/drawing" Target="../drawings/drawing10.xml"/><Relationship Id="rId29" Type="http://schemas.openxmlformats.org/officeDocument/2006/relationships/ctrlProp" Target="../ctrlProps/ctrlProp62.xml"/><Relationship Id="rId24" Type="http://schemas.openxmlformats.org/officeDocument/2006/relationships/ctrlProp" Target="../ctrlProps/ctrlProp57.xml"/><Relationship Id="rId40" Type="http://schemas.openxmlformats.org/officeDocument/2006/relationships/ctrlProp" Target="../ctrlProps/ctrlProp73.xml"/><Relationship Id="rId45" Type="http://schemas.openxmlformats.org/officeDocument/2006/relationships/ctrlProp" Target="../ctrlProps/ctrlProp78.xml"/><Relationship Id="rId66" Type="http://schemas.openxmlformats.org/officeDocument/2006/relationships/ctrlProp" Target="../ctrlProps/ctrlProp99.xml"/><Relationship Id="rId87" Type="http://schemas.openxmlformats.org/officeDocument/2006/relationships/ctrlProp" Target="../ctrlProps/ctrlProp120.xml"/><Relationship Id="rId110" Type="http://schemas.openxmlformats.org/officeDocument/2006/relationships/ctrlProp" Target="../ctrlProps/ctrlProp143.xml"/><Relationship Id="rId115" Type="http://schemas.openxmlformats.org/officeDocument/2006/relationships/ctrlProp" Target="../ctrlProps/ctrlProp148.xml"/><Relationship Id="rId131" Type="http://schemas.openxmlformats.org/officeDocument/2006/relationships/ctrlProp" Target="../ctrlProps/ctrlProp164.xml"/><Relationship Id="rId136" Type="http://schemas.openxmlformats.org/officeDocument/2006/relationships/ctrlProp" Target="../ctrlProps/ctrlProp169.xml"/><Relationship Id="rId157" Type="http://schemas.openxmlformats.org/officeDocument/2006/relationships/ctrlProp" Target="../ctrlProps/ctrlProp190.xml"/><Relationship Id="rId61" Type="http://schemas.openxmlformats.org/officeDocument/2006/relationships/ctrlProp" Target="../ctrlProps/ctrlProp94.xml"/><Relationship Id="rId82" Type="http://schemas.openxmlformats.org/officeDocument/2006/relationships/ctrlProp" Target="../ctrlProps/ctrlProp115.xml"/><Relationship Id="rId152" Type="http://schemas.openxmlformats.org/officeDocument/2006/relationships/ctrlProp" Target="../ctrlProps/ctrlProp185.xml"/><Relationship Id="rId19" Type="http://schemas.openxmlformats.org/officeDocument/2006/relationships/ctrlProp" Target="../ctrlProps/ctrlProp52.xml"/><Relationship Id="rId14" Type="http://schemas.openxmlformats.org/officeDocument/2006/relationships/ctrlProp" Target="../ctrlProps/ctrlProp47.xml"/><Relationship Id="rId30" Type="http://schemas.openxmlformats.org/officeDocument/2006/relationships/ctrlProp" Target="../ctrlProps/ctrlProp63.xml"/><Relationship Id="rId35" Type="http://schemas.openxmlformats.org/officeDocument/2006/relationships/ctrlProp" Target="../ctrlProps/ctrlProp68.xml"/><Relationship Id="rId56" Type="http://schemas.openxmlformats.org/officeDocument/2006/relationships/ctrlProp" Target="../ctrlProps/ctrlProp89.xml"/><Relationship Id="rId77" Type="http://schemas.openxmlformats.org/officeDocument/2006/relationships/ctrlProp" Target="../ctrlProps/ctrlProp110.xml"/><Relationship Id="rId100" Type="http://schemas.openxmlformats.org/officeDocument/2006/relationships/ctrlProp" Target="../ctrlProps/ctrlProp133.xml"/><Relationship Id="rId105" Type="http://schemas.openxmlformats.org/officeDocument/2006/relationships/ctrlProp" Target="../ctrlProps/ctrlProp138.xml"/><Relationship Id="rId126" Type="http://schemas.openxmlformats.org/officeDocument/2006/relationships/ctrlProp" Target="../ctrlProps/ctrlProp159.xml"/><Relationship Id="rId147" Type="http://schemas.openxmlformats.org/officeDocument/2006/relationships/ctrlProp" Target="../ctrlProps/ctrlProp180.xml"/><Relationship Id="rId168" Type="http://schemas.openxmlformats.org/officeDocument/2006/relationships/ctrlProp" Target="../ctrlProps/ctrlProp201.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93" Type="http://schemas.openxmlformats.org/officeDocument/2006/relationships/ctrlProp" Target="../ctrlProps/ctrlProp126.xml"/><Relationship Id="rId98" Type="http://schemas.openxmlformats.org/officeDocument/2006/relationships/ctrlProp" Target="../ctrlProps/ctrlProp131.xml"/><Relationship Id="rId121" Type="http://schemas.openxmlformats.org/officeDocument/2006/relationships/ctrlProp" Target="../ctrlProps/ctrlProp154.xml"/><Relationship Id="rId142" Type="http://schemas.openxmlformats.org/officeDocument/2006/relationships/ctrlProp" Target="../ctrlProps/ctrlProp175.xml"/><Relationship Id="rId163" Type="http://schemas.openxmlformats.org/officeDocument/2006/relationships/ctrlProp" Target="../ctrlProps/ctrlProp196.xml"/><Relationship Id="rId3" Type="http://schemas.openxmlformats.org/officeDocument/2006/relationships/vmlDrawing" Target="../drawings/vmlDrawing9.vml"/><Relationship Id="rId25" Type="http://schemas.openxmlformats.org/officeDocument/2006/relationships/ctrlProp" Target="../ctrlProps/ctrlProp58.xml"/><Relationship Id="rId46" Type="http://schemas.openxmlformats.org/officeDocument/2006/relationships/ctrlProp" Target="../ctrlProps/ctrlProp79.xml"/><Relationship Id="rId67" Type="http://schemas.openxmlformats.org/officeDocument/2006/relationships/ctrlProp" Target="../ctrlProps/ctrlProp100.xml"/><Relationship Id="rId116" Type="http://schemas.openxmlformats.org/officeDocument/2006/relationships/ctrlProp" Target="../ctrlProps/ctrlProp149.xml"/><Relationship Id="rId137" Type="http://schemas.openxmlformats.org/officeDocument/2006/relationships/ctrlProp" Target="../ctrlProps/ctrlProp170.xml"/><Relationship Id="rId158" Type="http://schemas.openxmlformats.org/officeDocument/2006/relationships/ctrlProp" Target="../ctrlProps/ctrlProp191.xml"/><Relationship Id="rId20" Type="http://schemas.openxmlformats.org/officeDocument/2006/relationships/ctrlProp" Target="../ctrlProps/ctrlProp53.xml"/><Relationship Id="rId41" Type="http://schemas.openxmlformats.org/officeDocument/2006/relationships/ctrlProp" Target="../ctrlProps/ctrlProp74.xml"/><Relationship Id="rId62" Type="http://schemas.openxmlformats.org/officeDocument/2006/relationships/ctrlProp" Target="../ctrlProps/ctrlProp95.xml"/><Relationship Id="rId83" Type="http://schemas.openxmlformats.org/officeDocument/2006/relationships/ctrlProp" Target="../ctrlProps/ctrlProp116.xml"/><Relationship Id="rId88" Type="http://schemas.openxmlformats.org/officeDocument/2006/relationships/ctrlProp" Target="../ctrlProps/ctrlProp121.xml"/><Relationship Id="rId111" Type="http://schemas.openxmlformats.org/officeDocument/2006/relationships/ctrlProp" Target="../ctrlProps/ctrlProp144.xml"/><Relationship Id="rId132" Type="http://schemas.openxmlformats.org/officeDocument/2006/relationships/ctrlProp" Target="../ctrlProps/ctrlProp165.xml"/><Relationship Id="rId153" Type="http://schemas.openxmlformats.org/officeDocument/2006/relationships/ctrlProp" Target="../ctrlProps/ctrlProp18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05.xml"/><Relationship Id="rId3" Type="http://schemas.openxmlformats.org/officeDocument/2006/relationships/drawing" Target="../drawings/drawing11.xml"/><Relationship Id="rId7" Type="http://schemas.openxmlformats.org/officeDocument/2006/relationships/ctrlProp" Target="../ctrlProps/ctrlProp204.xml"/><Relationship Id="rId12" Type="http://schemas.openxmlformats.org/officeDocument/2006/relationships/ctrlProp" Target="../ctrlProps/ctrlProp209.xml"/><Relationship Id="rId2" Type="http://schemas.openxmlformats.org/officeDocument/2006/relationships/printerSettings" Target="../printerSettings/printerSettings26.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0" Type="http://schemas.openxmlformats.org/officeDocument/2006/relationships/ctrlProp" Target="../ctrlProps/ctrlProp207.xml"/><Relationship Id="rId4" Type="http://schemas.openxmlformats.org/officeDocument/2006/relationships/vmlDrawing" Target="../drawings/vmlDrawing11.vml"/><Relationship Id="rId9"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49"/>
  <sheetViews>
    <sheetView showGridLines="0" tabSelected="1" zoomScaleNormal="100" workbookViewId="0">
      <selection activeCell="N19" sqref="N19"/>
    </sheetView>
  </sheetViews>
  <sheetFormatPr defaultColWidth="9.23046875" defaultRowHeight="15.5" x14ac:dyDescent="0.35"/>
  <cols>
    <col min="1" max="1" width="2.765625" style="364" customWidth="1"/>
    <col min="2" max="2" width="3.765625" style="364" customWidth="1"/>
    <col min="3" max="3" width="19.765625" style="364" customWidth="1"/>
    <col min="4" max="4" width="4.765625" style="364" customWidth="1"/>
    <col min="5" max="5" width="8.765625" style="364" customWidth="1"/>
    <col min="6" max="6" width="9.23046875" style="364"/>
    <col min="7" max="8" width="8.765625" style="364" customWidth="1"/>
    <col min="9" max="9" width="9.23046875" style="364"/>
    <col min="10" max="10" width="8.765625" style="364" customWidth="1"/>
    <col min="11" max="11" width="10.23046875" style="364" customWidth="1"/>
    <col min="12" max="12" width="9.765625" style="364" customWidth="1"/>
    <col min="13" max="16384" width="9.23046875" style="364"/>
  </cols>
  <sheetData>
    <row r="1" spans="1:22" ht="66" customHeight="1" x14ac:dyDescent="0.35">
      <c r="A1" s="363" t="s">
        <v>800</v>
      </c>
      <c r="C1" s="365"/>
      <c r="D1" s="365"/>
      <c r="E1" s="365"/>
      <c r="F1" s="365"/>
      <c r="G1" s="365"/>
      <c r="H1" s="365"/>
      <c r="I1" s="549"/>
      <c r="J1" s="549"/>
      <c r="K1" s="549"/>
      <c r="L1" s="365"/>
      <c r="M1" s="365"/>
      <c r="N1" s="365"/>
      <c r="O1" s="365"/>
      <c r="P1" s="365"/>
      <c r="Q1" s="365"/>
      <c r="R1" s="365"/>
      <c r="S1" s="365"/>
      <c r="T1" s="365"/>
      <c r="U1" s="365"/>
      <c r="V1" s="365"/>
    </row>
    <row r="2" spans="1:22" ht="15" customHeight="1" x14ac:dyDescent="0.35">
      <c r="B2" s="366"/>
      <c r="C2" s="367"/>
      <c r="D2" s="367"/>
      <c r="E2" s="367"/>
      <c r="F2" s="367"/>
      <c r="G2" s="367"/>
      <c r="H2" s="367"/>
      <c r="I2" s="550"/>
      <c r="J2" s="550"/>
      <c r="K2" s="367"/>
      <c r="M2" s="365" t="s">
        <v>301</v>
      </c>
      <c r="N2" s="365"/>
      <c r="O2" s="365"/>
      <c r="P2" s="365"/>
      <c r="Q2" s="365"/>
      <c r="R2" s="365"/>
      <c r="S2" s="365"/>
      <c r="T2" s="365"/>
      <c r="U2" s="365"/>
      <c r="V2" s="365"/>
    </row>
    <row r="3" spans="1:22" x14ac:dyDescent="0.35">
      <c r="B3" s="551" t="s">
        <v>69</v>
      </c>
      <c r="C3" s="551"/>
      <c r="D3" s="551"/>
      <c r="E3" s="551"/>
      <c r="F3" s="551"/>
      <c r="G3" s="551"/>
      <c r="H3" s="551"/>
      <c r="I3" s="551"/>
      <c r="J3" s="551"/>
      <c r="K3" s="551"/>
      <c r="M3" s="365"/>
      <c r="N3" s="365"/>
      <c r="O3" s="365"/>
      <c r="P3" s="365"/>
      <c r="Q3" s="365"/>
      <c r="R3" s="365"/>
      <c r="S3" s="365"/>
      <c r="T3" s="365"/>
      <c r="U3" s="365"/>
      <c r="V3" s="365"/>
    </row>
    <row r="4" spans="1:22" x14ac:dyDescent="0.35">
      <c r="B4" s="551" t="s">
        <v>68</v>
      </c>
      <c r="C4" s="551"/>
      <c r="D4" s="551"/>
      <c r="E4" s="551"/>
      <c r="F4" s="551"/>
      <c r="G4" s="551"/>
      <c r="H4" s="551"/>
      <c r="I4" s="551"/>
      <c r="J4" s="551"/>
      <c r="K4" s="551"/>
      <c r="M4" s="365"/>
      <c r="N4" s="368" t="s">
        <v>307</v>
      </c>
      <c r="O4" s="365"/>
      <c r="P4" s="365"/>
      <c r="Q4" s="368"/>
      <c r="R4" s="365"/>
      <c r="S4" s="365"/>
      <c r="T4" s="365"/>
      <c r="U4" s="365"/>
      <c r="V4" s="365"/>
    </row>
    <row r="5" spans="1:22" x14ac:dyDescent="0.35">
      <c r="B5" s="367"/>
      <c r="C5" s="369"/>
      <c r="D5" s="550"/>
      <c r="E5" s="550"/>
      <c r="F5" s="369"/>
      <c r="G5" s="370"/>
      <c r="H5" s="369"/>
      <c r="I5" s="369"/>
      <c r="J5" s="369"/>
      <c r="K5" s="369"/>
      <c r="M5" s="365"/>
      <c r="N5" s="456" t="s">
        <v>302</v>
      </c>
      <c r="O5" s="376"/>
      <c r="P5" s="376"/>
      <c r="Q5" s="371"/>
      <c r="R5" s="365"/>
      <c r="S5" s="365"/>
      <c r="T5" s="365"/>
      <c r="U5" s="365"/>
      <c r="V5" s="365"/>
    </row>
    <row r="6" spans="1:22" x14ac:dyDescent="0.35">
      <c r="B6" s="480" t="s">
        <v>404</v>
      </c>
      <c r="C6" s="481"/>
      <c r="D6" s="481"/>
      <c r="E6" s="481"/>
      <c r="F6" s="481"/>
      <c r="G6" s="481"/>
      <c r="H6" s="481"/>
      <c r="I6" s="481"/>
      <c r="J6" s="481"/>
      <c r="K6" s="481"/>
      <c r="L6"/>
      <c r="M6" s="365"/>
      <c r="N6" s="456" t="s">
        <v>303</v>
      </c>
      <c r="O6" s="376"/>
      <c r="P6" s="376"/>
      <c r="Q6" s="371"/>
      <c r="R6" s="365"/>
      <c r="S6" s="365"/>
      <c r="T6" s="365"/>
      <c r="U6" s="365"/>
      <c r="V6" s="365"/>
    </row>
    <row r="7" spans="1:22" x14ac:dyDescent="0.35">
      <c r="B7" s="480" t="s">
        <v>417</v>
      </c>
      <c r="C7" s="481"/>
      <c r="D7" s="481"/>
      <c r="E7" s="481"/>
      <c r="F7" s="481"/>
      <c r="G7" s="481"/>
      <c r="H7" s="481"/>
      <c r="I7" s="481"/>
      <c r="J7" s="481"/>
      <c r="K7" s="481"/>
      <c r="L7"/>
      <c r="M7" s="365"/>
      <c r="N7" s="457" t="s">
        <v>98</v>
      </c>
      <c r="O7" s="376"/>
      <c r="P7" s="376"/>
      <c r="Q7" s="371"/>
      <c r="R7" s="365"/>
      <c r="S7" s="365"/>
      <c r="T7" s="365"/>
      <c r="U7" s="365"/>
      <c r="V7" s="365"/>
    </row>
    <row r="8" spans="1:22" x14ac:dyDescent="0.35">
      <c r="B8" s="481" t="s">
        <v>807</v>
      </c>
      <c r="C8" s="481"/>
      <c r="D8" s="481"/>
      <c r="E8" s="481"/>
      <c r="F8" s="481"/>
      <c r="G8" s="481"/>
      <c r="H8" s="481"/>
      <c r="I8" s="481"/>
      <c r="J8" s="481"/>
      <c r="K8" s="481"/>
      <c r="L8"/>
      <c r="M8" s="365"/>
      <c r="N8" s="456" t="s">
        <v>9</v>
      </c>
      <c r="O8" s="376"/>
      <c r="P8" s="376"/>
      <c r="Q8" s="371"/>
      <c r="R8" s="371"/>
      <c r="S8" s="371"/>
      <c r="T8" s="365"/>
      <c r="U8" s="365"/>
      <c r="V8" s="365"/>
    </row>
    <row r="9" spans="1:22" x14ac:dyDescent="0.35">
      <c r="B9" s="480" t="s">
        <v>73</v>
      </c>
      <c r="C9" s="481"/>
      <c r="D9" s="481"/>
      <c r="E9" s="481"/>
      <c r="F9" s="481"/>
      <c r="G9" s="481"/>
      <c r="H9" s="481"/>
      <c r="I9" s="481"/>
      <c r="J9" s="481"/>
      <c r="K9" s="481"/>
      <c r="L9"/>
      <c r="M9" s="365"/>
      <c r="N9" s="456" t="s">
        <v>116</v>
      </c>
      <c r="O9" s="376"/>
      <c r="P9" s="376"/>
      <c r="Q9" s="371"/>
      <c r="R9" s="365"/>
      <c r="S9" s="365"/>
      <c r="T9" s="365"/>
      <c r="U9" s="365"/>
      <c r="V9" s="365"/>
    </row>
    <row r="10" spans="1:22" x14ac:dyDescent="0.35">
      <c r="B10" s="482" t="s">
        <v>411</v>
      </c>
      <c r="C10" s="481"/>
      <c r="D10" s="481"/>
      <c r="E10" s="481"/>
      <c r="F10" s="481"/>
      <c r="G10" s="481"/>
      <c r="H10" s="481"/>
      <c r="I10" s="481"/>
      <c r="J10" s="481"/>
      <c r="K10" s="481"/>
      <c r="L10"/>
      <c r="M10" s="365"/>
      <c r="N10" s="456" t="s">
        <v>70</v>
      </c>
      <c r="O10" s="376"/>
      <c r="P10" s="376"/>
      <c r="Q10" s="371"/>
      <c r="R10" s="365"/>
      <c r="S10" s="365"/>
      <c r="T10" s="365"/>
      <c r="U10" s="365"/>
      <c r="V10" s="365"/>
    </row>
    <row r="11" spans="1:22" x14ac:dyDescent="0.35">
      <c r="B11" s="483"/>
      <c r="C11" s="481"/>
      <c r="D11" s="481"/>
      <c r="E11" s="481"/>
      <c r="F11" s="481"/>
      <c r="G11" s="481"/>
      <c r="H11" s="481"/>
      <c r="I11" s="481"/>
      <c r="J11" s="481"/>
      <c r="K11" s="481"/>
      <c r="L11"/>
      <c r="M11" s="365"/>
      <c r="N11" s="456" t="s">
        <v>488</v>
      </c>
      <c r="O11" s="376"/>
      <c r="P11" s="376"/>
      <c r="Q11" s="371"/>
      <c r="R11" s="365"/>
      <c r="S11" s="365"/>
      <c r="T11" s="365"/>
      <c r="U11" s="365"/>
      <c r="V11" s="365"/>
    </row>
    <row r="12" spans="1:22" x14ac:dyDescent="0.35">
      <c r="B12" s="481" t="s">
        <v>219</v>
      </c>
      <c r="C12" s="481"/>
      <c r="D12" s="481"/>
      <c r="E12" s="481"/>
      <c r="F12" s="481"/>
      <c r="G12" s="481"/>
      <c r="H12" s="481"/>
      <c r="I12" s="481"/>
      <c r="J12" s="481"/>
      <c r="K12" s="481"/>
      <c r="L12" s="484"/>
      <c r="M12" s="365"/>
      <c r="N12" s="456" t="s">
        <v>304</v>
      </c>
      <c r="O12" s="376"/>
      <c r="P12" s="376"/>
      <c r="Q12" s="371"/>
      <c r="R12" s="365"/>
      <c r="S12" s="365"/>
      <c r="T12" s="365"/>
      <c r="U12" s="365"/>
      <c r="V12" s="365"/>
    </row>
    <row r="13" spans="1:22" x14ac:dyDescent="0.35">
      <c r="B13" s="480" t="s">
        <v>418</v>
      </c>
      <c r="C13" s="481"/>
      <c r="D13" s="481"/>
      <c r="E13" s="481"/>
      <c r="F13" s="481"/>
      <c r="G13" s="481"/>
      <c r="H13" s="481"/>
      <c r="I13" s="481"/>
      <c r="J13" s="481"/>
      <c r="K13" s="481"/>
      <c r="L13"/>
      <c r="M13" s="365"/>
      <c r="N13" s="457" t="s">
        <v>308</v>
      </c>
      <c r="O13" s="376"/>
      <c r="P13" s="376"/>
      <c r="Q13" s="371"/>
      <c r="R13" s="365"/>
      <c r="S13" s="365"/>
      <c r="T13" s="365"/>
      <c r="U13" s="365"/>
      <c r="V13" s="365"/>
    </row>
    <row r="14" spans="1:22" x14ac:dyDescent="0.35">
      <c r="B14" s="480" t="s">
        <v>380</v>
      </c>
      <c r="C14" s="481"/>
      <c r="D14" s="481"/>
      <c r="E14" s="481"/>
      <c r="F14" s="481"/>
      <c r="G14" s="481"/>
      <c r="H14" s="481"/>
      <c r="I14" s="481"/>
      <c r="J14" s="481"/>
      <c r="K14" s="481"/>
      <c r="L14"/>
      <c r="M14" s="365"/>
      <c r="N14" s="457" t="s">
        <v>309</v>
      </c>
      <c r="O14" s="376"/>
      <c r="P14" s="376"/>
      <c r="Q14" s="371"/>
      <c r="R14" s="365"/>
      <c r="S14" s="365"/>
      <c r="T14" s="365"/>
      <c r="U14" s="365"/>
      <c r="V14" s="365"/>
    </row>
    <row r="15" spans="1:22" x14ac:dyDescent="0.35">
      <c r="B15" s="480"/>
      <c r="C15" s="481"/>
      <c r="D15" s="481"/>
      <c r="E15" s="481"/>
      <c r="F15" s="481"/>
      <c r="G15" s="481"/>
      <c r="H15" s="481"/>
      <c r="I15" s="481"/>
      <c r="J15" s="481"/>
      <c r="K15" s="481"/>
      <c r="L15"/>
      <c r="M15" s="365"/>
      <c r="N15" s="457" t="s">
        <v>372</v>
      </c>
      <c r="O15" s="376"/>
      <c r="P15" s="376"/>
      <c r="Q15" s="371"/>
      <c r="R15" s="365"/>
      <c r="S15" s="365"/>
      <c r="T15" s="365"/>
      <c r="U15" s="365"/>
      <c r="V15" s="365"/>
    </row>
    <row r="16" spans="1:22" x14ac:dyDescent="0.35">
      <c r="B16" s="552" t="s">
        <v>305</v>
      </c>
      <c r="C16" s="548"/>
      <c r="D16" s="548"/>
      <c r="E16" s="548"/>
      <c r="F16" s="548"/>
      <c r="G16" s="548"/>
      <c r="H16" s="548"/>
      <c r="I16" s="548"/>
      <c r="J16" s="548"/>
      <c r="K16" s="548"/>
      <c r="L16"/>
      <c r="M16" s="365"/>
      <c r="N16" s="457" t="s">
        <v>446</v>
      </c>
      <c r="O16" s="376"/>
      <c r="P16" s="376"/>
      <c r="Q16" s="371"/>
      <c r="R16" s="365"/>
      <c r="S16" s="365"/>
      <c r="T16" s="365"/>
      <c r="U16" s="365"/>
      <c r="V16" s="365"/>
    </row>
    <row r="17" spans="2:22" ht="15" customHeight="1" x14ac:dyDescent="0.35">
      <c r="B17" s="547" t="s">
        <v>419</v>
      </c>
      <c r="C17" s="548"/>
      <c r="D17" s="548"/>
      <c r="E17" s="548"/>
      <c r="F17" s="548"/>
      <c r="G17" s="548"/>
      <c r="H17" s="548"/>
      <c r="I17" s="548"/>
      <c r="J17" s="548"/>
      <c r="K17" s="548"/>
      <c r="L17"/>
      <c r="M17" s="365"/>
      <c r="N17" s="457" t="s">
        <v>495</v>
      </c>
      <c r="O17" s="376"/>
      <c r="P17" s="376"/>
      <c r="Q17" s="371"/>
      <c r="R17" s="365"/>
      <c r="S17" s="365"/>
      <c r="T17" s="365"/>
      <c r="U17" s="365"/>
      <c r="V17" s="365"/>
    </row>
    <row r="18" spans="2:22" ht="35.25" customHeight="1" x14ac:dyDescent="0.35">
      <c r="B18" s="547" t="s">
        <v>420</v>
      </c>
      <c r="C18" s="548"/>
      <c r="D18" s="548"/>
      <c r="E18" s="548"/>
      <c r="F18" s="548"/>
      <c r="G18" s="548"/>
      <c r="H18" s="548"/>
      <c r="I18" s="548"/>
      <c r="J18" s="548"/>
      <c r="K18" s="548"/>
      <c r="L18"/>
      <c r="M18" s="365"/>
      <c r="N18" s="542" t="s">
        <v>311</v>
      </c>
      <c r="O18" s="376"/>
      <c r="P18" s="376"/>
      <c r="Q18" s="371"/>
      <c r="R18" s="365"/>
      <c r="S18" s="365"/>
      <c r="T18" s="365"/>
      <c r="U18" s="365"/>
      <c r="V18" s="365"/>
    </row>
    <row r="19" spans="2:22" ht="15" customHeight="1" x14ac:dyDescent="0.35">
      <c r="B19" s="485"/>
      <c r="C19" s="486"/>
      <c r="D19" s="486"/>
      <c r="E19" s="486"/>
      <c r="F19" s="486"/>
      <c r="G19" s="486"/>
      <c r="H19" s="486"/>
      <c r="I19" s="486"/>
      <c r="J19" s="486"/>
      <c r="K19" s="486"/>
      <c r="L19"/>
      <c r="N19" s="456" t="s">
        <v>110</v>
      </c>
      <c r="O19" s="376"/>
      <c r="P19" s="376"/>
      <c r="Q19" s="371"/>
      <c r="R19" s="365"/>
      <c r="S19" s="365"/>
      <c r="T19" s="365"/>
      <c r="U19" s="365"/>
      <c r="V19" s="365"/>
    </row>
    <row r="20" spans="2:22" ht="15" customHeight="1" x14ac:dyDescent="0.35">
      <c r="B20" s="547" t="s">
        <v>798</v>
      </c>
      <c r="C20" s="548"/>
      <c r="D20" s="548"/>
      <c r="E20" s="548"/>
      <c r="F20" s="548"/>
      <c r="G20" s="548"/>
      <c r="H20" s="548"/>
      <c r="I20" s="548"/>
      <c r="J20" s="548"/>
      <c r="K20" s="548"/>
      <c r="L20" s="484"/>
      <c r="M20" s="365"/>
      <c r="N20" s="456" t="s">
        <v>111</v>
      </c>
      <c r="O20" s="376"/>
      <c r="P20" s="376"/>
      <c r="Q20" s="371"/>
      <c r="R20" s="365"/>
      <c r="S20" s="373"/>
      <c r="T20" s="365"/>
      <c r="U20" s="365"/>
      <c r="V20" s="365"/>
    </row>
    <row r="21" spans="2:22" x14ac:dyDescent="0.35">
      <c r="B21" s="487"/>
      <c r="C21"/>
      <c r="D21"/>
      <c r="E21"/>
      <c r="F21"/>
      <c r="G21"/>
      <c r="H21"/>
      <c r="I21"/>
      <c r="J21"/>
      <c r="K21"/>
      <c r="L21"/>
      <c r="M21" s="365"/>
      <c r="N21" s="456" t="s">
        <v>112</v>
      </c>
      <c r="O21" s="376"/>
      <c r="P21" s="376"/>
      <c r="Q21" s="371"/>
      <c r="R21" s="365"/>
      <c r="S21" s="365"/>
      <c r="T21" s="365"/>
      <c r="U21" s="365"/>
      <c r="V21" s="365"/>
    </row>
    <row r="22" spans="2:22" x14ac:dyDescent="0.35">
      <c r="B22" s="488" t="s">
        <v>40</v>
      </c>
      <c r="C22" s="489"/>
      <c r="D22" s="489"/>
      <c r="E22" s="489"/>
      <c r="F22" s="489"/>
      <c r="G22" s="489"/>
      <c r="H22" s="489"/>
      <c r="I22" s="489"/>
      <c r="J22" s="489"/>
      <c r="K22" s="489"/>
      <c r="L22"/>
      <c r="M22" s="365"/>
      <c r="N22" s="456" t="s">
        <v>61</v>
      </c>
      <c r="O22" s="376"/>
      <c r="P22" s="376"/>
      <c r="Q22" s="371"/>
      <c r="R22" s="365"/>
      <c r="S22" s="365"/>
      <c r="T22" s="365"/>
      <c r="U22" s="365"/>
      <c r="V22" s="365"/>
    </row>
    <row r="23" spans="2:22" ht="12.75" customHeight="1" x14ac:dyDescent="0.35">
      <c r="B23" s="489"/>
      <c r="C23" s="489"/>
      <c r="D23" s="489"/>
      <c r="E23" s="489"/>
      <c r="F23" s="489"/>
      <c r="G23" s="489"/>
      <c r="H23" s="489"/>
      <c r="I23" s="489"/>
      <c r="J23" s="489"/>
      <c r="K23" s="489"/>
      <c r="L23"/>
      <c r="M23" s="365"/>
      <c r="N23" s="456" t="s">
        <v>806</v>
      </c>
      <c r="O23" s="376"/>
      <c r="P23" s="376"/>
      <c r="Q23" s="371"/>
      <c r="R23" s="365"/>
      <c r="S23" s="365"/>
      <c r="T23" s="365"/>
      <c r="U23" s="365"/>
      <c r="V23" s="365"/>
    </row>
    <row r="24" spans="2:22" x14ac:dyDescent="0.35">
      <c r="B24" s="556" t="s">
        <v>489</v>
      </c>
      <c r="C24" s="557"/>
      <c r="D24" s="557"/>
      <c r="E24" s="557"/>
      <c r="F24" s="557"/>
      <c r="G24" s="557"/>
      <c r="H24" s="557"/>
      <c r="I24" s="557"/>
      <c r="J24" s="557"/>
      <c r="K24" s="557"/>
      <c r="L24"/>
      <c r="M24" s="365"/>
      <c r="N24" s="457" t="s">
        <v>109</v>
      </c>
      <c r="O24" s="376"/>
      <c r="P24" s="376"/>
      <c r="Q24" s="371"/>
      <c r="R24" s="365"/>
      <c r="S24" s="365"/>
      <c r="T24" s="365"/>
      <c r="U24" s="365"/>
      <c r="V24" s="365"/>
    </row>
    <row r="25" spans="2:22" x14ac:dyDescent="0.35">
      <c r="B25" s="557"/>
      <c r="C25" s="557"/>
      <c r="D25" s="557"/>
      <c r="E25" s="557"/>
      <c r="F25" s="557"/>
      <c r="G25" s="557"/>
      <c r="H25" s="557"/>
      <c r="I25" s="557"/>
      <c r="J25" s="557"/>
      <c r="K25" s="557"/>
      <c r="L25"/>
      <c r="M25" s="365"/>
      <c r="N25" s="456" t="s">
        <v>71</v>
      </c>
      <c r="O25" s="376"/>
      <c r="P25" s="376"/>
      <c r="Q25" s="371"/>
      <c r="R25" s="365"/>
      <c r="S25" s="365"/>
      <c r="T25" s="365"/>
      <c r="U25" s="365"/>
      <c r="V25" s="365"/>
    </row>
    <row r="26" spans="2:22" ht="15" customHeight="1" x14ac:dyDescent="0.35">
      <c r="B26" s="553" t="s">
        <v>496</v>
      </c>
      <c r="C26" s="554"/>
      <c r="D26" s="554"/>
      <c r="E26" s="554"/>
      <c r="F26" s="554"/>
      <c r="G26" s="554"/>
      <c r="H26" s="554"/>
      <c r="I26" s="554"/>
      <c r="J26" s="554"/>
      <c r="K26" s="554"/>
      <c r="L26"/>
      <c r="M26" s="365"/>
      <c r="N26" s="456" t="s">
        <v>41</v>
      </c>
      <c r="O26" s="377"/>
      <c r="P26" s="376"/>
      <c r="Q26" s="365"/>
      <c r="R26" s="365"/>
      <c r="S26" s="365"/>
      <c r="T26" s="365"/>
      <c r="U26" s="365"/>
      <c r="V26" s="365"/>
    </row>
    <row r="27" spans="2:22" x14ac:dyDescent="0.35">
      <c r="B27" s="554"/>
      <c r="C27" s="554"/>
      <c r="D27" s="554"/>
      <c r="E27" s="554"/>
      <c r="F27" s="554"/>
      <c r="G27" s="554"/>
      <c r="H27" s="554"/>
      <c r="I27" s="554"/>
      <c r="J27" s="554"/>
      <c r="K27" s="554"/>
      <c r="L27"/>
      <c r="M27" s="365"/>
      <c r="O27" s="376"/>
      <c r="P27" s="376"/>
      <c r="Q27" s="365"/>
      <c r="R27" s="365"/>
      <c r="S27" s="365"/>
      <c r="T27" s="365"/>
      <c r="U27" s="365"/>
      <c r="V27" s="365"/>
    </row>
    <row r="28" spans="2:22" ht="15" customHeight="1" x14ac:dyDescent="0.35">
      <c r="B28" s="554"/>
      <c r="C28" s="554"/>
      <c r="D28" s="554"/>
      <c r="E28" s="554"/>
      <c r="F28" s="554"/>
      <c r="G28" s="554"/>
      <c r="H28" s="554"/>
      <c r="I28" s="554"/>
      <c r="J28" s="554"/>
      <c r="K28" s="554"/>
      <c r="L28"/>
      <c r="M28" s="365"/>
      <c r="N28" s="372"/>
      <c r="O28" s="376"/>
      <c r="P28" s="376"/>
      <c r="Q28" s="365"/>
      <c r="R28" s="365"/>
      <c r="S28" s="365"/>
      <c r="T28" s="365"/>
      <c r="U28" s="365"/>
      <c r="V28" s="365"/>
    </row>
    <row r="29" spans="2:22" x14ac:dyDescent="0.35">
      <c r="B29" s="555"/>
      <c r="C29" s="555"/>
      <c r="D29" s="555"/>
      <c r="E29" s="555"/>
      <c r="F29" s="555"/>
      <c r="G29" s="555"/>
      <c r="H29" s="555"/>
      <c r="I29" s="555"/>
      <c r="J29" s="555"/>
      <c r="K29" s="555"/>
      <c r="L29"/>
      <c r="M29" s="365"/>
      <c r="N29" s="372"/>
      <c r="O29" s="377"/>
      <c r="P29" s="376"/>
      <c r="Q29" s="365"/>
      <c r="R29" s="365"/>
      <c r="S29" s="365"/>
      <c r="T29" s="365"/>
      <c r="U29" s="365"/>
      <c r="V29" s="365"/>
    </row>
    <row r="30" spans="2:22" x14ac:dyDescent="0.35">
      <c r="B30" s="546" t="s">
        <v>220</v>
      </c>
      <c r="C30" s="546"/>
      <c r="D30" s="546"/>
      <c r="E30" s="546"/>
      <c r="F30" s="546"/>
      <c r="G30" s="546"/>
      <c r="H30" s="546"/>
      <c r="I30" s="546"/>
      <c r="J30" s="546"/>
      <c r="K30" s="546"/>
      <c r="L30"/>
    </row>
    <row r="31" spans="2:22" x14ac:dyDescent="0.35">
      <c r="B31" s="546"/>
      <c r="C31" s="546"/>
      <c r="D31" s="546"/>
      <c r="E31" s="546"/>
      <c r="F31" s="546"/>
      <c r="G31" s="546"/>
      <c r="H31" s="546"/>
      <c r="I31" s="546"/>
      <c r="J31" s="546"/>
      <c r="K31" s="546"/>
      <c r="L31"/>
      <c r="S31" s="373"/>
    </row>
    <row r="32" spans="2:22" x14ac:dyDescent="0.35">
      <c r="B32" s="545" t="s">
        <v>808</v>
      </c>
      <c r="C32" s="546"/>
      <c r="D32" s="546"/>
      <c r="E32" s="546"/>
      <c r="F32" s="546"/>
      <c r="G32" s="546"/>
      <c r="H32" s="546"/>
      <c r="I32" s="546"/>
      <c r="J32" s="546"/>
      <c r="K32" s="546"/>
    </row>
    <row r="33" spans="2:15" x14ac:dyDescent="0.35">
      <c r="B33" s="546"/>
      <c r="C33" s="546"/>
      <c r="D33" s="546"/>
      <c r="E33" s="546"/>
      <c r="F33" s="546"/>
      <c r="G33" s="546"/>
      <c r="H33" s="546"/>
      <c r="I33" s="546"/>
      <c r="J33" s="546"/>
      <c r="K33" s="546"/>
    </row>
    <row r="35" spans="2:15" x14ac:dyDescent="0.35">
      <c r="N35" s="374"/>
    </row>
    <row r="36" spans="2:15" x14ac:dyDescent="0.35">
      <c r="N36" s="374"/>
    </row>
    <row r="37" spans="2:15" x14ac:dyDescent="0.35">
      <c r="N37" s="374"/>
    </row>
    <row r="38" spans="2:15" x14ac:dyDescent="0.35">
      <c r="N38" s="374"/>
    </row>
    <row r="39" spans="2:15" x14ac:dyDescent="0.35">
      <c r="M39" s="374"/>
      <c r="N39" s="374"/>
      <c r="O39" s="374"/>
    </row>
    <row r="40" spans="2:15" x14ac:dyDescent="0.35">
      <c r="M40" s="374"/>
      <c r="N40" s="374"/>
      <c r="O40" s="374"/>
    </row>
    <row r="41" spans="2:15" x14ac:dyDescent="0.35">
      <c r="M41" s="374"/>
      <c r="N41" s="374"/>
      <c r="O41" s="374"/>
    </row>
    <row r="42" spans="2:15" x14ac:dyDescent="0.35">
      <c r="M42" s="374"/>
      <c r="O42" s="374"/>
    </row>
    <row r="43" spans="2:15" x14ac:dyDescent="0.35">
      <c r="L43" s="375"/>
      <c r="M43" s="374"/>
      <c r="O43" s="374"/>
    </row>
    <row r="44" spans="2:15" x14ac:dyDescent="0.35">
      <c r="L44" s="374"/>
      <c r="M44" s="374"/>
      <c r="O44" s="374"/>
    </row>
    <row r="45" spans="2:15" x14ac:dyDescent="0.35">
      <c r="L45" s="374"/>
      <c r="M45" s="374"/>
      <c r="O45" s="374"/>
    </row>
    <row r="46" spans="2:15" x14ac:dyDescent="0.35">
      <c r="L46" s="374"/>
    </row>
    <row r="47" spans="2:15" x14ac:dyDescent="0.35">
      <c r="L47" s="374"/>
    </row>
    <row r="48" spans="2:15" x14ac:dyDescent="0.35">
      <c r="L48" s="374"/>
    </row>
    <row r="49" spans="12:12" x14ac:dyDescent="0.35">
      <c r="L49" s="374"/>
    </row>
  </sheetData>
  <sheetProtection sheet="1" selectLockedCells="1"/>
  <mergeCells count="13">
    <mergeCell ref="B32:K33"/>
    <mergeCell ref="B30:K31"/>
    <mergeCell ref="B18:K18"/>
    <mergeCell ref="I1:K1"/>
    <mergeCell ref="B17:K17"/>
    <mergeCell ref="I2:J2"/>
    <mergeCell ref="B3:K3"/>
    <mergeCell ref="B4:K4"/>
    <mergeCell ref="D5:E5"/>
    <mergeCell ref="B16:K16"/>
    <mergeCell ref="B20:K20"/>
    <mergeCell ref="B26:K29"/>
    <mergeCell ref="B24:K25"/>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Toimien tyypit ja teemat" xr:uid="{00000000-0004-0000-0000-000006000000}"/>
    <hyperlink ref="N12" location="'Indikatorer SM 1'!A1" display="Indikaattorit ET 1" xr:uid="{00000000-0004-0000-0000-000007000000}"/>
    <hyperlink ref="N18" location="'Upphandling'!A1" display="Hankinta " xr:uid="{00000000-0004-0000-0000-000008000000}"/>
    <hyperlink ref="N19" location="'Köpta tjänster'!A1" display="Ostopalvelut" xr:uid="{00000000-0004-0000-0000-000009000000}"/>
    <hyperlink ref="N20" location="'Anläggningstillgångar och fast '!A1" display="Käyttö- ja kiinteä omaisuus" xr:uid="{00000000-0004-0000-0000-00000A000000}"/>
    <hyperlink ref="N21" location="'Övriga projektkostnader'!A1" display="Muut hankekustannukset" xr:uid="{00000000-0004-0000-0000-00000B000000}"/>
    <hyperlink ref="N22" location="'Projektets kostnader'!A1" display="Hankkeen kustannukset" xr:uid="{00000000-0004-0000-0000-00000C000000}"/>
    <hyperlink ref="N25" location="'Förskott'!A1" display="Ennakot" xr:uid="{00000000-0004-0000-0000-00000E000000}"/>
    <hyperlink ref="N26" location="'Underskrift'!A1" display="Allekirjoitus" xr:uid="{00000000-0004-0000-0000-00000F000000}"/>
    <hyperlink ref="N13" location="'Indikatorer SM 2'!A1" display="Indikaattorit ET 2" xr:uid="{00000000-0004-0000-0000-000010000000}"/>
    <hyperlink ref="N14" location="'Indikatorer SM 3'!A1" display="Indikaattorit ET 3" xr:uid="{00000000-0004-0000-0000-000011000000}"/>
    <hyperlink ref="N24" location="'EU-finansieringsandel'!A1" display="EU-rahoitusosuus" xr:uid="{00000000-0004-0000-0000-000012000000}"/>
    <hyperlink ref="N7" location="'Överföringsmottagare'!A1" display="Siirron saajat" xr:uid="{00000000-0004-0000-0000-000013000000}"/>
    <hyperlink ref="N15" location="'Indikatorer SM 4'!A1" display="Indikaattorit ET 4" xr:uid="{00000000-0004-0000-0000-000014000000}"/>
    <hyperlink ref="N16" location="'Horisontella principer'!A1" display="Horisontaaliset periaattet" xr:uid="{00000000-0004-0000-0000-000015000000}"/>
    <hyperlink ref="N17" location="'Grundläggande information om bu'!A1" display="Budjetin perustiedot" xr:uid="{00000000-0004-0000-0000-000016000000}"/>
    <hyperlink ref="N23" location="Finansiering!A1" display="Finansiering" xr:uid="{B9FD8106-F5FD-4B05-86C1-5033C1D9EC21}"/>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7"/>
  <dimension ref="A1:Y66"/>
  <sheetViews>
    <sheetView showGridLines="0" zoomScaleNormal="100" workbookViewId="0">
      <selection activeCell="N47" sqref="N47"/>
    </sheetView>
  </sheetViews>
  <sheetFormatPr defaultColWidth="9.23046875" defaultRowHeight="10" x14ac:dyDescent="0.2"/>
  <cols>
    <col min="1" max="2" width="2.765625" style="492" customWidth="1"/>
    <col min="3" max="3" width="8.765625" style="492" customWidth="1"/>
    <col min="4" max="4" width="11" style="12" customWidth="1"/>
    <col min="5" max="5" width="6.53515625" style="492" customWidth="1"/>
    <col min="6" max="6" width="11" style="7" customWidth="1"/>
    <col min="7" max="7" width="2.765625" style="492" customWidth="1"/>
    <col min="8" max="8" width="11" style="7" customWidth="1"/>
    <col min="9" max="9" width="2.765625" style="492" customWidth="1"/>
    <col min="10" max="10" width="8.23046875" style="7" customWidth="1"/>
    <col min="11" max="11" width="2.765625" style="492" customWidth="1"/>
    <col min="12" max="12" width="8.23046875" style="7" customWidth="1"/>
    <col min="13" max="13" width="2.765625" style="492" customWidth="1"/>
    <col min="14" max="14" width="8.23046875" style="492" customWidth="1"/>
    <col min="15" max="15" width="3.765625" style="492" customWidth="1"/>
    <col min="16" max="16384" width="9.23046875" style="492"/>
  </cols>
  <sheetData>
    <row r="1" spans="1:25" ht="16.149999999999999" customHeight="1" x14ac:dyDescent="0.2">
      <c r="A1" s="13" t="s">
        <v>244</v>
      </c>
      <c r="B1" s="13"/>
      <c r="C1" s="13"/>
      <c r="E1" s="6"/>
      <c r="F1" s="5"/>
      <c r="G1" s="6"/>
      <c r="H1" s="5"/>
      <c r="I1" s="6"/>
      <c r="J1" s="5"/>
      <c r="K1" s="6"/>
      <c r="L1" s="5"/>
      <c r="M1" s="6"/>
      <c r="N1" s="6"/>
    </row>
    <row r="2" spans="1:25" ht="84.65" customHeight="1" x14ac:dyDescent="0.35">
      <c r="B2" s="680" t="s">
        <v>457</v>
      </c>
      <c r="C2" s="680"/>
      <c r="D2" s="680"/>
      <c r="E2" s="680"/>
      <c r="F2" s="680"/>
      <c r="G2" s="680"/>
      <c r="H2" s="680"/>
      <c r="I2" s="680"/>
      <c r="J2" s="680"/>
      <c r="K2" s="680"/>
      <c r="L2" s="680"/>
      <c r="M2" s="680"/>
      <c r="N2" s="680"/>
      <c r="O2" s="680"/>
      <c r="P2" s="53"/>
      <c r="T2" s="19"/>
      <c r="U2" s="19"/>
      <c r="V2" s="19"/>
      <c r="W2" s="19"/>
      <c r="X2" s="19"/>
      <c r="Y2" s="19"/>
    </row>
    <row r="3" spans="1:25" ht="16.149999999999999" customHeight="1" x14ac:dyDescent="0.35">
      <c r="B3" s="214"/>
      <c r="C3" s="122"/>
      <c r="D3" s="681"/>
      <c r="E3" s="681"/>
      <c r="F3" s="681"/>
      <c r="G3" s="681"/>
      <c r="H3" s="681"/>
      <c r="I3" s="681"/>
      <c r="J3" s="681"/>
      <c r="K3" s="681"/>
      <c r="L3" s="681"/>
      <c r="M3" s="681"/>
      <c r="N3" s="290"/>
      <c r="O3" s="123"/>
      <c r="P3" s="95"/>
      <c r="Q3" s="559" t="s">
        <v>72</v>
      </c>
      <c r="R3" s="560"/>
      <c r="S3" s="561"/>
      <c r="T3" s="257"/>
      <c r="U3" s="257"/>
      <c r="V3" s="257"/>
      <c r="W3" s="257"/>
      <c r="X3" s="257"/>
      <c r="Y3" s="257"/>
    </row>
    <row r="4" spans="1:25" ht="16.149999999999999" customHeight="1" x14ac:dyDescent="0.35">
      <c r="B4" s="25"/>
      <c r="C4" s="26"/>
      <c r="D4" s="513" t="s">
        <v>241</v>
      </c>
      <c r="E4" s="513"/>
      <c r="F4" s="513"/>
      <c r="G4" s="513"/>
      <c r="H4" s="513"/>
      <c r="I4" s="513"/>
      <c r="J4" s="513"/>
      <c r="K4" s="513"/>
      <c r="L4" s="513"/>
      <c r="M4" s="513"/>
      <c r="N4" s="146"/>
      <c r="O4" s="493"/>
      <c r="P4" s="95"/>
      <c r="Q4" s="95"/>
      <c r="R4" s="95"/>
      <c r="S4" s="95"/>
      <c r="T4" s="257"/>
      <c r="U4" s="257"/>
      <c r="V4" s="257"/>
      <c r="W4" s="257"/>
      <c r="X4" s="257"/>
      <c r="Y4" s="257"/>
    </row>
    <row r="5" spans="1:25" ht="16.149999999999999" customHeight="1" x14ac:dyDescent="0.35">
      <c r="B5" s="25"/>
      <c r="C5" s="26"/>
      <c r="D5" s="146"/>
      <c r="E5" s="291"/>
      <c r="F5" s="292"/>
      <c r="G5" s="291"/>
      <c r="H5" s="292"/>
      <c r="I5" s="291"/>
      <c r="J5" s="292"/>
      <c r="K5" s="292"/>
      <c r="L5" s="292"/>
      <c r="M5" s="291"/>
      <c r="N5" s="291"/>
      <c r="O5" s="493"/>
      <c r="P5" s="95"/>
      <c r="Q5" s="257"/>
      <c r="R5" s="257"/>
      <c r="S5" s="257"/>
      <c r="T5" s="257"/>
      <c r="U5" s="257"/>
      <c r="V5" s="257"/>
      <c r="W5" s="257"/>
      <c r="X5" s="257"/>
      <c r="Y5" s="257"/>
    </row>
    <row r="6" spans="1:25" ht="16.149999999999999" customHeight="1" x14ac:dyDescent="0.35">
      <c r="B6" s="25"/>
      <c r="C6" s="96" t="s">
        <v>324</v>
      </c>
      <c r="D6" s="293"/>
      <c r="E6" s="26"/>
      <c r="F6" s="294"/>
      <c r="G6" s="26"/>
      <c r="H6" s="294"/>
      <c r="I6" s="26"/>
      <c r="J6" s="294"/>
      <c r="K6" s="294"/>
      <c r="L6" s="294"/>
      <c r="M6" s="26"/>
      <c r="N6" s="139"/>
      <c r="O6" s="493"/>
      <c r="P6" s="95"/>
      <c r="Q6" s="257"/>
      <c r="R6" s="257"/>
      <c r="S6" s="257"/>
      <c r="T6" s="257"/>
      <c r="U6" s="257"/>
      <c r="V6" s="257"/>
      <c r="W6" s="257"/>
      <c r="X6" s="257"/>
      <c r="Y6" s="257"/>
    </row>
    <row r="7" spans="1:25" ht="16.149999999999999" customHeight="1" x14ac:dyDescent="0.35">
      <c r="B7" s="25"/>
      <c r="C7" s="26"/>
      <c r="D7" s="96"/>
      <c r="E7" s="26"/>
      <c r="F7" s="294"/>
      <c r="G7" s="26"/>
      <c r="H7" s="294"/>
      <c r="I7" s="26"/>
      <c r="J7" s="294"/>
      <c r="K7" s="294"/>
      <c r="L7" s="294"/>
      <c r="M7" s="26"/>
      <c r="N7" s="304"/>
      <c r="O7" s="493"/>
      <c r="P7" s="95"/>
      <c r="Q7" s="405"/>
      <c r="R7" s="257"/>
      <c r="S7" s="257"/>
      <c r="T7" s="257"/>
      <c r="U7" s="257"/>
      <c r="V7" s="257"/>
      <c r="W7" s="257"/>
      <c r="X7" s="257"/>
      <c r="Y7" s="257"/>
    </row>
    <row r="8" spans="1:25" ht="16.149999999999999" customHeight="1" x14ac:dyDescent="0.35">
      <c r="B8" s="215"/>
      <c r="C8" s="127"/>
      <c r="D8" s="302"/>
      <c r="E8" s="127"/>
      <c r="F8" s="295"/>
      <c r="G8" s="127"/>
      <c r="H8" s="295"/>
      <c r="I8" s="127"/>
      <c r="J8" s="295"/>
      <c r="K8" s="295"/>
      <c r="L8" s="295"/>
      <c r="M8" s="127"/>
      <c r="N8" s="127"/>
      <c r="O8" s="128"/>
      <c r="P8" s="95"/>
      <c r="Q8" s="19"/>
      <c r="R8" s="19"/>
      <c r="S8" s="19"/>
      <c r="T8" s="19"/>
      <c r="U8" s="19"/>
      <c r="V8" s="19"/>
      <c r="W8" s="19"/>
      <c r="X8" s="19"/>
      <c r="Y8" s="19"/>
    </row>
    <row r="9" spans="1:25" ht="16.149999999999999" customHeight="1" x14ac:dyDescent="0.35">
      <c r="B9" s="25"/>
      <c r="C9" s="26"/>
      <c r="D9" s="146"/>
      <c r="E9" s="291"/>
      <c r="F9" s="292"/>
      <c r="G9" s="291"/>
      <c r="H9" s="292"/>
      <c r="I9" s="291"/>
      <c r="J9" s="292"/>
      <c r="K9" s="292"/>
      <c r="L9" s="292"/>
      <c r="M9" s="291"/>
      <c r="N9" s="291"/>
      <c r="O9" s="493"/>
      <c r="P9" s="95"/>
      <c r="Q9" s="19"/>
      <c r="R9" s="19"/>
      <c r="S9" s="19"/>
      <c r="T9" s="19"/>
      <c r="U9" s="19"/>
      <c r="V9" s="19"/>
      <c r="W9" s="19"/>
      <c r="X9" s="19"/>
      <c r="Y9" s="19"/>
    </row>
    <row r="10" spans="1:25" ht="16.149999999999999" customHeight="1" x14ac:dyDescent="0.35">
      <c r="B10" s="25"/>
      <c r="C10" s="96" t="s">
        <v>320</v>
      </c>
      <c r="D10" s="293"/>
      <c r="E10" s="26"/>
      <c r="F10" s="294"/>
      <c r="G10" s="26"/>
      <c r="H10" s="294"/>
      <c r="I10" s="26"/>
      <c r="J10" s="294"/>
      <c r="K10" s="294"/>
      <c r="L10" s="294"/>
      <c r="M10" s="26"/>
      <c r="N10" s="139"/>
      <c r="O10" s="493"/>
      <c r="P10" s="95"/>
      <c r="Q10" s="19"/>
      <c r="R10" s="19"/>
      <c r="S10" s="19"/>
      <c r="T10" s="19"/>
      <c r="U10" s="19"/>
      <c r="V10" s="19"/>
      <c r="W10" s="19"/>
      <c r="X10" s="19"/>
      <c r="Y10" s="19"/>
    </row>
    <row r="11" spans="1:25" ht="16.149999999999999" customHeight="1" x14ac:dyDescent="0.35">
      <c r="B11" s="25"/>
      <c r="C11" s="26"/>
      <c r="D11" s="96"/>
      <c r="E11" s="26"/>
      <c r="F11" s="294"/>
      <c r="G11" s="26"/>
      <c r="H11" s="294"/>
      <c r="I11" s="26"/>
      <c r="J11" s="294"/>
      <c r="K11" s="294"/>
      <c r="L11" s="294"/>
      <c r="M11" s="26"/>
      <c r="N11" s="304"/>
      <c r="O11" s="493"/>
      <c r="P11" s="95"/>
      <c r="Q11" s="19"/>
      <c r="R11" s="19"/>
      <c r="S11" s="19"/>
      <c r="T11" s="19"/>
      <c r="U11" s="19"/>
      <c r="V11" s="19"/>
      <c r="W11" s="19"/>
      <c r="X11" s="19"/>
      <c r="Y11" s="19"/>
    </row>
    <row r="12" spans="1:25" ht="16.149999999999999" customHeight="1" x14ac:dyDescent="0.35">
      <c r="B12" s="215"/>
      <c r="C12" s="127"/>
      <c r="D12" s="302"/>
      <c r="E12" s="127"/>
      <c r="F12" s="295"/>
      <c r="G12" s="127"/>
      <c r="H12" s="295"/>
      <c r="I12" s="127"/>
      <c r="J12" s="295"/>
      <c r="K12" s="295"/>
      <c r="L12" s="295"/>
      <c r="M12" s="127"/>
      <c r="N12" s="127"/>
      <c r="O12" s="128"/>
      <c r="P12" s="95"/>
      <c r="Q12" s="19"/>
      <c r="R12" s="19"/>
      <c r="S12" s="19"/>
      <c r="T12" s="19"/>
      <c r="U12" s="19"/>
      <c r="V12" s="19"/>
      <c r="W12" s="19"/>
      <c r="X12" s="19"/>
      <c r="Y12" s="19"/>
    </row>
    <row r="13" spans="1:25" ht="16.149999999999999" customHeight="1" x14ac:dyDescent="0.35">
      <c r="B13" s="25"/>
      <c r="C13" s="26"/>
      <c r="D13" s="146"/>
      <c r="E13" s="291"/>
      <c r="F13" s="292"/>
      <c r="G13" s="291"/>
      <c r="H13" s="292"/>
      <c r="I13" s="291"/>
      <c r="J13" s="292"/>
      <c r="K13" s="292"/>
      <c r="L13" s="292"/>
      <c r="M13" s="291"/>
      <c r="N13" s="291"/>
      <c r="O13" s="493"/>
      <c r="P13" s="95"/>
      <c r="Q13" s="19"/>
      <c r="R13" s="19"/>
      <c r="S13" s="19"/>
      <c r="T13" s="19"/>
      <c r="U13" s="19"/>
      <c r="V13" s="19"/>
      <c r="W13" s="19"/>
      <c r="X13" s="19"/>
      <c r="Y13" s="19"/>
    </row>
    <row r="14" spans="1:25" ht="16.149999999999999" customHeight="1" x14ac:dyDescent="0.35">
      <c r="B14" s="25"/>
      <c r="C14" s="96" t="s">
        <v>321</v>
      </c>
      <c r="D14" s="293"/>
      <c r="E14" s="26"/>
      <c r="F14" s="294"/>
      <c r="G14" s="26"/>
      <c r="H14" s="294"/>
      <c r="I14" s="26"/>
      <c r="J14" s="294"/>
      <c r="K14" s="294"/>
      <c r="L14" s="294"/>
      <c r="M14" s="26"/>
      <c r="N14" s="139"/>
      <c r="O14" s="493"/>
      <c r="P14" s="95"/>
      <c r="Q14" s="19"/>
      <c r="R14" s="19"/>
      <c r="S14" s="19"/>
      <c r="T14" s="19"/>
      <c r="U14" s="19"/>
      <c r="V14" s="19"/>
      <c r="W14" s="19"/>
      <c r="X14" s="19"/>
      <c r="Y14" s="19"/>
    </row>
    <row r="15" spans="1:25" ht="16.149999999999999" customHeight="1" x14ac:dyDescent="0.35">
      <c r="B15" s="25"/>
      <c r="C15" s="26"/>
      <c r="D15" s="96"/>
      <c r="E15" s="26"/>
      <c r="F15" s="294"/>
      <c r="G15" s="26"/>
      <c r="H15" s="294"/>
      <c r="I15" s="26"/>
      <c r="J15" s="294"/>
      <c r="K15" s="294"/>
      <c r="L15" s="294"/>
      <c r="M15" s="26"/>
      <c r="N15" s="304"/>
      <c r="O15" s="493"/>
      <c r="P15" s="95"/>
      <c r="Q15" s="19"/>
      <c r="R15" s="19"/>
      <c r="S15" s="19"/>
      <c r="T15" s="19"/>
      <c r="U15" s="19"/>
      <c r="V15" s="19"/>
      <c r="W15" s="19"/>
      <c r="X15" s="19"/>
      <c r="Y15" s="19"/>
    </row>
    <row r="16" spans="1:25" ht="16.149999999999999" customHeight="1" x14ac:dyDescent="0.35">
      <c r="B16" s="215"/>
      <c r="C16" s="127"/>
      <c r="D16" s="302"/>
      <c r="E16" s="127"/>
      <c r="F16" s="295"/>
      <c r="G16" s="127"/>
      <c r="H16" s="295"/>
      <c r="I16" s="127"/>
      <c r="J16" s="295"/>
      <c r="K16" s="295"/>
      <c r="L16" s="295"/>
      <c r="M16" s="127"/>
      <c r="N16" s="127"/>
      <c r="O16" s="128"/>
      <c r="P16" s="95"/>
      <c r="Q16" s="19"/>
      <c r="R16" s="19"/>
      <c r="S16" s="19"/>
      <c r="T16" s="19"/>
      <c r="U16" s="19"/>
      <c r="V16" s="19"/>
      <c r="W16" s="19"/>
      <c r="X16" s="19"/>
      <c r="Y16" s="19"/>
    </row>
    <row r="17" spans="2:25" ht="16.149999999999999" customHeight="1" x14ac:dyDescent="0.35">
      <c r="B17" s="25"/>
      <c r="C17" s="26"/>
      <c r="D17" s="146"/>
      <c r="E17" s="291"/>
      <c r="F17" s="292"/>
      <c r="G17" s="291"/>
      <c r="H17" s="292"/>
      <c r="I17" s="291"/>
      <c r="J17" s="292"/>
      <c r="K17" s="292"/>
      <c r="L17" s="292"/>
      <c r="M17" s="291"/>
      <c r="N17" s="291"/>
      <c r="O17" s="493"/>
      <c r="P17" s="95"/>
      <c r="Q17" s="19"/>
      <c r="R17" s="19"/>
      <c r="S17" s="19"/>
      <c r="T17" s="19"/>
      <c r="U17" s="19"/>
      <c r="V17" s="19"/>
      <c r="W17" s="19"/>
      <c r="X17" s="19"/>
      <c r="Y17" s="19"/>
    </row>
    <row r="18" spans="2:25" ht="16.149999999999999" customHeight="1" x14ac:dyDescent="0.35">
      <c r="B18" s="25"/>
      <c r="C18" s="96" t="s">
        <v>325</v>
      </c>
      <c r="D18" s="293"/>
      <c r="E18" s="26"/>
      <c r="F18" s="294"/>
      <c r="G18" s="26"/>
      <c r="H18" s="294"/>
      <c r="I18" s="26"/>
      <c r="J18" s="294"/>
      <c r="K18" s="294"/>
      <c r="L18" s="294"/>
      <c r="M18" s="26"/>
      <c r="N18" s="139"/>
      <c r="O18" s="493"/>
      <c r="P18" s="95"/>
      <c r="Q18" s="19"/>
      <c r="R18" s="19"/>
      <c r="S18" s="19"/>
      <c r="T18" s="19"/>
      <c r="U18" s="19"/>
      <c r="V18" s="19"/>
      <c r="W18" s="19"/>
      <c r="X18" s="19"/>
      <c r="Y18" s="19"/>
    </row>
    <row r="19" spans="2:25" ht="16.149999999999999" customHeight="1" x14ac:dyDescent="0.35">
      <c r="B19" s="25"/>
      <c r="C19" s="26"/>
      <c r="D19" s="96"/>
      <c r="E19" s="26"/>
      <c r="F19" s="294"/>
      <c r="G19" s="26"/>
      <c r="H19" s="294"/>
      <c r="I19" s="26"/>
      <c r="J19" s="294"/>
      <c r="K19" s="294"/>
      <c r="L19" s="294"/>
      <c r="M19" s="26"/>
      <c r="N19" s="304"/>
      <c r="O19" s="493"/>
      <c r="P19" s="95"/>
      <c r="Q19" s="19"/>
      <c r="R19" s="19"/>
      <c r="S19" s="19"/>
      <c r="T19" s="19"/>
      <c r="U19" s="19"/>
      <c r="V19" s="19"/>
      <c r="W19" s="19"/>
      <c r="X19" s="19"/>
      <c r="Y19" s="19"/>
    </row>
    <row r="20" spans="2:25" ht="16.149999999999999" customHeight="1" x14ac:dyDescent="0.35">
      <c r="B20" s="215"/>
      <c r="C20" s="127"/>
      <c r="D20" s="302"/>
      <c r="E20" s="127"/>
      <c r="F20" s="295"/>
      <c r="G20" s="127"/>
      <c r="H20" s="295"/>
      <c r="I20" s="127"/>
      <c r="J20" s="295"/>
      <c r="K20" s="295"/>
      <c r="L20" s="295"/>
      <c r="M20" s="127"/>
      <c r="N20" s="127"/>
      <c r="O20" s="128"/>
      <c r="P20" s="19"/>
      <c r="Q20" s="19"/>
      <c r="R20" s="19"/>
      <c r="S20" s="19"/>
      <c r="T20" s="19"/>
      <c r="U20" s="19"/>
      <c r="V20" s="19"/>
      <c r="W20" s="19"/>
      <c r="X20" s="19"/>
      <c r="Y20" s="19"/>
    </row>
    <row r="21" spans="2:25" ht="16.149999999999999" customHeight="1" x14ac:dyDescent="0.35">
      <c r="B21" s="25"/>
      <c r="C21" s="122"/>
      <c r="D21" s="297"/>
      <c r="E21" s="122"/>
      <c r="F21" s="298"/>
      <c r="G21" s="122"/>
      <c r="H21" s="298"/>
      <c r="I21" s="122"/>
      <c r="J21" s="298"/>
      <c r="K21" s="122"/>
      <c r="L21" s="298"/>
      <c r="M21" s="122"/>
      <c r="N21" s="122"/>
      <c r="O21" s="493"/>
      <c r="P21" s="19"/>
      <c r="Q21" s="19"/>
      <c r="R21" s="19"/>
      <c r="S21" s="19"/>
      <c r="T21" s="19"/>
      <c r="U21" s="19"/>
      <c r="V21" s="19"/>
      <c r="W21" s="19"/>
      <c r="X21" s="19"/>
      <c r="Y21" s="19"/>
    </row>
    <row r="22" spans="2:25" ht="16.149999999999999" customHeight="1" x14ac:dyDescent="0.35">
      <c r="B22" s="25"/>
      <c r="C22" s="663" t="s">
        <v>482</v>
      </c>
      <c r="D22" s="663"/>
      <c r="E22" s="663"/>
      <c r="F22" s="663"/>
      <c r="G22" s="663"/>
      <c r="H22" s="663"/>
      <c r="I22" s="663"/>
      <c r="J22" s="663"/>
      <c r="K22" s="663"/>
      <c r="L22" s="663"/>
      <c r="M22" s="663"/>
      <c r="N22" s="139"/>
      <c r="O22" s="493"/>
      <c r="P22" s="19"/>
      <c r="Q22" s="19"/>
      <c r="R22" s="19"/>
      <c r="S22" s="19"/>
      <c r="T22" s="19"/>
      <c r="U22" s="19"/>
      <c r="V22" s="19"/>
      <c r="W22" s="19"/>
      <c r="X22" s="19"/>
      <c r="Y22" s="19"/>
    </row>
    <row r="23" spans="2:25" ht="16.149999999999999" customHeight="1" x14ac:dyDescent="0.35">
      <c r="B23" s="25"/>
      <c r="C23" s="663"/>
      <c r="D23" s="663"/>
      <c r="E23" s="663"/>
      <c r="F23" s="663"/>
      <c r="G23" s="663"/>
      <c r="H23" s="663"/>
      <c r="I23" s="663"/>
      <c r="J23" s="663"/>
      <c r="K23" s="663"/>
      <c r="L23" s="663"/>
      <c r="M23" s="663"/>
      <c r="N23" s="294"/>
      <c r="O23" s="493"/>
      <c r="P23" s="19"/>
      <c r="Q23" s="19"/>
      <c r="R23" s="19"/>
      <c r="S23" s="19"/>
      <c r="T23" s="19"/>
      <c r="U23" s="19"/>
      <c r="V23" s="19"/>
      <c r="W23" s="19"/>
      <c r="X23" s="19"/>
      <c r="Y23" s="19"/>
    </row>
    <row r="24" spans="2:25" ht="16.149999999999999" customHeight="1" x14ac:dyDescent="0.35">
      <c r="B24" s="215"/>
      <c r="C24" s="127"/>
      <c r="D24" s="302"/>
      <c r="E24" s="127"/>
      <c r="F24" s="295"/>
      <c r="G24" s="127"/>
      <c r="H24" s="295"/>
      <c r="I24" s="127"/>
      <c r="J24" s="295"/>
      <c r="K24" s="127"/>
      <c r="L24" s="295"/>
      <c r="M24" s="127"/>
      <c r="N24" s="295"/>
      <c r="O24" s="128"/>
      <c r="P24" s="19"/>
      <c r="Q24" s="19"/>
      <c r="R24" s="19"/>
      <c r="S24" s="19"/>
      <c r="T24" s="19"/>
      <c r="U24" s="19"/>
      <c r="V24" s="19"/>
      <c r="W24" s="19"/>
      <c r="X24" s="19"/>
      <c r="Y24" s="19"/>
    </row>
    <row r="25" spans="2:25" ht="16.149999999999999" customHeight="1" x14ac:dyDescent="0.35">
      <c r="B25" s="25"/>
      <c r="C25" s="122"/>
      <c r="D25" s="297"/>
      <c r="E25" s="122"/>
      <c r="F25" s="298"/>
      <c r="G25" s="122"/>
      <c r="H25" s="298"/>
      <c r="I25" s="122"/>
      <c r="J25" s="298"/>
      <c r="K25" s="122"/>
      <c r="L25" s="298"/>
      <c r="M25" s="122"/>
      <c r="N25" s="122"/>
      <c r="O25" s="493"/>
      <c r="P25" s="19"/>
      <c r="Q25" s="19"/>
      <c r="R25" s="19"/>
      <c r="S25" s="19"/>
      <c r="T25" s="19"/>
      <c r="U25" s="19"/>
      <c r="V25" s="19"/>
      <c r="W25" s="19"/>
      <c r="X25" s="19"/>
      <c r="Y25" s="19"/>
    </row>
    <row r="26" spans="2:25" ht="15.75" customHeight="1" x14ac:dyDescent="0.35">
      <c r="B26" s="25"/>
      <c r="C26" s="663" t="s">
        <v>322</v>
      </c>
      <c r="D26" s="663"/>
      <c r="E26" s="663"/>
      <c r="F26" s="663"/>
      <c r="G26" s="663"/>
      <c r="H26" s="663"/>
      <c r="I26" s="663"/>
      <c r="J26" s="663"/>
      <c r="K26" s="663"/>
      <c r="L26" s="663"/>
      <c r="M26" s="663"/>
      <c r="N26" s="139"/>
      <c r="O26" s="493"/>
      <c r="P26" s="19"/>
      <c r="Q26" s="19"/>
      <c r="R26" s="19"/>
      <c r="S26" s="19"/>
      <c r="T26" s="19"/>
      <c r="U26" s="19"/>
      <c r="V26" s="19"/>
      <c r="W26" s="19"/>
      <c r="X26" s="19"/>
      <c r="Y26" s="19"/>
    </row>
    <row r="27" spans="2:25" ht="16.149999999999999" customHeight="1" x14ac:dyDescent="0.35">
      <c r="B27" s="25"/>
      <c r="C27" s="663"/>
      <c r="D27" s="663"/>
      <c r="E27" s="663"/>
      <c r="F27" s="663"/>
      <c r="G27" s="663"/>
      <c r="H27" s="663"/>
      <c r="I27" s="663"/>
      <c r="J27" s="663"/>
      <c r="K27" s="663"/>
      <c r="L27" s="663"/>
      <c r="M27" s="663"/>
      <c r="N27" s="294"/>
      <c r="O27" s="493"/>
      <c r="P27" s="19"/>
      <c r="Q27" s="19"/>
      <c r="R27" s="19"/>
      <c r="S27" s="19"/>
      <c r="T27" s="19"/>
      <c r="U27" s="19"/>
      <c r="V27" s="19"/>
      <c r="W27" s="19"/>
      <c r="X27" s="19"/>
      <c r="Y27" s="19"/>
    </row>
    <row r="28" spans="2:25" ht="16.149999999999999" customHeight="1" x14ac:dyDescent="0.35">
      <c r="B28" s="215"/>
      <c r="C28" s="127"/>
      <c r="D28" s="302"/>
      <c r="E28" s="127"/>
      <c r="F28" s="295"/>
      <c r="G28" s="127"/>
      <c r="H28" s="295"/>
      <c r="I28" s="127"/>
      <c r="J28" s="295"/>
      <c r="K28" s="127"/>
      <c r="L28" s="295"/>
      <c r="M28" s="127"/>
      <c r="N28" s="295"/>
      <c r="O28" s="128"/>
      <c r="P28" s="19"/>
      <c r="Q28" s="19"/>
      <c r="R28" s="19"/>
      <c r="S28" s="19"/>
      <c r="T28" s="19"/>
      <c r="U28" s="19"/>
      <c r="V28" s="19"/>
      <c r="W28" s="19"/>
      <c r="X28" s="19"/>
      <c r="Y28" s="19"/>
    </row>
    <row r="29" spans="2:25" ht="16.149999999999999" customHeight="1" x14ac:dyDescent="0.35">
      <c r="B29" s="25"/>
      <c r="C29" s="122"/>
      <c r="D29" s="297"/>
      <c r="E29" s="122"/>
      <c r="F29" s="298"/>
      <c r="G29" s="122"/>
      <c r="H29" s="298"/>
      <c r="I29" s="122"/>
      <c r="J29" s="298"/>
      <c r="K29" s="122"/>
      <c r="L29" s="298"/>
      <c r="M29" s="122"/>
      <c r="N29" s="122"/>
      <c r="O29" s="493"/>
      <c r="P29" s="19"/>
      <c r="Q29" s="19"/>
      <c r="R29" s="19"/>
      <c r="S29" s="19"/>
      <c r="T29" s="19"/>
      <c r="U29" s="19"/>
      <c r="V29" s="19"/>
      <c r="W29" s="19"/>
      <c r="X29" s="19"/>
      <c r="Y29" s="19"/>
    </row>
    <row r="30" spans="2:25" ht="16.149999999999999" customHeight="1" x14ac:dyDescent="0.35">
      <c r="B30" s="25"/>
      <c r="C30" s="663" t="s">
        <v>326</v>
      </c>
      <c r="D30" s="663"/>
      <c r="E30" s="663"/>
      <c r="F30" s="663"/>
      <c r="G30" s="663"/>
      <c r="H30" s="663"/>
      <c r="I30" s="663"/>
      <c r="J30" s="663"/>
      <c r="K30" s="663"/>
      <c r="L30" s="663"/>
      <c r="M30" s="663"/>
      <c r="N30" s="139"/>
      <c r="O30" s="493"/>
      <c r="P30" s="19"/>
      <c r="Q30" s="19"/>
      <c r="R30" s="19"/>
      <c r="S30" s="19"/>
      <c r="T30" s="19"/>
      <c r="U30" s="19"/>
      <c r="V30" s="19"/>
      <c r="W30" s="19"/>
      <c r="X30" s="19"/>
      <c r="Y30" s="19"/>
    </row>
    <row r="31" spans="2:25" ht="16.149999999999999" customHeight="1" x14ac:dyDescent="0.35">
      <c r="B31" s="25"/>
      <c r="C31" s="663"/>
      <c r="D31" s="663"/>
      <c r="E31" s="663"/>
      <c r="F31" s="663"/>
      <c r="G31" s="663"/>
      <c r="H31" s="663"/>
      <c r="I31" s="663"/>
      <c r="J31" s="663"/>
      <c r="K31" s="663"/>
      <c r="L31" s="663"/>
      <c r="M31" s="663"/>
      <c r="N31" s="294"/>
      <c r="O31" s="493"/>
      <c r="P31" s="19"/>
      <c r="Q31" s="19"/>
      <c r="R31" s="19"/>
      <c r="S31" s="19"/>
      <c r="T31" s="19"/>
      <c r="U31" s="19"/>
      <c r="V31" s="19"/>
      <c r="W31" s="19"/>
      <c r="X31" s="19"/>
      <c r="Y31" s="19"/>
    </row>
    <row r="32" spans="2:25" ht="16.149999999999999" customHeight="1" x14ac:dyDescent="0.35">
      <c r="B32" s="215"/>
      <c r="C32" s="127"/>
      <c r="D32" s="302"/>
      <c r="E32" s="127"/>
      <c r="F32" s="295"/>
      <c r="G32" s="127"/>
      <c r="H32" s="295"/>
      <c r="I32" s="127"/>
      <c r="J32" s="295"/>
      <c r="K32" s="127"/>
      <c r="L32" s="295"/>
      <c r="M32" s="127"/>
      <c r="N32" s="295"/>
      <c r="O32" s="128"/>
      <c r="P32" s="19"/>
      <c r="Q32" s="19"/>
      <c r="R32" s="19"/>
      <c r="S32" s="19"/>
      <c r="T32" s="19"/>
      <c r="U32" s="19"/>
      <c r="V32" s="19"/>
      <c r="W32" s="19"/>
      <c r="X32" s="19"/>
      <c r="Y32" s="19"/>
    </row>
    <row r="33" spans="2:25" ht="16.149999999999999" customHeight="1" x14ac:dyDescent="0.35">
      <c r="B33" s="25"/>
      <c r="C33" s="122"/>
      <c r="D33" s="297"/>
      <c r="E33" s="122"/>
      <c r="F33" s="298"/>
      <c r="G33" s="122"/>
      <c r="H33" s="298"/>
      <c r="I33" s="122"/>
      <c r="J33" s="298"/>
      <c r="K33" s="122"/>
      <c r="L33" s="298"/>
      <c r="M33" s="122"/>
      <c r="N33" s="122"/>
      <c r="O33" s="493"/>
      <c r="P33" s="19"/>
      <c r="Q33" s="19"/>
      <c r="R33" s="19"/>
      <c r="S33" s="19"/>
      <c r="T33" s="19"/>
      <c r="U33" s="19"/>
      <c r="V33" s="19"/>
      <c r="W33" s="19"/>
      <c r="X33" s="19"/>
      <c r="Y33" s="19"/>
    </row>
    <row r="34" spans="2:25" ht="16.149999999999999" customHeight="1" x14ac:dyDescent="0.35">
      <c r="B34" s="25"/>
      <c r="C34" s="663" t="s">
        <v>327</v>
      </c>
      <c r="D34" s="663"/>
      <c r="E34" s="663"/>
      <c r="F34" s="663"/>
      <c r="G34" s="663"/>
      <c r="H34" s="663"/>
      <c r="I34" s="663"/>
      <c r="J34" s="663"/>
      <c r="K34" s="663"/>
      <c r="L34" s="663"/>
      <c r="M34" s="663"/>
      <c r="N34" s="139"/>
      <c r="O34" s="493"/>
      <c r="P34" s="19"/>
      <c r="Q34" s="19"/>
      <c r="R34" s="19"/>
      <c r="S34" s="19"/>
      <c r="T34" s="19"/>
      <c r="U34" s="19"/>
      <c r="V34" s="19"/>
      <c r="W34" s="19"/>
      <c r="X34" s="19"/>
      <c r="Y34" s="19"/>
    </row>
    <row r="35" spans="2:25" ht="16.149999999999999" customHeight="1" x14ac:dyDescent="0.35">
      <c r="B35" s="25"/>
      <c r="C35" s="663"/>
      <c r="D35" s="663"/>
      <c r="E35" s="663"/>
      <c r="F35" s="663"/>
      <c r="G35" s="663"/>
      <c r="H35" s="663"/>
      <c r="I35" s="663"/>
      <c r="J35" s="663"/>
      <c r="K35" s="663"/>
      <c r="L35" s="663"/>
      <c r="M35" s="663"/>
      <c r="N35" s="294"/>
      <c r="O35" s="493"/>
      <c r="P35" s="19"/>
      <c r="Q35" s="19"/>
      <c r="R35" s="19"/>
      <c r="S35" s="19"/>
      <c r="T35" s="19"/>
      <c r="U35" s="19"/>
      <c r="V35" s="19"/>
      <c r="W35" s="19"/>
      <c r="X35" s="19"/>
      <c r="Y35" s="19"/>
    </row>
    <row r="36" spans="2:25" ht="16.149999999999999" customHeight="1" x14ac:dyDescent="0.35">
      <c r="B36" s="215"/>
      <c r="C36" s="127"/>
      <c r="D36" s="302"/>
      <c r="E36" s="127"/>
      <c r="F36" s="295"/>
      <c r="G36" s="127"/>
      <c r="H36" s="295"/>
      <c r="I36" s="127"/>
      <c r="J36" s="295"/>
      <c r="K36" s="127"/>
      <c r="L36" s="295"/>
      <c r="M36" s="127"/>
      <c r="N36" s="295"/>
      <c r="O36" s="128"/>
      <c r="P36" s="95"/>
      <c r="Q36" s="19"/>
      <c r="R36" s="19"/>
      <c r="S36" s="19"/>
      <c r="T36" s="19"/>
      <c r="U36" s="19"/>
      <c r="V36" s="19"/>
      <c r="W36" s="19"/>
      <c r="X36" s="19"/>
      <c r="Y36" s="19"/>
    </row>
    <row r="37" spans="2:25" ht="16.149999999999999" customHeight="1" x14ac:dyDescent="0.35">
      <c r="B37" s="25"/>
      <c r="C37" s="26"/>
      <c r="D37" s="146"/>
      <c r="E37" s="291"/>
      <c r="F37" s="292"/>
      <c r="G37" s="291"/>
      <c r="H37" s="292"/>
      <c r="I37" s="291"/>
      <c r="J37" s="292"/>
      <c r="K37" s="292"/>
      <c r="L37" s="292"/>
      <c r="M37" s="291"/>
      <c r="N37" s="291"/>
      <c r="O37" s="493"/>
      <c r="P37" s="95"/>
      <c r="Q37" s="19"/>
      <c r="R37" s="19"/>
      <c r="S37" s="19"/>
      <c r="T37" s="19"/>
      <c r="U37" s="19"/>
      <c r="V37" s="19"/>
      <c r="W37" s="19"/>
      <c r="X37" s="19"/>
      <c r="Y37" s="19"/>
    </row>
    <row r="38" spans="2:25" ht="16.149999999999999" customHeight="1" x14ac:dyDescent="0.35">
      <c r="B38" s="25"/>
      <c r="C38" s="96" t="s">
        <v>328</v>
      </c>
      <c r="D38" s="293"/>
      <c r="E38" s="26"/>
      <c r="F38" s="294"/>
      <c r="G38" s="26"/>
      <c r="H38" s="294"/>
      <c r="I38" s="26"/>
      <c r="J38" s="294"/>
      <c r="K38" s="294"/>
      <c r="L38" s="294"/>
      <c r="M38" s="26"/>
      <c r="N38" s="139"/>
      <c r="O38" s="493"/>
      <c r="P38" s="95"/>
      <c r="Q38" s="19"/>
      <c r="R38" s="19"/>
      <c r="S38" s="19"/>
      <c r="T38" s="19"/>
      <c r="U38" s="19"/>
      <c r="V38" s="19"/>
      <c r="W38" s="19"/>
      <c r="X38" s="19"/>
      <c r="Y38" s="19"/>
    </row>
    <row r="39" spans="2:25" ht="16.149999999999999" customHeight="1" x14ac:dyDescent="0.35">
      <c r="B39" s="25"/>
      <c r="C39" s="26"/>
      <c r="D39" s="96"/>
      <c r="E39" s="26"/>
      <c r="F39" s="294"/>
      <c r="G39" s="26"/>
      <c r="H39" s="294"/>
      <c r="I39" s="26"/>
      <c r="J39" s="294"/>
      <c r="K39" s="294"/>
      <c r="L39" s="294"/>
      <c r="M39" s="26"/>
      <c r="N39" s="304"/>
      <c r="O39" s="493"/>
      <c r="P39" s="95"/>
      <c r="Q39" s="19"/>
      <c r="R39" s="19"/>
      <c r="S39" s="19"/>
      <c r="T39" s="19"/>
      <c r="U39" s="19"/>
      <c r="V39" s="19"/>
      <c r="W39" s="19"/>
      <c r="X39" s="19"/>
      <c r="Y39" s="19"/>
    </row>
    <row r="40" spans="2:25" ht="16.149999999999999" customHeight="1" x14ac:dyDescent="0.35">
      <c r="B40" s="215"/>
      <c r="C40" s="127"/>
      <c r="D40" s="302"/>
      <c r="E40" s="127"/>
      <c r="F40" s="295"/>
      <c r="G40" s="127"/>
      <c r="H40" s="295"/>
      <c r="I40" s="127"/>
      <c r="J40" s="295"/>
      <c r="K40" s="295"/>
      <c r="L40" s="295"/>
      <c r="M40" s="127"/>
      <c r="N40" s="127"/>
      <c r="O40" s="128"/>
      <c r="P40" s="19"/>
      <c r="Q40" s="19"/>
      <c r="R40" s="19"/>
      <c r="S40" s="19"/>
      <c r="T40" s="19"/>
      <c r="U40" s="19"/>
      <c r="V40" s="19"/>
      <c r="W40" s="19"/>
      <c r="X40" s="19"/>
      <c r="Y40" s="19"/>
    </row>
    <row r="41" spans="2:25" ht="16.149999999999999" customHeight="1" x14ac:dyDescent="0.35">
      <c r="B41" s="25"/>
      <c r="C41" s="26"/>
      <c r="D41" s="521"/>
      <c r="E41" s="521"/>
      <c r="F41" s="521"/>
      <c r="G41" s="521"/>
      <c r="H41" s="521"/>
      <c r="I41" s="521"/>
      <c r="J41" s="521"/>
      <c r="K41" s="521"/>
      <c r="L41" s="521"/>
      <c r="M41" s="521"/>
      <c r="N41" s="26"/>
      <c r="O41" s="493"/>
      <c r="P41" s="95"/>
      <c r="Q41" s="19"/>
      <c r="R41" s="19"/>
      <c r="S41" s="19"/>
      <c r="T41" s="19"/>
      <c r="U41" s="19"/>
      <c r="V41" s="19"/>
      <c r="W41" s="19"/>
      <c r="X41" s="19"/>
      <c r="Y41" s="19"/>
    </row>
    <row r="42" spans="2:25" ht="16.149999999999999" customHeight="1" x14ac:dyDescent="0.35">
      <c r="B42" s="25"/>
      <c r="C42" s="683" t="s">
        <v>329</v>
      </c>
      <c r="D42" s="683"/>
      <c r="E42" s="683"/>
      <c r="F42" s="683"/>
      <c r="G42" s="683"/>
      <c r="H42" s="683"/>
      <c r="I42" s="683"/>
      <c r="J42" s="683"/>
      <c r="K42" s="683"/>
      <c r="L42" s="683"/>
      <c r="M42" s="683"/>
      <c r="N42" s="26"/>
      <c r="O42" s="493"/>
      <c r="P42" s="95"/>
      <c r="Q42" s="19"/>
      <c r="R42" s="19"/>
      <c r="S42" s="19"/>
      <c r="T42" s="19"/>
      <c r="U42" s="19"/>
      <c r="V42" s="19"/>
      <c r="W42" s="19"/>
      <c r="X42" s="19"/>
      <c r="Y42" s="19"/>
    </row>
    <row r="43" spans="2:25" ht="16.149999999999999" customHeight="1" x14ac:dyDescent="0.35">
      <c r="B43" s="25"/>
      <c r="C43" s="683"/>
      <c r="D43" s="683"/>
      <c r="E43" s="683"/>
      <c r="F43" s="683"/>
      <c r="G43" s="683"/>
      <c r="H43" s="683"/>
      <c r="I43" s="683"/>
      <c r="J43" s="683"/>
      <c r="K43" s="683"/>
      <c r="L43" s="683"/>
      <c r="M43" s="683"/>
      <c r="N43" s="139"/>
      <c r="O43" s="493"/>
      <c r="P43" s="95"/>
      <c r="Q43" s="19"/>
      <c r="R43" s="19"/>
      <c r="S43" s="19"/>
      <c r="T43" s="19"/>
      <c r="U43" s="19"/>
      <c r="V43" s="19"/>
      <c r="W43" s="19"/>
      <c r="X43" s="19"/>
      <c r="Y43" s="19"/>
    </row>
    <row r="44" spans="2:25" ht="16.149999999999999" customHeight="1" x14ac:dyDescent="0.35">
      <c r="B44" s="25"/>
      <c r="C44" s="26"/>
      <c r="D44" s="521"/>
      <c r="E44" s="521"/>
      <c r="F44" s="301"/>
      <c r="G44" s="521"/>
      <c r="H44" s="301"/>
      <c r="I44" s="521"/>
      <c r="J44" s="301"/>
      <c r="K44" s="521"/>
      <c r="L44" s="301"/>
      <c r="M44" s="521"/>
      <c r="N44" s="26"/>
      <c r="O44" s="493"/>
      <c r="P44" s="95"/>
      <c r="Q44" s="19"/>
      <c r="R44" s="19"/>
      <c r="S44" s="19"/>
      <c r="T44" s="19"/>
      <c r="U44" s="19"/>
      <c r="V44" s="19"/>
      <c r="W44" s="19"/>
      <c r="X44" s="19"/>
      <c r="Y44" s="19"/>
    </row>
    <row r="45" spans="2:25" ht="16.149999999999999" customHeight="1" x14ac:dyDescent="0.35">
      <c r="B45" s="215"/>
      <c r="C45" s="127"/>
      <c r="D45" s="302"/>
      <c r="E45" s="127"/>
      <c r="F45" s="295"/>
      <c r="G45" s="127"/>
      <c r="H45" s="295"/>
      <c r="I45" s="127"/>
      <c r="J45" s="295"/>
      <c r="K45" s="127"/>
      <c r="L45" s="295"/>
      <c r="M45" s="127"/>
      <c r="N45" s="127"/>
      <c r="O45" s="128"/>
      <c r="P45" s="95"/>
      <c r="Q45" s="19"/>
      <c r="R45" s="19"/>
      <c r="S45" s="19"/>
      <c r="T45" s="19"/>
      <c r="U45" s="19"/>
      <c r="V45" s="19"/>
      <c r="W45" s="19"/>
      <c r="X45" s="19"/>
      <c r="Y45" s="19"/>
    </row>
    <row r="46" spans="2:25" ht="16.149999999999999" customHeight="1" x14ac:dyDescent="0.35">
      <c r="B46" s="25"/>
      <c r="C46" s="26"/>
      <c r="D46" s="521"/>
      <c r="E46" s="521"/>
      <c r="F46" s="521"/>
      <c r="G46" s="521"/>
      <c r="H46" s="521"/>
      <c r="I46" s="521"/>
      <c r="J46" s="521"/>
      <c r="K46" s="521"/>
      <c r="L46" s="521"/>
      <c r="M46" s="521"/>
      <c r="N46" s="26"/>
      <c r="O46" s="493"/>
      <c r="P46" s="95"/>
      <c r="Q46" s="19"/>
      <c r="R46" s="19"/>
      <c r="S46" s="19"/>
      <c r="T46" s="19"/>
      <c r="U46" s="19"/>
      <c r="V46" s="19"/>
      <c r="W46" s="19"/>
      <c r="X46" s="19"/>
      <c r="Y46" s="19"/>
    </row>
    <row r="47" spans="2:25" ht="16.149999999999999" customHeight="1" x14ac:dyDescent="0.35">
      <c r="B47" s="25"/>
      <c r="C47" s="305" t="s">
        <v>330</v>
      </c>
      <c r="D47" s="305"/>
      <c r="E47" s="305"/>
      <c r="F47" s="305"/>
      <c r="G47" s="305"/>
      <c r="H47" s="305"/>
      <c r="I47" s="305"/>
      <c r="J47" s="305"/>
      <c r="K47" s="305"/>
      <c r="L47" s="305"/>
      <c r="M47" s="305"/>
      <c r="N47" s="139"/>
      <c r="O47" s="493"/>
      <c r="P47" s="95"/>
      <c r="Q47" s="19"/>
      <c r="R47" s="19"/>
      <c r="S47" s="19"/>
      <c r="T47" s="19"/>
      <c r="U47" s="19"/>
      <c r="V47" s="19"/>
      <c r="W47" s="19"/>
      <c r="X47" s="19"/>
      <c r="Y47" s="19"/>
    </row>
    <row r="48" spans="2:25" ht="16.149999999999999" customHeight="1" x14ac:dyDescent="0.35">
      <c r="B48" s="25"/>
      <c r="C48" s="26"/>
      <c r="D48" s="521"/>
      <c r="E48" s="521"/>
      <c r="F48" s="301"/>
      <c r="G48" s="521"/>
      <c r="H48" s="301"/>
      <c r="I48" s="521"/>
      <c r="J48" s="301"/>
      <c r="K48" s="521"/>
      <c r="L48" s="301"/>
      <c r="M48" s="521"/>
      <c r="N48" s="26"/>
      <c r="O48" s="493"/>
      <c r="P48" s="95"/>
      <c r="Q48" s="19"/>
      <c r="R48" s="19"/>
      <c r="S48" s="19"/>
      <c r="T48" s="19"/>
      <c r="U48" s="19"/>
      <c r="V48" s="19"/>
      <c r="W48" s="19"/>
      <c r="X48" s="19"/>
      <c r="Y48" s="19"/>
    </row>
    <row r="49" spans="2:25" ht="16.149999999999999" customHeight="1" x14ac:dyDescent="0.35">
      <c r="B49" s="215"/>
      <c r="C49" s="127"/>
      <c r="D49" s="302"/>
      <c r="E49" s="127"/>
      <c r="F49" s="295"/>
      <c r="G49" s="127"/>
      <c r="H49" s="295"/>
      <c r="I49" s="127"/>
      <c r="J49" s="295"/>
      <c r="K49" s="127"/>
      <c r="L49" s="295"/>
      <c r="M49" s="127"/>
      <c r="N49" s="127"/>
      <c r="O49" s="128"/>
      <c r="P49" s="19"/>
      <c r="Q49" s="19"/>
      <c r="R49" s="19"/>
      <c r="S49" s="19"/>
      <c r="T49" s="19"/>
      <c r="U49" s="19"/>
      <c r="V49" s="19"/>
      <c r="W49" s="19"/>
      <c r="X49" s="19"/>
      <c r="Y49" s="19"/>
    </row>
    <row r="50" spans="2:25" ht="16.149999999999999" customHeight="1" x14ac:dyDescent="0.35">
      <c r="B50" s="25"/>
      <c r="C50" s="26"/>
      <c r="D50" s="96"/>
      <c r="E50" s="26"/>
      <c r="F50" s="294"/>
      <c r="G50" s="26"/>
      <c r="H50" s="294"/>
      <c r="I50" s="26"/>
      <c r="J50" s="294"/>
      <c r="K50" s="26"/>
      <c r="L50" s="294"/>
      <c r="M50" s="26"/>
      <c r="N50" s="26"/>
      <c r="O50" s="493"/>
      <c r="P50" s="19"/>
      <c r="Q50" s="19"/>
      <c r="R50" s="19"/>
      <c r="S50" s="19"/>
      <c r="T50" s="19"/>
      <c r="U50" s="19"/>
      <c r="V50" s="19"/>
      <c r="W50" s="19"/>
      <c r="X50" s="19"/>
      <c r="Y50" s="19"/>
    </row>
    <row r="51" spans="2:25" ht="16.149999999999999" customHeight="1" x14ac:dyDescent="0.35">
      <c r="B51" s="25"/>
      <c r="C51" s="663" t="s">
        <v>331</v>
      </c>
      <c r="D51" s="663"/>
      <c r="E51" s="663"/>
      <c r="F51" s="663"/>
      <c r="G51" s="663"/>
      <c r="H51" s="663"/>
      <c r="I51" s="663"/>
      <c r="J51" s="663"/>
      <c r="K51" s="663"/>
      <c r="L51" s="663"/>
      <c r="M51" s="663"/>
      <c r="N51" s="139"/>
      <c r="O51" s="493"/>
      <c r="P51" s="19"/>
      <c r="Q51" s="19"/>
      <c r="R51" s="19"/>
      <c r="S51" s="19"/>
      <c r="T51" s="19"/>
      <c r="U51" s="19"/>
      <c r="V51" s="19"/>
      <c r="W51" s="19"/>
      <c r="X51" s="19"/>
      <c r="Y51" s="19"/>
    </row>
    <row r="52" spans="2:25" ht="16.149999999999999" customHeight="1" x14ac:dyDescent="0.35">
      <c r="B52" s="25"/>
      <c r="C52" s="663"/>
      <c r="D52" s="663"/>
      <c r="E52" s="663"/>
      <c r="F52" s="663"/>
      <c r="G52" s="663"/>
      <c r="H52" s="663"/>
      <c r="I52" s="663"/>
      <c r="J52" s="663"/>
      <c r="K52" s="663"/>
      <c r="L52" s="663"/>
      <c r="M52" s="663"/>
      <c r="N52" s="294"/>
      <c r="O52" s="493"/>
      <c r="P52" s="19"/>
      <c r="Q52"/>
      <c r="R52"/>
      <c r="S52"/>
      <c r="T52"/>
      <c r="U52"/>
      <c r="V52"/>
      <c r="W52"/>
      <c r="X52"/>
      <c r="Y52" s="19"/>
    </row>
    <row r="53" spans="2:25" ht="16.149999999999999" customHeight="1" x14ac:dyDescent="0.35">
      <c r="B53" s="215"/>
      <c r="C53" s="127"/>
      <c r="D53" s="302"/>
      <c r="E53" s="127"/>
      <c r="F53" s="295"/>
      <c r="G53" s="127"/>
      <c r="H53" s="295"/>
      <c r="I53" s="127"/>
      <c r="J53" s="295"/>
      <c r="K53" s="127"/>
      <c r="L53" s="295"/>
      <c r="M53" s="127"/>
      <c r="N53" s="295"/>
      <c r="O53" s="128"/>
      <c r="Q53"/>
      <c r="R53"/>
      <c r="S53"/>
      <c r="T53"/>
      <c r="U53"/>
      <c r="V53"/>
      <c r="W53"/>
      <c r="X53"/>
      <c r="Y53" s="19"/>
    </row>
    <row r="54" spans="2:25" ht="16.149999999999999" customHeight="1" x14ac:dyDescent="0.35">
      <c r="B54" s="25"/>
      <c r="C54" s="122"/>
      <c r="D54" s="297"/>
      <c r="E54" s="122"/>
      <c r="F54" s="298"/>
      <c r="G54" s="122"/>
      <c r="H54" s="298"/>
      <c r="I54" s="122"/>
      <c r="J54" s="298"/>
      <c r="K54" s="122"/>
      <c r="L54" s="298"/>
      <c r="M54" s="122"/>
      <c r="N54" s="122"/>
      <c r="O54" s="493"/>
      <c r="Q54"/>
      <c r="R54"/>
      <c r="S54"/>
      <c r="T54"/>
      <c r="U54"/>
      <c r="V54"/>
      <c r="W54"/>
      <c r="X54"/>
      <c r="Y54" s="19"/>
    </row>
    <row r="55" spans="2:25" ht="16.149999999999999" customHeight="1" x14ac:dyDescent="0.35">
      <c r="B55" s="25"/>
      <c r="C55" s="293" t="s">
        <v>332</v>
      </c>
      <c r="D55" s="293"/>
      <c r="E55" s="293"/>
      <c r="F55" s="293"/>
      <c r="G55" s="293"/>
      <c r="H55" s="293"/>
      <c r="I55" s="293"/>
      <c r="J55" s="293"/>
      <c r="K55" s="293"/>
      <c r="L55" s="293"/>
      <c r="M55" s="293"/>
      <c r="N55" s="139"/>
      <c r="O55" s="493"/>
      <c r="Y55" s="19"/>
    </row>
    <row r="56" spans="2:25" ht="16.149999999999999" customHeight="1" x14ac:dyDescent="0.35">
      <c r="B56" s="25"/>
      <c r="C56" s="293"/>
      <c r="D56" s="293"/>
      <c r="E56" s="293"/>
      <c r="F56" s="293"/>
      <c r="G56" s="293"/>
      <c r="H56" s="293"/>
      <c r="I56" s="293"/>
      <c r="J56" s="293"/>
      <c r="K56" s="293"/>
      <c r="L56" s="293"/>
      <c r="M56" s="293"/>
      <c r="N56" s="294"/>
      <c r="O56" s="493"/>
      <c r="Y56" s="19"/>
    </row>
    <row r="57" spans="2:25" ht="16.149999999999999" customHeight="1" x14ac:dyDescent="0.35">
      <c r="B57" s="215"/>
      <c r="C57" s="127"/>
      <c r="D57" s="302"/>
      <c r="E57" s="127"/>
      <c r="F57" s="295"/>
      <c r="G57" s="127"/>
      <c r="H57" s="295"/>
      <c r="I57" s="127"/>
      <c r="J57" s="295"/>
      <c r="K57" s="127"/>
      <c r="L57" s="295"/>
      <c r="M57" s="127"/>
      <c r="N57" s="295"/>
      <c r="O57" s="128"/>
    </row>
    <row r="58" spans="2:25" ht="15.75" customHeight="1" x14ac:dyDescent="0.25">
      <c r="B58" s="470"/>
      <c r="C58" s="408"/>
      <c r="D58" s="409"/>
      <c r="E58" s="408"/>
      <c r="F58" s="410"/>
      <c r="G58" s="408"/>
      <c r="H58" s="410"/>
      <c r="I58" s="408"/>
      <c r="J58" s="410"/>
      <c r="K58" s="408"/>
      <c r="L58" s="410"/>
      <c r="M58" s="408"/>
      <c r="N58" s="408"/>
      <c r="O58" s="411"/>
    </row>
    <row r="59" spans="2:25" ht="15.5" x14ac:dyDescent="0.2">
      <c r="B59" s="508"/>
      <c r="C59" s="414" t="s">
        <v>400</v>
      </c>
      <c r="D59" s="415"/>
      <c r="E59" s="416"/>
      <c r="F59" s="417"/>
      <c r="G59" s="416"/>
      <c r="H59" s="417"/>
      <c r="I59" s="416"/>
      <c r="J59" s="417"/>
      <c r="K59" s="416"/>
      <c r="L59" s="417"/>
      <c r="M59" s="412"/>
      <c r="N59" s="412"/>
      <c r="O59" s="413"/>
    </row>
    <row r="60" spans="2:25" ht="15.5" x14ac:dyDescent="0.35">
      <c r="B60" s="508"/>
      <c r="C60" s="423" t="s">
        <v>401</v>
      </c>
      <c r="D60" s="415"/>
      <c r="E60" s="416"/>
      <c r="F60" s="417"/>
      <c r="G60" s="416"/>
      <c r="H60" s="417"/>
      <c r="I60" s="416"/>
      <c r="J60" s="417"/>
      <c r="K60" s="416"/>
      <c r="L60" s="110" t="str">
        <f>"500 tecken 
("&amp;TEXT(LEN(C62),"0")&amp;" använda)"</f>
        <v>500 tecken 
(0 använda)</v>
      </c>
      <c r="M60" s="412"/>
      <c r="N60" s="412"/>
      <c r="O60" s="413"/>
    </row>
    <row r="61" spans="2:25" ht="15.5" x14ac:dyDescent="0.2">
      <c r="B61" s="508"/>
      <c r="C61" s="414"/>
      <c r="D61" s="415"/>
      <c r="E61" s="416"/>
      <c r="F61" s="417"/>
      <c r="G61" s="416"/>
      <c r="H61" s="417"/>
      <c r="I61" s="416"/>
      <c r="J61" s="417"/>
      <c r="K61" s="416"/>
      <c r="L61" s="417"/>
      <c r="M61" s="412"/>
      <c r="N61" s="412"/>
      <c r="O61" s="413"/>
    </row>
    <row r="62" spans="2:25" s="105" customFormat="1" ht="113.15" customHeight="1" x14ac:dyDescent="0.35">
      <c r="B62" s="106"/>
      <c r="C62" s="686"/>
      <c r="D62" s="687"/>
      <c r="E62" s="687"/>
      <c r="F62" s="687"/>
      <c r="G62" s="687"/>
      <c r="H62" s="687"/>
      <c r="I62" s="687"/>
      <c r="J62" s="687"/>
      <c r="K62" s="687"/>
      <c r="L62" s="687"/>
      <c r="M62" s="688"/>
      <c r="N62" s="412"/>
      <c r="O62" s="413"/>
      <c r="P62" s="492"/>
      <c r="Q62" s="492"/>
      <c r="R62" s="492"/>
      <c r="S62" s="492"/>
      <c r="T62" s="113"/>
    </row>
    <row r="63" spans="2:25" x14ac:dyDescent="0.2">
      <c r="B63" s="346"/>
      <c r="C63" s="420"/>
      <c r="D63" s="421"/>
      <c r="E63" s="420"/>
      <c r="F63" s="422"/>
      <c r="G63" s="420"/>
      <c r="H63" s="422"/>
      <c r="I63" s="420"/>
      <c r="J63" s="422"/>
      <c r="K63" s="420"/>
      <c r="L63" s="422"/>
      <c r="M63" s="418"/>
      <c r="N63" s="418"/>
      <c r="O63" s="419"/>
    </row>
    <row r="64" spans="2:25" ht="15" customHeight="1" x14ac:dyDescent="0.35">
      <c r="B64" s="25"/>
      <c r="C64" s="522"/>
      <c r="D64" s="522"/>
      <c r="E64" s="522"/>
      <c r="F64" s="522"/>
      <c r="G64" s="522"/>
      <c r="H64" s="522"/>
      <c r="I64" s="522"/>
      <c r="J64" s="522"/>
      <c r="K64" s="522"/>
      <c r="L64" s="522"/>
      <c r="M64" s="522"/>
      <c r="N64" s="26"/>
      <c r="O64" s="493"/>
      <c r="Q64" s="682" t="s">
        <v>256</v>
      </c>
      <c r="R64" s="682"/>
      <c r="S64" s="682"/>
      <c r="T64" s="682"/>
    </row>
    <row r="65" spans="2:20" ht="15.5" x14ac:dyDescent="0.35">
      <c r="B65" s="25"/>
      <c r="C65" s="684" t="s">
        <v>255</v>
      </c>
      <c r="D65" s="684"/>
      <c r="E65" s="684"/>
      <c r="F65" s="684"/>
      <c r="G65" s="684"/>
      <c r="H65" s="684"/>
      <c r="I65" s="684"/>
      <c r="J65" s="684"/>
      <c r="K65" s="684"/>
      <c r="L65" s="684"/>
      <c r="M65" s="684"/>
      <c r="N65" s="26"/>
      <c r="O65" s="493"/>
      <c r="Q65" s="682"/>
      <c r="R65" s="682"/>
      <c r="S65" s="682"/>
      <c r="T65" s="682"/>
    </row>
    <row r="66" spans="2:20" ht="15.5" x14ac:dyDescent="0.35">
      <c r="B66" s="215"/>
      <c r="C66" s="685"/>
      <c r="D66" s="685"/>
      <c r="E66" s="685"/>
      <c r="F66" s="685"/>
      <c r="G66" s="685"/>
      <c r="H66" s="685"/>
      <c r="I66" s="685"/>
      <c r="J66" s="685"/>
      <c r="K66" s="685"/>
      <c r="L66" s="685"/>
      <c r="M66" s="685"/>
      <c r="N66" s="127"/>
      <c r="O66" s="128"/>
      <c r="Q66" s="682"/>
      <c r="R66" s="682"/>
      <c r="S66" s="682"/>
      <c r="T66" s="682"/>
    </row>
  </sheetData>
  <sheetProtection sheet="1" formatRows="0" selectLockedCells="1"/>
  <mergeCells count="12">
    <mergeCell ref="B2:O2"/>
    <mergeCell ref="D3:M3"/>
    <mergeCell ref="C51:M52"/>
    <mergeCell ref="Q64:T66"/>
    <mergeCell ref="Q3:S3"/>
    <mergeCell ref="C22:M23"/>
    <mergeCell ref="C26:M27"/>
    <mergeCell ref="C34:M35"/>
    <mergeCell ref="C42:M43"/>
    <mergeCell ref="C65:M66"/>
    <mergeCell ref="C62:M62"/>
    <mergeCell ref="C30:M31"/>
  </mergeCells>
  <hyperlinks>
    <hyperlink ref="Q3:S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11</xdr:col>
                    <xdr:colOff>133350</xdr:colOff>
                    <xdr:row>63</xdr:row>
                    <xdr:rowOff>222250</xdr:rowOff>
                  </from>
                  <to>
                    <xdr:col>11</xdr:col>
                    <xdr:colOff>514350</xdr:colOff>
                    <xdr:row>65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8"/>
  <dimension ref="A1:Z77"/>
  <sheetViews>
    <sheetView showGridLines="0" zoomScaleNormal="100" workbookViewId="0">
      <selection activeCell="K66" sqref="K66"/>
    </sheetView>
  </sheetViews>
  <sheetFormatPr defaultColWidth="9.23046875" defaultRowHeight="15.5" x14ac:dyDescent="0.35"/>
  <cols>
    <col min="1" max="2" width="3.765625" style="19" customWidth="1"/>
    <col min="3" max="3" width="5.23046875" style="118" customWidth="1"/>
    <col min="4" max="4" width="9.765625" style="19" customWidth="1"/>
    <col min="5" max="5" width="5.07421875" style="132" customWidth="1"/>
    <col min="6" max="6" width="9.765625" style="19" customWidth="1"/>
    <col min="7" max="7" width="5.07421875" style="132" customWidth="1"/>
    <col min="8" max="8" width="9.765625" style="19" customWidth="1"/>
    <col min="9" max="9" width="8.23046875" style="132" customWidth="1"/>
    <col min="10" max="11" width="9.765625" style="19" customWidth="1"/>
    <col min="12" max="12" width="3.765625" style="132" customWidth="1"/>
    <col min="13" max="13" width="3.765625" style="19" customWidth="1"/>
    <col min="14" max="16384" width="9.23046875" style="19"/>
  </cols>
  <sheetData>
    <row r="1" spans="1:26" s="2" customFormat="1" ht="16.149999999999999" customHeight="1" x14ac:dyDescent="0.2">
      <c r="A1" s="13" t="s">
        <v>245</v>
      </c>
      <c r="B1" s="13"/>
      <c r="C1" s="13"/>
      <c r="D1" s="12"/>
      <c r="E1" s="6"/>
      <c r="F1" s="5"/>
      <c r="G1" s="6"/>
      <c r="H1" s="5"/>
      <c r="I1" s="6"/>
      <c r="J1" s="5"/>
      <c r="K1" s="6"/>
      <c r="L1" s="5"/>
      <c r="M1" s="6"/>
      <c r="N1" s="6"/>
    </row>
    <row r="2" spans="1:26" ht="16.149999999999999" customHeight="1" x14ac:dyDescent="0.35">
      <c r="C2" s="129"/>
      <c r="D2" s="130"/>
      <c r="E2" s="131"/>
      <c r="F2" s="130"/>
      <c r="G2" s="131"/>
      <c r="H2" s="130"/>
      <c r="I2" s="131"/>
      <c r="J2" s="130"/>
      <c r="K2" s="130"/>
      <c r="L2" s="131"/>
    </row>
    <row r="3" spans="1:26" ht="68.650000000000006" customHeight="1" x14ac:dyDescent="0.35">
      <c r="B3" s="680" t="s">
        <v>504</v>
      </c>
      <c r="C3" s="680"/>
      <c r="D3" s="680"/>
      <c r="E3" s="680"/>
      <c r="F3" s="680"/>
      <c r="G3" s="680"/>
      <c r="H3" s="680"/>
      <c r="I3" s="680"/>
      <c r="J3" s="680"/>
      <c r="K3" s="680"/>
      <c r="L3" s="680"/>
      <c r="M3" s="257"/>
      <c r="N3" s="257"/>
      <c r="O3" s="257"/>
    </row>
    <row r="4" spans="1:26" ht="16.149999999999999" customHeight="1" x14ac:dyDescent="0.35">
      <c r="B4" s="22"/>
      <c r="C4" s="22"/>
      <c r="D4" s="22"/>
      <c r="E4" s="433"/>
      <c r="F4" s="22"/>
      <c r="G4" s="22"/>
      <c r="H4" s="22"/>
      <c r="I4" s="22"/>
      <c r="J4" s="22"/>
      <c r="K4" s="22"/>
      <c r="L4" s="22"/>
      <c r="M4" s="22"/>
      <c r="N4" s="22"/>
      <c r="O4" s="22"/>
    </row>
    <row r="5" spans="1:26" ht="16.149999999999999" customHeight="1" x14ac:dyDescent="0.35">
      <c r="B5" s="214"/>
      <c r="C5" s="325"/>
      <c r="D5" s="325"/>
      <c r="E5" s="325"/>
      <c r="F5" s="325"/>
      <c r="G5" s="325"/>
      <c r="H5" s="325"/>
      <c r="I5" s="325"/>
      <c r="J5" s="325"/>
      <c r="K5" s="307"/>
      <c r="L5" s="308"/>
      <c r="N5" s="559" t="s">
        <v>505</v>
      </c>
      <c r="O5" s="560"/>
      <c r="P5" s="561"/>
      <c r="Z5" s="21"/>
    </row>
    <row r="6" spans="1:26" ht="16.149999999999999" customHeight="1" x14ac:dyDescent="0.35">
      <c r="B6" s="25"/>
      <c r="C6" s="306"/>
      <c r="D6" s="229" t="s">
        <v>242</v>
      </c>
      <c r="E6" s="309"/>
      <c r="F6" s="304"/>
      <c r="G6" s="309"/>
      <c r="H6" s="304"/>
      <c r="I6" s="309"/>
      <c r="J6" s="304"/>
      <c r="K6" s="304"/>
      <c r="L6" s="310"/>
    </row>
    <row r="7" spans="1:26" ht="16.149999999999999" customHeight="1" x14ac:dyDescent="0.35">
      <c r="B7" s="25"/>
      <c r="C7" s="306"/>
      <c r="D7" s="326"/>
      <c r="E7" s="309"/>
      <c r="F7" s="304"/>
      <c r="G7" s="309"/>
      <c r="H7" s="304"/>
      <c r="I7" s="309"/>
      <c r="J7" s="304"/>
      <c r="K7" s="304"/>
      <c r="L7" s="310"/>
    </row>
    <row r="8" spans="1:26" ht="16.149999999999999" customHeight="1" x14ac:dyDescent="0.35">
      <c r="B8" s="25"/>
      <c r="C8" s="293" t="s">
        <v>345</v>
      </c>
      <c r="D8" s="26"/>
      <c r="E8" s="294"/>
      <c r="F8" s="26"/>
      <c r="G8" s="294"/>
      <c r="H8" s="26"/>
      <c r="I8" s="294"/>
      <c r="J8" s="26"/>
      <c r="K8" s="139"/>
      <c r="L8" s="311"/>
      <c r="N8" s="405"/>
    </row>
    <row r="9" spans="1:26" ht="16.149999999999999" customHeight="1" x14ac:dyDescent="0.35">
      <c r="B9" s="25"/>
      <c r="C9" s="26"/>
      <c r="D9" s="96"/>
      <c r="E9" s="26"/>
      <c r="F9" s="294"/>
      <c r="G9" s="26"/>
      <c r="H9" s="294"/>
      <c r="I9" s="26"/>
      <c r="J9" s="294"/>
      <c r="K9" s="294"/>
      <c r="L9" s="27"/>
      <c r="O9" s="95"/>
    </row>
    <row r="10" spans="1:26" ht="16.149999999999999" customHeight="1" x14ac:dyDescent="0.35">
      <c r="B10" s="215"/>
      <c r="C10" s="302"/>
      <c r="D10" s="127"/>
      <c r="E10" s="295"/>
      <c r="F10" s="127"/>
      <c r="G10" s="295"/>
      <c r="H10" s="127"/>
      <c r="I10" s="295"/>
      <c r="J10" s="691"/>
      <c r="K10" s="691"/>
      <c r="L10" s="692"/>
    </row>
    <row r="11" spans="1:26" ht="16.149999999999999" customHeight="1" x14ac:dyDescent="0.35">
      <c r="B11" s="25"/>
      <c r="C11" s="293"/>
      <c r="D11" s="26"/>
      <c r="E11" s="294"/>
      <c r="F11" s="26"/>
      <c r="G11" s="294"/>
      <c r="H11" s="26"/>
      <c r="I11" s="294"/>
      <c r="J11" s="26"/>
      <c r="K11" s="26"/>
      <c r="L11" s="311"/>
    </row>
    <row r="12" spans="1:26" ht="16.149999999999999" customHeight="1" x14ac:dyDescent="0.35">
      <c r="B12" s="25"/>
      <c r="C12" s="683" t="s">
        <v>344</v>
      </c>
      <c r="D12" s="683"/>
      <c r="E12" s="683"/>
      <c r="F12" s="683"/>
      <c r="G12" s="683"/>
      <c r="H12" s="683"/>
      <c r="I12" s="683"/>
      <c r="J12" s="683"/>
      <c r="K12" s="683"/>
      <c r="L12" s="690"/>
    </row>
    <row r="13" spans="1:26" ht="16.149999999999999" customHeight="1" x14ac:dyDescent="0.35">
      <c r="B13" s="25"/>
      <c r="C13" s="683"/>
      <c r="D13" s="683"/>
      <c r="E13" s="683"/>
      <c r="F13" s="683"/>
      <c r="G13" s="683"/>
      <c r="H13" s="683"/>
      <c r="I13" s="683"/>
      <c r="J13" s="683"/>
      <c r="K13" s="683"/>
      <c r="L13" s="690"/>
    </row>
    <row r="14" spans="1:26" ht="16.149999999999999" customHeight="1" x14ac:dyDescent="0.35">
      <c r="B14" s="25"/>
      <c r="C14" s="26"/>
      <c r="D14" s="96"/>
      <c r="E14" s="26"/>
      <c r="F14" s="294"/>
      <c r="G14" s="26"/>
      <c r="H14" s="294"/>
      <c r="I14" s="26"/>
      <c r="J14" s="294"/>
      <c r="K14" s="139"/>
      <c r="L14" s="27"/>
      <c r="O14" s="95"/>
    </row>
    <row r="15" spans="1:26" ht="16.5" customHeight="1" x14ac:dyDescent="0.35">
      <c r="B15" s="215"/>
      <c r="C15" s="302"/>
      <c r="D15" s="127"/>
      <c r="E15" s="295"/>
      <c r="F15" s="127"/>
      <c r="G15" s="295"/>
      <c r="H15" s="127"/>
      <c r="I15" s="295"/>
      <c r="J15" s="691"/>
      <c r="K15" s="691"/>
      <c r="L15" s="692"/>
    </row>
    <row r="16" spans="1:26" ht="16.5" customHeight="1" x14ac:dyDescent="0.35">
      <c r="B16" s="25"/>
      <c r="C16" s="313"/>
      <c r="D16" s="122"/>
      <c r="E16" s="298"/>
      <c r="F16" s="122"/>
      <c r="G16" s="298"/>
      <c r="H16" s="122"/>
      <c r="I16" s="298"/>
      <c r="J16" s="122"/>
      <c r="K16" s="122"/>
      <c r="L16" s="314"/>
    </row>
    <row r="17" spans="2:15" ht="16.5" customHeight="1" x14ac:dyDescent="0.35">
      <c r="B17" s="25"/>
      <c r="C17" s="684" t="s">
        <v>343</v>
      </c>
      <c r="D17" s="684"/>
      <c r="E17" s="684"/>
      <c r="F17" s="684"/>
      <c r="G17" s="684"/>
      <c r="H17" s="684"/>
      <c r="I17" s="684"/>
      <c r="J17" s="684"/>
      <c r="K17" s="684"/>
      <c r="L17" s="695"/>
    </row>
    <row r="18" spans="2:15" ht="16.5" customHeight="1" x14ac:dyDescent="0.35">
      <c r="B18" s="25"/>
      <c r="C18" s="26"/>
      <c r="D18" s="96"/>
      <c r="E18" s="26"/>
      <c r="F18" s="294"/>
      <c r="G18" s="26"/>
      <c r="H18" s="294"/>
      <c r="I18" s="26"/>
      <c r="J18" s="294"/>
      <c r="K18" s="139"/>
      <c r="L18" s="27"/>
      <c r="O18" s="95"/>
    </row>
    <row r="19" spans="2:15" ht="16.149999999999999" customHeight="1" x14ac:dyDescent="0.35">
      <c r="B19" s="215"/>
      <c r="C19" s="302"/>
      <c r="D19" s="127"/>
      <c r="E19" s="295"/>
      <c r="F19" s="127"/>
      <c r="G19" s="295"/>
      <c r="H19" s="127"/>
      <c r="I19" s="295"/>
      <c r="J19" s="691"/>
      <c r="K19" s="691"/>
      <c r="L19" s="692"/>
    </row>
    <row r="20" spans="2:15" ht="16.149999999999999" customHeight="1" x14ac:dyDescent="0.35">
      <c r="B20" s="25"/>
      <c r="C20" s="313"/>
      <c r="D20" s="122"/>
      <c r="E20" s="298"/>
      <c r="F20" s="122"/>
      <c r="G20" s="298"/>
      <c r="H20" s="122"/>
      <c r="I20" s="298"/>
      <c r="J20" s="122"/>
      <c r="K20" s="122"/>
      <c r="L20" s="314"/>
    </row>
    <row r="21" spans="2:15" ht="16.149999999999999" customHeight="1" x14ac:dyDescent="0.35">
      <c r="B21" s="25"/>
      <c r="C21" s="299" t="s">
        <v>342</v>
      </c>
      <c r="D21" s="299"/>
      <c r="E21" s="300"/>
      <c r="F21" s="299"/>
      <c r="G21" s="300"/>
      <c r="H21" s="299"/>
      <c r="I21" s="300"/>
      <c r="J21" s="299"/>
      <c r="K21" s="139"/>
      <c r="L21" s="315"/>
    </row>
    <row r="22" spans="2:15" ht="16.149999999999999" customHeight="1" x14ac:dyDescent="0.35">
      <c r="B22" s="25"/>
      <c r="C22" s="26"/>
      <c r="D22" s="96"/>
      <c r="E22" s="26"/>
      <c r="F22" s="294"/>
      <c r="G22" s="26"/>
      <c r="H22" s="294"/>
      <c r="I22" s="26"/>
      <c r="J22" s="294"/>
      <c r="K22" s="294"/>
      <c r="L22" s="27"/>
      <c r="O22" s="95"/>
    </row>
    <row r="23" spans="2:15" ht="16.149999999999999" customHeight="1" x14ac:dyDescent="0.35">
      <c r="B23" s="215"/>
      <c r="C23" s="302"/>
      <c r="D23" s="127"/>
      <c r="E23" s="295"/>
      <c r="F23" s="127"/>
      <c r="G23" s="295"/>
      <c r="H23" s="127"/>
      <c r="I23" s="295"/>
      <c r="J23" s="691"/>
      <c r="K23" s="691"/>
      <c r="L23" s="692"/>
    </row>
    <row r="24" spans="2:15" ht="16.149999999999999" customHeight="1" x14ac:dyDescent="0.35">
      <c r="B24" s="25"/>
      <c r="C24" s="293"/>
      <c r="D24" s="26"/>
      <c r="E24" s="294"/>
      <c r="F24" s="26"/>
      <c r="G24" s="294"/>
      <c r="H24" s="26"/>
      <c r="I24" s="294"/>
      <c r="J24" s="26"/>
      <c r="K24" s="26"/>
      <c r="L24" s="311"/>
    </row>
    <row r="25" spans="2:15" ht="16.149999999999999" customHeight="1" x14ac:dyDescent="0.35">
      <c r="B25" s="25"/>
      <c r="C25" s="299" t="s">
        <v>341</v>
      </c>
      <c r="D25" s="26"/>
      <c r="E25" s="294"/>
      <c r="F25" s="26"/>
      <c r="G25" s="294"/>
      <c r="H25" s="26"/>
      <c r="I25" s="294"/>
      <c r="J25" s="26"/>
      <c r="K25" s="139"/>
      <c r="L25" s="311"/>
    </row>
    <row r="26" spans="2:15" ht="16.149999999999999" customHeight="1" x14ac:dyDescent="0.35">
      <c r="B26" s="25"/>
      <c r="C26" s="26"/>
      <c r="D26" s="96"/>
      <c r="E26" s="26"/>
      <c r="F26" s="294"/>
      <c r="G26" s="26"/>
      <c r="H26" s="294"/>
      <c r="I26" s="26"/>
      <c r="J26" s="294"/>
      <c r="K26" s="294"/>
      <c r="L26" s="27"/>
      <c r="O26" s="95"/>
    </row>
    <row r="27" spans="2:15" ht="16.149999999999999" customHeight="1" x14ac:dyDescent="0.35">
      <c r="B27" s="215"/>
      <c r="C27" s="302"/>
      <c r="D27" s="127"/>
      <c r="E27" s="295"/>
      <c r="F27" s="127"/>
      <c r="G27" s="295"/>
      <c r="H27" s="127"/>
      <c r="I27" s="295"/>
      <c r="J27" s="691"/>
      <c r="K27" s="691"/>
      <c r="L27" s="692"/>
    </row>
    <row r="28" spans="2:15" ht="16.149999999999999" customHeight="1" x14ac:dyDescent="0.35">
      <c r="B28" s="25"/>
      <c r="C28" s="293"/>
      <c r="D28" s="26"/>
      <c r="E28" s="294"/>
      <c r="F28" s="26"/>
      <c r="G28" s="294"/>
      <c r="H28" s="26"/>
      <c r="I28" s="294"/>
      <c r="J28" s="26"/>
      <c r="K28" s="26"/>
      <c r="L28" s="311"/>
    </row>
    <row r="29" spans="2:15" ht="16.149999999999999" customHeight="1" x14ac:dyDescent="0.35">
      <c r="B29" s="25"/>
      <c r="C29" s="299" t="s">
        <v>340</v>
      </c>
      <c r="D29" s="26"/>
      <c r="E29" s="294"/>
      <c r="F29" s="26"/>
      <c r="G29" s="294"/>
      <c r="H29" s="26"/>
      <c r="I29" s="294"/>
      <c r="J29" s="26"/>
      <c r="K29" s="139"/>
      <c r="L29" s="311"/>
    </row>
    <row r="30" spans="2:15" ht="16.149999999999999" customHeight="1" x14ac:dyDescent="0.35">
      <c r="B30" s="25"/>
      <c r="C30" s="26"/>
      <c r="D30" s="96"/>
      <c r="E30" s="26"/>
      <c r="F30" s="294"/>
      <c r="G30" s="26"/>
      <c r="H30" s="294"/>
      <c r="I30" s="26"/>
      <c r="J30" s="294"/>
      <c r="K30" s="294"/>
      <c r="L30" s="27"/>
      <c r="O30" s="95"/>
    </row>
    <row r="31" spans="2:15" ht="16.149999999999999" customHeight="1" x14ac:dyDescent="0.35">
      <c r="B31" s="215"/>
      <c r="C31" s="302"/>
      <c r="D31" s="127"/>
      <c r="E31" s="295"/>
      <c r="F31" s="127"/>
      <c r="G31" s="295"/>
      <c r="H31" s="127"/>
      <c r="I31" s="295"/>
      <c r="J31" s="691"/>
      <c r="K31" s="691"/>
      <c r="L31" s="692"/>
    </row>
    <row r="32" spans="2:15" ht="16.149999999999999" customHeight="1" x14ac:dyDescent="0.35">
      <c r="B32" s="25"/>
      <c r="C32" s="293"/>
      <c r="D32" s="26"/>
      <c r="E32" s="294"/>
      <c r="F32" s="26"/>
      <c r="G32" s="294"/>
      <c r="H32" s="26"/>
      <c r="I32" s="294"/>
      <c r="J32" s="26"/>
      <c r="K32" s="26"/>
      <c r="L32" s="311"/>
    </row>
    <row r="33" spans="2:15" ht="15.75" customHeight="1" x14ac:dyDescent="0.35">
      <c r="B33" s="25"/>
      <c r="C33" s="662" t="s">
        <v>339</v>
      </c>
      <c r="D33" s="662"/>
      <c r="E33" s="662"/>
      <c r="F33" s="662"/>
      <c r="G33" s="662"/>
      <c r="H33" s="662"/>
      <c r="I33" s="662"/>
      <c r="J33" s="662"/>
      <c r="K33" s="139"/>
      <c r="L33" s="316"/>
    </row>
    <row r="34" spans="2:15" ht="16.149999999999999" customHeight="1" x14ac:dyDescent="0.35">
      <c r="B34" s="25"/>
      <c r="C34" s="662"/>
      <c r="D34" s="662"/>
      <c r="E34" s="662"/>
      <c r="F34" s="662"/>
      <c r="G34" s="662"/>
      <c r="H34" s="662"/>
      <c r="I34" s="662"/>
      <c r="J34" s="662"/>
      <c r="K34" s="401"/>
      <c r="L34" s="316"/>
    </row>
    <row r="35" spans="2:15" ht="16.149999999999999" customHeight="1" x14ac:dyDescent="0.35">
      <c r="B35" s="215"/>
      <c r="C35" s="317"/>
      <c r="D35" s="127"/>
      <c r="E35" s="295"/>
      <c r="F35" s="127"/>
      <c r="G35" s="295"/>
      <c r="H35" s="127"/>
      <c r="I35" s="295"/>
      <c r="J35" s="127"/>
      <c r="K35" s="127"/>
      <c r="L35" s="318"/>
    </row>
    <row r="36" spans="2:15" ht="16.149999999999999" customHeight="1" x14ac:dyDescent="0.35">
      <c r="B36" s="25"/>
      <c r="C36" s="293"/>
      <c r="D36" s="26"/>
      <c r="E36" s="294"/>
      <c r="F36" s="26"/>
      <c r="G36" s="294"/>
      <c r="H36" s="26"/>
      <c r="I36" s="294"/>
      <c r="J36" s="26"/>
      <c r="K36" s="26"/>
      <c r="L36" s="311"/>
    </row>
    <row r="37" spans="2:15" ht="16.149999999999999" customHeight="1" x14ac:dyDescent="0.35">
      <c r="B37" s="25"/>
      <c r="C37" s="299" t="s">
        <v>338</v>
      </c>
      <c r="D37" s="26"/>
      <c r="E37" s="294"/>
      <c r="F37" s="26"/>
      <c r="G37" s="294"/>
      <c r="H37" s="26"/>
      <c r="I37" s="294"/>
      <c r="J37" s="26"/>
      <c r="K37" s="26"/>
      <c r="L37" s="311"/>
    </row>
    <row r="38" spans="2:15" ht="16.149999999999999" customHeight="1" x14ac:dyDescent="0.35">
      <c r="B38" s="25"/>
      <c r="C38" s="26"/>
      <c r="D38" s="96"/>
      <c r="E38" s="26"/>
      <c r="F38" s="294"/>
      <c r="G38" s="26"/>
      <c r="H38" s="294"/>
      <c r="I38" s="26"/>
      <c r="J38" s="294"/>
      <c r="K38" s="139"/>
      <c r="L38" s="27"/>
      <c r="O38" s="95"/>
    </row>
    <row r="39" spans="2:15" ht="16.149999999999999" customHeight="1" x14ac:dyDescent="0.35">
      <c r="B39" s="215"/>
      <c r="C39" s="302"/>
      <c r="D39" s="127"/>
      <c r="E39" s="295"/>
      <c r="F39" s="127"/>
      <c r="G39" s="295"/>
      <c r="H39" s="127"/>
      <c r="I39" s="295"/>
      <c r="J39" s="691"/>
      <c r="K39" s="691"/>
      <c r="L39" s="692"/>
    </row>
    <row r="40" spans="2:15" ht="16.149999999999999" customHeight="1" x14ac:dyDescent="0.35">
      <c r="B40" s="214"/>
      <c r="C40" s="313"/>
      <c r="D40" s="122"/>
      <c r="E40" s="298"/>
      <c r="F40" s="122"/>
      <c r="G40" s="298"/>
      <c r="H40" s="122"/>
      <c r="I40" s="298"/>
      <c r="J40" s="122"/>
      <c r="K40" s="122"/>
      <c r="L40" s="314"/>
    </row>
    <row r="41" spans="2:15" ht="16.149999999999999" customHeight="1" x14ac:dyDescent="0.35">
      <c r="B41" s="25"/>
      <c r="C41" s="299" t="s">
        <v>323</v>
      </c>
      <c r="D41" s="26"/>
      <c r="E41" s="294"/>
      <c r="F41" s="26"/>
      <c r="G41" s="294"/>
      <c r="H41" s="26"/>
      <c r="I41" s="294"/>
      <c r="J41" s="26"/>
      <c r="K41" s="139"/>
      <c r="L41" s="311"/>
    </row>
    <row r="42" spans="2:15" ht="16.149999999999999" customHeight="1" x14ac:dyDescent="0.35">
      <c r="B42" s="25"/>
      <c r="C42" s="26"/>
      <c r="D42" s="96"/>
      <c r="E42" s="26"/>
      <c r="F42" s="294"/>
      <c r="G42" s="26"/>
      <c r="H42" s="294"/>
      <c r="I42" s="26"/>
      <c r="J42" s="294"/>
      <c r="K42" s="294"/>
      <c r="L42" s="27"/>
      <c r="O42" s="95"/>
    </row>
    <row r="43" spans="2:15" ht="16.149999999999999" customHeight="1" x14ac:dyDescent="0.35">
      <c r="B43" s="215"/>
      <c r="C43" s="302"/>
      <c r="D43" s="127"/>
      <c r="E43" s="295"/>
      <c r="F43" s="127"/>
      <c r="G43" s="295"/>
      <c r="H43" s="127"/>
      <c r="I43" s="295"/>
      <c r="J43" s="691"/>
      <c r="K43" s="691"/>
      <c r="L43" s="692"/>
    </row>
    <row r="44" spans="2:15" ht="16.149999999999999" customHeight="1" x14ac:dyDescent="0.35">
      <c r="B44" s="25"/>
      <c r="C44" s="293"/>
      <c r="D44" s="26"/>
      <c r="E44" s="294"/>
      <c r="F44" s="26"/>
      <c r="G44" s="294"/>
      <c r="H44" s="26"/>
      <c r="I44" s="294"/>
      <c r="J44" s="26"/>
      <c r="K44" s="26"/>
      <c r="L44" s="311"/>
    </row>
    <row r="45" spans="2:15" ht="16.149999999999999" customHeight="1" x14ac:dyDescent="0.35">
      <c r="B45" s="25"/>
      <c r="C45" s="662" t="s">
        <v>337</v>
      </c>
      <c r="D45" s="662"/>
      <c r="E45" s="662"/>
      <c r="F45" s="662"/>
      <c r="G45" s="662"/>
      <c r="H45" s="662"/>
      <c r="I45" s="662"/>
      <c r="J45" s="662"/>
      <c r="K45" s="293"/>
      <c r="L45" s="316"/>
    </row>
    <row r="46" spans="2:15" ht="16.149999999999999" customHeight="1" x14ac:dyDescent="0.35">
      <c r="B46" s="25"/>
      <c r="C46" s="662"/>
      <c r="D46" s="662"/>
      <c r="E46" s="662"/>
      <c r="F46" s="662"/>
      <c r="G46" s="662"/>
      <c r="H46" s="662"/>
      <c r="I46" s="662"/>
      <c r="J46" s="662"/>
      <c r="K46" s="293"/>
      <c r="L46" s="319"/>
    </row>
    <row r="47" spans="2:15" ht="16.149999999999999" customHeight="1" x14ac:dyDescent="0.35">
      <c r="B47" s="25"/>
      <c r="C47" s="401"/>
      <c r="D47" s="401"/>
      <c r="E47" s="401"/>
      <c r="F47" s="401"/>
      <c r="G47" s="401"/>
      <c r="H47" s="401"/>
      <c r="I47" s="401"/>
      <c r="J47" s="401"/>
      <c r="K47" s="293"/>
      <c r="L47" s="319"/>
    </row>
    <row r="48" spans="2:15" ht="16.149999999999999" customHeight="1" x14ac:dyDescent="0.35">
      <c r="B48" s="25"/>
      <c r="C48" s="401"/>
      <c r="D48" s="139"/>
      <c r="E48" s="401"/>
      <c r="F48" s="401"/>
      <c r="G48" s="401"/>
      <c r="H48" s="401"/>
      <c r="I48" s="401"/>
      <c r="J48" s="401"/>
      <c r="K48" s="293"/>
      <c r="L48" s="319"/>
    </row>
    <row r="49" spans="1:15" ht="16.149999999999999" customHeight="1" x14ac:dyDescent="0.35">
      <c r="B49" s="215"/>
      <c r="C49" s="317"/>
      <c r="D49" s="127"/>
      <c r="E49" s="295"/>
      <c r="F49" s="127"/>
      <c r="G49" s="295"/>
      <c r="H49" s="127"/>
      <c r="I49" s="295"/>
      <c r="J49" s="127"/>
      <c r="K49" s="127"/>
      <c r="L49" s="318"/>
    </row>
    <row r="50" spans="1:15" ht="16.149999999999999" customHeight="1" x14ac:dyDescent="0.35">
      <c r="B50" s="25"/>
      <c r="C50" s="293"/>
      <c r="D50" s="26"/>
      <c r="E50" s="294"/>
      <c r="F50" s="26"/>
      <c r="G50" s="294"/>
      <c r="H50" s="26"/>
      <c r="I50" s="294"/>
      <c r="J50" s="26"/>
      <c r="K50" s="26"/>
      <c r="L50" s="311"/>
    </row>
    <row r="51" spans="1:15" ht="68.25" customHeight="1" x14ac:dyDescent="0.35">
      <c r="B51" s="25"/>
      <c r="C51" s="684" t="s">
        <v>336</v>
      </c>
      <c r="D51" s="684"/>
      <c r="E51" s="684"/>
      <c r="F51" s="684"/>
      <c r="G51" s="684"/>
      <c r="H51" s="684"/>
      <c r="I51" s="684"/>
      <c r="J51" s="684"/>
      <c r="K51" s="684"/>
      <c r="L51" s="324"/>
    </row>
    <row r="52" spans="1:15" ht="16.149999999999999" customHeight="1" x14ac:dyDescent="0.35">
      <c r="B52" s="25"/>
      <c r="C52" s="96"/>
      <c r="D52" s="26"/>
      <c r="E52" s="294"/>
      <c r="F52" s="26"/>
      <c r="G52" s="294"/>
      <c r="H52" s="26"/>
      <c r="I52" s="139"/>
      <c r="J52" s="662"/>
      <c r="K52" s="662"/>
      <c r="L52" s="689"/>
    </row>
    <row r="53" spans="1:15" ht="16.149999999999999" customHeight="1" x14ac:dyDescent="0.35">
      <c r="A53" s="544"/>
      <c r="B53" s="127"/>
      <c r="C53" s="302"/>
      <c r="D53" s="127"/>
      <c r="E53" s="295"/>
      <c r="F53" s="127"/>
      <c r="G53" s="295"/>
      <c r="H53" s="127"/>
      <c r="I53" s="295"/>
      <c r="J53" s="540"/>
      <c r="K53" s="540"/>
      <c r="L53" s="540"/>
      <c r="M53" s="543"/>
    </row>
    <row r="54" spans="1:15" ht="16.149999999999999" customHeight="1" x14ac:dyDescent="0.35">
      <c r="B54" s="25"/>
      <c r="C54" s="293"/>
      <c r="D54" s="26"/>
      <c r="E54" s="294"/>
      <c r="F54" s="26"/>
      <c r="G54" s="294"/>
      <c r="H54" s="26"/>
      <c r="I54" s="294"/>
      <c r="J54" s="26"/>
      <c r="K54" s="26"/>
      <c r="L54" s="311"/>
    </row>
    <row r="55" spans="1:15" ht="37.5" customHeight="1" x14ac:dyDescent="0.35">
      <c r="B55" s="25"/>
      <c r="C55" s="683" t="s">
        <v>335</v>
      </c>
      <c r="D55" s="683"/>
      <c r="E55" s="683"/>
      <c r="F55" s="683"/>
      <c r="G55" s="683"/>
      <c r="H55" s="683"/>
      <c r="I55" s="683"/>
      <c r="J55" s="683"/>
      <c r="K55" s="683"/>
      <c r="L55" s="690"/>
    </row>
    <row r="56" spans="1:15" ht="16.149999999999999" customHeight="1" x14ac:dyDescent="0.35">
      <c r="B56" s="25"/>
      <c r="C56" s="26"/>
      <c r="D56" s="96"/>
      <c r="E56" s="26"/>
      <c r="F56" s="294"/>
      <c r="G56" s="26"/>
      <c r="H56" s="294"/>
      <c r="I56" s="26"/>
      <c r="J56" s="294"/>
      <c r="K56" s="139"/>
      <c r="L56" s="27"/>
      <c r="O56" s="95"/>
    </row>
    <row r="57" spans="1:15" ht="16.149999999999999" customHeight="1" x14ac:dyDescent="0.35">
      <c r="B57" s="215"/>
      <c r="C57" s="302"/>
      <c r="D57" s="127"/>
      <c r="E57" s="295"/>
      <c r="F57" s="127"/>
      <c r="G57" s="295"/>
      <c r="H57" s="127"/>
      <c r="I57" s="295"/>
      <c r="J57" s="691"/>
      <c r="K57" s="691"/>
      <c r="L57" s="692"/>
    </row>
    <row r="58" spans="1:15" ht="16.149999999999999" customHeight="1" x14ac:dyDescent="0.35">
      <c r="B58" s="25"/>
      <c r="C58" s="293"/>
      <c r="D58" s="26"/>
      <c r="E58" s="294"/>
      <c r="F58" s="26"/>
      <c r="G58" s="294"/>
      <c r="H58" s="26"/>
      <c r="I58" s="294"/>
      <c r="J58" s="26"/>
      <c r="K58" s="26"/>
      <c r="L58" s="311"/>
    </row>
    <row r="59" spans="1:15" ht="16.149999999999999" customHeight="1" x14ac:dyDescent="0.35">
      <c r="B59" s="25"/>
      <c r="C59" s="683" t="s">
        <v>334</v>
      </c>
      <c r="D59" s="683"/>
      <c r="E59" s="683"/>
      <c r="F59" s="683"/>
      <c r="G59" s="683"/>
      <c r="H59" s="683"/>
      <c r="I59" s="683"/>
      <c r="J59" s="683"/>
      <c r="K59" s="683"/>
      <c r="L59" s="690"/>
    </row>
    <row r="60" spans="1:15" ht="16.149999999999999" customHeight="1" x14ac:dyDescent="0.35">
      <c r="B60" s="25"/>
      <c r="C60" s="683"/>
      <c r="D60" s="683"/>
      <c r="E60" s="683"/>
      <c r="F60" s="683"/>
      <c r="G60" s="683"/>
      <c r="H60" s="683"/>
      <c r="I60" s="683"/>
      <c r="J60" s="683"/>
      <c r="K60" s="683"/>
      <c r="L60" s="690"/>
    </row>
    <row r="61" spans="1:15" ht="16.149999999999999" customHeight="1" x14ac:dyDescent="0.35">
      <c r="B61" s="25"/>
      <c r="C61" s="683"/>
      <c r="D61" s="683"/>
      <c r="E61" s="683"/>
      <c r="F61" s="683"/>
      <c r="G61" s="683"/>
      <c r="H61" s="683"/>
      <c r="I61" s="683"/>
      <c r="J61" s="683"/>
      <c r="K61" s="683"/>
      <c r="L61" s="690"/>
    </row>
    <row r="62" spans="1:15" ht="16.149999999999999" customHeight="1" x14ac:dyDescent="0.35">
      <c r="B62" s="25"/>
      <c r="C62" s="26"/>
      <c r="D62" s="96"/>
      <c r="E62" s="26"/>
      <c r="F62" s="294"/>
      <c r="G62" s="26"/>
      <c r="H62" s="294"/>
      <c r="I62" s="26"/>
      <c r="J62" s="294"/>
      <c r="K62" s="139"/>
      <c r="L62" s="27"/>
      <c r="O62" s="95"/>
    </row>
    <row r="63" spans="1:15" ht="16.149999999999999" customHeight="1" x14ac:dyDescent="0.35">
      <c r="B63" s="215"/>
      <c r="C63" s="302"/>
      <c r="D63" s="127"/>
      <c r="E63" s="295"/>
      <c r="F63" s="127"/>
      <c r="G63" s="295"/>
      <c r="H63" s="127"/>
      <c r="I63" s="295"/>
      <c r="J63" s="691"/>
      <c r="K63" s="691"/>
      <c r="L63" s="692"/>
    </row>
    <row r="64" spans="1:15" ht="16.149999999999999" customHeight="1" x14ac:dyDescent="0.35">
      <c r="B64" s="25"/>
      <c r="C64" s="293"/>
      <c r="D64" s="26"/>
      <c r="E64" s="294"/>
      <c r="F64" s="26"/>
      <c r="G64" s="294"/>
      <c r="H64" s="26"/>
      <c r="I64" s="294"/>
      <c r="J64" s="26"/>
      <c r="K64" s="26"/>
      <c r="L64" s="311"/>
    </row>
    <row r="65" spans="2:21" ht="16.149999999999999" customHeight="1" x14ac:dyDescent="0.35">
      <c r="B65" s="25"/>
      <c r="C65" s="320" t="s">
        <v>333</v>
      </c>
      <c r="D65" s="320"/>
      <c r="E65" s="320"/>
      <c r="F65" s="320"/>
      <c r="G65" s="320"/>
      <c r="H65" s="320"/>
      <c r="I65" s="320"/>
      <c r="J65" s="320"/>
      <c r="K65" s="320"/>
      <c r="L65" s="321"/>
    </row>
    <row r="66" spans="2:21" ht="16.149999999999999" customHeight="1" x14ac:dyDescent="0.35">
      <c r="B66" s="25"/>
      <c r="C66" s="26"/>
      <c r="D66" s="96"/>
      <c r="E66" s="26"/>
      <c r="F66" s="294"/>
      <c r="G66" s="26"/>
      <c r="H66" s="294"/>
      <c r="I66" s="26"/>
      <c r="J66" s="294"/>
      <c r="K66" s="139"/>
      <c r="L66" s="27"/>
      <c r="O66" s="95"/>
    </row>
    <row r="67" spans="2:21" ht="16.149999999999999" customHeight="1" x14ac:dyDescent="0.35">
      <c r="B67" s="215"/>
      <c r="C67" s="302"/>
      <c r="D67" s="127"/>
      <c r="E67" s="295"/>
      <c r="F67" s="127"/>
      <c r="G67" s="295"/>
      <c r="H67" s="127"/>
      <c r="I67" s="295"/>
      <c r="J67" s="691"/>
      <c r="K67" s="691"/>
      <c r="L67" s="692"/>
    </row>
    <row r="68" spans="2:21" s="2" customFormat="1" ht="15.75" customHeight="1" x14ac:dyDescent="0.35">
      <c r="B68" s="470"/>
      <c r="C68" s="408"/>
      <c r="D68" s="409"/>
      <c r="E68" s="408"/>
      <c r="F68" s="410"/>
      <c r="G68" s="408"/>
      <c r="H68" s="410"/>
      <c r="I68" s="408"/>
      <c r="J68" s="410"/>
      <c r="K68" s="408"/>
      <c r="L68" s="425"/>
      <c r="M68" s="19"/>
      <c r="N68" s="19"/>
      <c r="O68" s="19"/>
    </row>
    <row r="69" spans="2:21" s="2" customFormat="1" x14ac:dyDescent="0.35">
      <c r="B69" s="345"/>
      <c r="C69" s="414" t="s">
        <v>506</v>
      </c>
      <c r="D69" s="415"/>
      <c r="E69" s="416"/>
      <c r="F69" s="417"/>
      <c r="G69" s="416"/>
      <c r="H69" s="417"/>
      <c r="I69" s="416"/>
      <c r="J69" s="412"/>
      <c r="K69" s="416"/>
      <c r="L69" s="426"/>
      <c r="M69" s="19"/>
      <c r="N69" s="19"/>
      <c r="O69" s="19"/>
    </row>
    <row r="70" spans="2:21" s="2" customFormat="1" x14ac:dyDescent="0.35">
      <c r="B70" s="345"/>
      <c r="C70" s="423" t="s">
        <v>507</v>
      </c>
      <c r="D70" s="108"/>
      <c r="E70" s="107"/>
      <c r="F70" s="424"/>
      <c r="G70" s="107"/>
      <c r="H70" s="424"/>
      <c r="I70" s="107"/>
      <c r="J70" s="424"/>
      <c r="K70" s="416"/>
      <c r="L70" s="413"/>
      <c r="M70" s="19"/>
      <c r="N70" s="19"/>
      <c r="O70" s="19"/>
    </row>
    <row r="71" spans="2:21" s="2" customFormat="1" x14ac:dyDescent="0.35">
      <c r="B71" s="345"/>
      <c r="C71" s="423"/>
      <c r="D71" s="108"/>
      <c r="E71" s="107"/>
      <c r="F71" s="424"/>
      <c r="G71" s="107"/>
      <c r="H71" s="424"/>
      <c r="I71" s="107"/>
      <c r="J71" s="424"/>
      <c r="K71" s="416"/>
      <c r="L71" s="413"/>
      <c r="M71" s="19"/>
      <c r="N71" s="19"/>
      <c r="O71" s="19"/>
    </row>
    <row r="72" spans="2:21" s="2" customFormat="1" x14ac:dyDescent="0.35">
      <c r="B72" s="345"/>
      <c r="C72" s="423"/>
      <c r="D72" s="108"/>
      <c r="E72" s="107"/>
      <c r="F72" s="424"/>
      <c r="G72" s="107"/>
      <c r="H72" s="424"/>
      <c r="I72" s="107"/>
      <c r="J72" s="110" t="str">
        <f>"500 tecken 
("&amp;TEXT(LEN(C73),"0")&amp;" använda)"</f>
        <v>500 tecken 
(0 använda)</v>
      </c>
      <c r="K72" s="416"/>
      <c r="L72" s="413"/>
      <c r="M72" s="19"/>
      <c r="N72" s="19"/>
      <c r="O72" s="19"/>
    </row>
    <row r="73" spans="2:21" s="105" customFormat="1" ht="113.15" customHeight="1" x14ac:dyDescent="0.35">
      <c r="B73" s="106"/>
      <c r="C73" s="686"/>
      <c r="D73" s="687"/>
      <c r="E73" s="687"/>
      <c r="F73" s="687"/>
      <c r="G73" s="687"/>
      <c r="H73" s="687"/>
      <c r="I73" s="687"/>
      <c r="J73" s="687"/>
      <c r="K73" s="688"/>
      <c r="L73" s="413"/>
      <c r="M73" s="19"/>
      <c r="N73" s="19"/>
      <c r="O73" s="19"/>
      <c r="P73" s="2"/>
      <c r="Q73" s="2"/>
      <c r="R73" s="2"/>
      <c r="S73" s="2"/>
      <c r="T73" s="113"/>
    </row>
    <row r="74" spans="2:21" s="2" customFormat="1" x14ac:dyDescent="0.35">
      <c r="B74" s="346"/>
      <c r="C74" s="420"/>
      <c r="D74" s="421"/>
      <c r="E74" s="420"/>
      <c r="F74" s="422"/>
      <c r="G74" s="420"/>
      <c r="H74" s="422"/>
      <c r="I74" s="420"/>
      <c r="J74" s="422"/>
      <c r="K74" s="420"/>
      <c r="L74" s="427"/>
      <c r="M74" s="19"/>
      <c r="N74" s="19"/>
      <c r="O74" s="19"/>
    </row>
    <row r="75" spans="2:21" ht="16.149999999999999" customHeight="1" x14ac:dyDescent="0.35">
      <c r="B75" s="25"/>
      <c r="C75" s="296"/>
      <c r="D75" s="26"/>
      <c r="E75" s="294"/>
      <c r="F75" s="26"/>
      <c r="G75" s="294"/>
      <c r="H75" s="26"/>
      <c r="I75" s="294"/>
      <c r="J75" s="26"/>
      <c r="K75" s="26"/>
      <c r="L75" s="311"/>
      <c r="N75" s="593" t="s">
        <v>508</v>
      </c>
      <c r="O75" s="593"/>
      <c r="P75" s="593"/>
      <c r="Q75" s="593"/>
      <c r="R75" s="593"/>
      <c r="S75" s="2"/>
      <c r="T75" s="2"/>
      <c r="U75" s="2"/>
    </row>
    <row r="76" spans="2:21" ht="16.149999999999999" customHeight="1" x14ac:dyDescent="0.35">
      <c r="B76" s="25"/>
      <c r="C76" s="684" t="s">
        <v>509</v>
      </c>
      <c r="D76" s="693"/>
      <c r="E76" s="693"/>
      <c r="F76" s="693"/>
      <c r="G76" s="693"/>
      <c r="H76" s="693"/>
      <c r="I76" s="693"/>
      <c r="J76" s="693"/>
      <c r="K76" s="693"/>
      <c r="L76" s="321"/>
      <c r="N76" s="593"/>
      <c r="O76" s="593"/>
      <c r="P76" s="593"/>
      <c r="Q76" s="593"/>
      <c r="R76" s="593"/>
      <c r="S76" s="2"/>
      <c r="T76" s="2"/>
      <c r="U76" s="2"/>
    </row>
    <row r="77" spans="2:21" ht="16.149999999999999" customHeight="1" x14ac:dyDescent="0.35">
      <c r="B77" s="215"/>
      <c r="C77" s="694"/>
      <c r="D77" s="694"/>
      <c r="E77" s="694"/>
      <c r="F77" s="694"/>
      <c r="G77" s="694"/>
      <c r="H77" s="694"/>
      <c r="I77" s="694"/>
      <c r="J77" s="694"/>
      <c r="K77" s="694"/>
      <c r="L77" s="323"/>
      <c r="N77" s="593"/>
      <c r="O77" s="593"/>
      <c r="P77" s="593"/>
      <c r="Q77" s="593"/>
      <c r="R77" s="593"/>
      <c r="S77" s="2"/>
      <c r="T77" s="2"/>
      <c r="U77" s="2"/>
    </row>
  </sheetData>
  <sheetProtection sheet="1" selectLockedCells="1"/>
  <mergeCells count="24">
    <mergeCell ref="J43:L43"/>
    <mergeCell ref="C45:J46"/>
    <mergeCell ref="J39:L39"/>
    <mergeCell ref="B3:L3"/>
    <mergeCell ref="N5:P5"/>
    <mergeCell ref="J10:L10"/>
    <mergeCell ref="C12:L13"/>
    <mergeCell ref="J15:L15"/>
    <mergeCell ref="C17:L17"/>
    <mergeCell ref="J19:L19"/>
    <mergeCell ref="J23:L23"/>
    <mergeCell ref="J27:L27"/>
    <mergeCell ref="J31:L31"/>
    <mergeCell ref="C33:J34"/>
    <mergeCell ref="C51:K51"/>
    <mergeCell ref="J52:L52"/>
    <mergeCell ref="C55:L55"/>
    <mergeCell ref="C73:K73"/>
    <mergeCell ref="N75:R77"/>
    <mergeCell ref="C59:L61"/>
    <mergeCell ref="J63:L63"/>
    <mergeCell ref="J67:L67"/>
    <mergeCell ref="J57:L57"/>
    <mergeCell ref="C76:K77"/>
  </mergeCells>
  <hyperlinks>
    <hyperlink ref="N5:P5"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rowBreaks count="3" manualBreakCount="3">
    <brk id="23" max="16383" man="1"/>
    <brk id="43"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4" r:id="rId4" name="Check Box 2">
              <controlPr defaultSize="0" autoFill="0" autoLine="0" autoPict="0">
                <anchor moveWithCells="1">
                  <from>
                    <xdr:col>9</xdr:col>
                    <xdr:colOff>190500</xdr:colOff>
                    <xdr:row>74</xdr:row>
                    <xdr:rowOff>190500</xdr:rowOff>
                  </from>
                  <to>
                    <xdr:col>9</xdr:col>
                    <xdr:colOff>571500</xdr:colOff>
                    <xdr:row>76</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9"/>
  <dimension ref="A1:U45"/>
  <sheetViews>
    <sheetView showGridLines="0" zoomScaleNormal="100" workbookViewId="0">
      <selection activeCell="K33" sqref="K33"/>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0" width="7.765625" style="2" customWidth="1"/>
    <col min="11" max="11" width="9.4609375" style="2" customWidth="1"/>
    <col min="12" max="12" width="3.53515625" style="7" customWidth="1"/>
    <col min="13" max="13" width="7.765625" style="2" customWidth="1"/>
    <col min="14" max="16384" width="9.23046875" style="2"/>
  </cols>
  <sheetData>
    <row r="1" spans="1:21" ht="16.149999999999999" customHeight="1" x14ac:dyDescent="0.2">
      <c r="A1" s="13" t="s">
        <v>246</v>
      </c>
      <c r="B1" s="13"/>
      <c r="D1" s="6"/>
      <c r="E1" s="5"/>
      <c r="F1" s="6"/>
      <c r="G1" s="5"/>
      <c r="H1" s="6"/>
      <c r="I1" s="5"/>
      <c r="J1" s="6"/>
      <c r="K1" s="6"/>
      <c r="L1" s="5"/>
    </row>
    <row r="2" spans="1:21" ht="16.149999999999999" customHeight="1" x14ac:dyDescent="0.35">
      <c r="A2" s="19"/>
      <c r="B2" s="19"/>
      <c r="C2" s="129"/>
      <c r="D2" s="130"/>
      <c r="E2" s="131"/>
      <c r="F2" s="130"/>
      <c r="G2" s="131"/>
      <c r="H2" s="130"/>
      <c r="I2" s="131"/>
      <c r="J2" s="130"/>
      <c r="K2" s="130"/>
      <c r="L2" s="131"/>
      <c r="M2" s="19"/>
      <c r="N2" s="19"/>
      <c r="O2" s="19"/>
      <c r="P2" s="19"/>
      <c r="Q2" s="19"/>
      <c r="R2" s="19"/>
      <c r="S2" s="19"/>
      <c r="T2" s="19"/>
      <c r="U2" s="19"/>
    </row>
    <row r="3" spans="1:21" ht="68.650000000000006" customHeight="1" x14ac:dyDescent="0.35">
      <c r="A3" s="19"/>
      <c r="B3" s="680" t="s">
        <v>510</v>
      </c>
      <c r="C3" s="680"/>
      <c r="D3" s="680"/>
      <c r="E3" s="680"/>
      <c r="F3" s="680"/>
      <c r="G3" s="680"/>
      <c r="H3" s="680"/>
      <c r="I3" s="680"/>
      <c r="J3" s="680"/>
      <c r="K3" s="680"/>
      <c r="L3" s="680"/>
      <c r="M3" s="19"/>
      <c r="Q3" s="19"/>
      <c r="R3" s="19"/>
      <c r="S3" s="19"/>
      <c r="T3" s="19"/>
      <c r="U3" s="19"/>
    </row>
    <row r="4" spans="1:21" ht="16.149999999999999" customHeight="1" x14ac:dyDescent="0.35">
      <c r="A4" s="19"/>
      <c r="B4" s="214"/>
      <c r="C4" s="307"/>
      <c r="D4" s="307"/>
      <c r="E4" s="307"/>
      <c r="F4" s="307"/>
      <c r="G4" s="307"/>
      <c r="H4" s="307"/>
      <c r="I4" s="307"/>
      <c r="J4" s="307"/>
      <c r="K4" s="307"/>
      <c r="L4" s="308"/>
      <c r="M4" s="8"/>
      <c r="N4" s="559" t="s">
        <v>511</v>
      </c>
      <c r="O4" s="560"/>
      <c r="P4" s="561"/>
      <c r="Q4" s="19"/>
      <c r="R4" s="19"/>
      <c r="S4" s="19"/>
      <c r="T4" s="19"/>
      <c r="U4" s="19"/>
    </row>
    <row r="5" spans="1:21" ht="16.149999999999999" customHeight="1" x14ac:dyDescent="0.35">
      <c r="A5" s="19"/>
      <c r="B5" s="25"/>
      <c r="C5" s="306"/>
      <c r="D5" s="229" t="s">
        <v>243</v>
      </c>
      <c r="E5" s="306"/>
      <c r="F5" s="306"/>
      <c r="G5" s="306"/>
      <c r="H5" s="306"/>
      <c r="I5" s="306"/>
      <c r="J5" s="306"/>
      <c r="K5" s="306"/>
      <c r="L5" s="310"/>
      <c r="M5" s="19"/>
      <c r="N5" s="19"/>
      <c r="O5" s="19"/>
      <c r="P5" s="19"/>
      <c r="Q5" s="19"/>
      <c r="R5" s="19"/>
      <c r="S5" s="19"/>
      <c r="T5" s="19"/>
      <c r="U5" s="19"/>
    </row>
    <row r="6" spans="1:21" ht="16.149999999999999" customHeight="1" x14ac:dyDescent="0.35">
      <c r="A6" s="19"/>
      <c r="B6" s="25"/>
      <c r="C6" s="306"/>
      <c r="D6" s="304"/>
      <c r="E6" s="309"/>
      <c r="F6" s="304"/>
      <c r="G6" s="309"/>
      <c r="H6" s="304"/>
      <c r="I6" s="309"/>
      <c r="J6" s="304"/>
      <c r="K6" s="304"/>
      <c r="L6" s="310"/>
      <c r="M6" s="19"/>
      <c r="N6" s="19"/>
      <c r="O6" s="19"/>
      <c r="P6" s="19"/>
      <c r="Q6" s="19"/>
      <c r="R6" s="19"/>
      <c r="S6" s="19"/>
      <c r="T6" s="19"/>
      <c r="U6" s="19"/>
    </row>
    <row r="7" spans="1:21" ht="16.149999999999999" customHeight="1" x14ac:dyDescent="0.35">
      <c r="A7" s="19"/>
      <c r="B7" s="25"/>
      <c r="C7" s="293" t="s">
        <v>346</v>
      </c>
      <c r="D7" s="26"/>
      <c r="E7" s="294"/>
      <c r="F7" s="26"/>
      <c r="G7" s="294"/>
      <c r="H7" s="26"/>
      <c r="I7" s="294"/>
      <c r="J7" s="26"/>
      <c r="K7" s="139"/>
      <c r="L7" s="311"/>
      <c r="M7" s="19"/>
      <c r="N7" s="19"/>
      <c r="O7" s="19"/>
      <c r="P7" s="19"/>
      <c r="Q7" s="19"/>
      <c r="R7" s="19"/>
      <c r="S7" s="19"/>
      <c r="T7" s="19"/>
      <c r="U7" s="19"/>
    </row>
    <row r="8" spans="1:21" ht="16.149999999999999" customHeight="1" x14ac:dyDescent="0.35">
      <c r="A8" s="19"/>
      <c r="B8" s="25"/>
      <c r="C8" s="26"/>
      <c r="D8" s="96"/>
      <c r="E8" s="26"/>
      <c r="F8" s="294"/>
      <c r="G8" s="26"/>
      <c r="H8" s="294"/>
      <c r="I8" s="26"/>
      <c r="J8" s="294"/>
      <c r="K8" s="294"/>
      <c r="L8" s="27"/>
      <c r="M8" s="19"/>
      <c r="N8" s="405"/>
      <c r="O8" s="19"/>
      <c r="P8" s="19"/>
      <c r="Q8" s="19"/>
      <c r="R8" s="19"/>
      <c r="S8" s="19"/>
      <c r="T8" s="19"/>
      <c r="U8" s="19"/>
    </row>
    <row r="9" spans="1:21" ht="16.149999999999999" customHeight="1" x14ac:dyDescent="0.35">
      <c r="A9" s="19"/>
      <c r="B9" s="215"/>
      <c r="C9" s="302"/>
      <c r="D9" s="127"/>
      <c r="E9" s="295"/>
      <c r="F9" s="127"/>
      <c r="G9" s="295"/>
      <c r="H9" s="127"/>
      <c r="I9" s="295"/>
      <c r="J9" s="127"/>
      <c r="K9" s="429"/>
      <c r="L9" s="430"/>
      <c r="M9" s="19"/>
      <c r="N9" s="19"/>
      <c r="O9" s="19"/>
      <c r="P9" s="19"/>
      <c r="Q9" s="19"/>
      <c r="R9" s="19"/>
      <c r="S9" s="19"/>
      <c r="T9" s="19"/>
      <c r="U9" s="19"/>
    </row>
    <row r="10" spans="1:21" ht="16.149999999999999" customHeight="1" x14ac:dyDescent="0.35">
      <c r="A10" s="19"/>
      <c r="B10" s="25"/>
      <c r="C10" s="332"/>
      <c r="D10" s="26"/>
      <c r="E10" s="294"/>
      <c r="F10" s="26"/>
      <c r="G10" s="294"/>
      <c r="H10" s="26"/>
      <c r="I10" s="294"/>
      <c r="J10" s="26"/>
      <c r="K10" s="26"/>
      <c r="L10" s="311"/>
      <c r="M10" s="19"/>
      <c r="N10" s="19"/>
      <c r="O10" s="19"/>
      <c r="P10" s="19"/>
      <c r="Q10" s="19"/>
      <c r="R10" s="19"/>
      <c r="S10" s="19"/>
      <c r="T10" s="19"/>
      <c r="U10" s="19"/>
    </row>
    <row r="11" spans="1:21" ht="16.149999999999999" customHeight="1" x14ac:dyDescent="0.35">
      <c r="A11" s="19"/>
      <c r="B11" s="25"/>
      <c r="C11" s="684" t="s">
        <v>347</v>
      </c>
      <c r="D11" s="684"/>
      <c r="E11" s="684"/>
      <c r="F11" s="684"/>
      <c r="G11" s="684"/>
      <c r="H11" s="684"/>
      <c r="I11" s="684"/>
      <c r="J11" s="684"/>
      <c r="K11" s="139"/>
      <c r="L11" s="27"/>
      <c r="M11" s="19"/>
      <c r="N11" s="19"/>
      <c r="O11" s="19"/>
      <c r="P11" s="19"/>
      <c r="Q11" s="19"/>
      <c r="R11" s="19"/>
      <c r="S11" s="19"/>
      <c r="T11" s="19"/>
      <c r="U11" s="19"/>
    </row>
    <row r="12" spans="1:21" ht="16.149999999999999" customHeight="1" x14ac:dyDescent="0.35">
      <c r="A12" s="19"/>
      <c r="B12" s="25"/>
      <c r="C12" s="684"/>
      <c r="D12" s="684"/>
      <c r="E12" s="684"/>
      <c r="F12" s="684"/>
      <c r="G12" s="684"/>
      <c r="H12" s="684"/>
      <c r="I12" s="684"/>
      <c r="J12" s="684"/>
      <c r="K12" s="327"/>
      <c r="L12" s="329"/>
      <c r="M12" s="19"/>
      <c r="N12" s="19"/>
      <c r="O12" s="19"/>
      <c r="P12" s="19"/>
      <c r="Q12" s="19"/>
      <c r="R12" s="19"/>
      <c r="S12" s="19"/>
      <c r="T12" s="19"/>
      <c r="U12" s="19"/>
    </row>
    <row r="13" spans="1:21" ht="16.149999999999999" customHeight="1" x14ac:dyDescent="0.35">
      <c r="A13" s="19"/>
      <c r="B13" s="215"/>
      <c r="C13" s="302"/>
      <c r="D13" s="127"/>
      <c r="E13" s="295"/>
      <c r="F13" s="127"/>
      <c r="G13" s="295"/>
      <c r="H13" s="127"/>
      <c r="I13" s="295"/>
      <c r="J13" s="127"/>
      <c r="K13" s="403"/>
      <c r="L13" s="404"/>
      <c r="M13" s="19"/>
      <c r="N13" s="19"/>
      <c r="O13" s="19"/>
      <c r="P13" s="19"/>
      <c r="Q13" s="19"/>
      <c r="R13" s="19"/>
      <c r="S13" s="19"/>
      <c r="T13" s="19"/>
      <c r="U13" s="19"/>
    </row>
    <row r="14" spans="1:21" ht="16.149999999999999" customHeight="1" x14ac:dyDescent="0.35">
      <c r="A14" s="19"/>
      <c r="B14" s="25"/>
      <c r="C14" s="293"/>
      <c r="D14" s="26"/>
      <c r="E14" s="294"/>
      <c r="F14" s="26"/>
      <c r="G14" s="294"/>
      <c r="H14" s="26"/>
      <c r="I14" s="294"/>
      <c r="J14" s="26"/>
      <c r="K14" s="26"/>
      <c r="L14" s="311"/>
      <c r="M14" s="19"/>
      <c r="N14" s="19"/>
      <c r="O14" s="19"/>
      <c r="P14" s="19"/>
      <c r="Q14" s="19"/>
      <c r="R14" s="19"/>
      <c r="S14" s="19"/>
      <c r="T14" s="19"/>
      <c r="U14" s="19"/>
    </row>
    <row r="15" spans="1:21" ht="16.149999999999999" customHeight="1" x14ac:dyDescent="0.35">
      <c r="A15" s="19"/>
      <c r="B15" s="25"/>
      <c r="C15" s="299" t="s">
        <v>348</v>
      </c>
      <c r="D15" s="26"/>
      <c r="E15" s="294"/>
      <c r="F15" s="26"/>
      <c r="G15" s="294"/>
      <c r="H15" s="26"/>
      <c r="I15" s="294"/>
      <c r="J15" s="26"/>
      <c r="K15" s="139"/>
      <c r="L15" s="311"/>
      <c r="M15" s="19"/>
      <c r="N15" s="19"/>
      <c r="O15" s="19"/>
      <c r="P15" s="19"/>
      <c r="Q15" s="19"/>
      <c r="R15" s="19"/>
      <c r="S15" s="19"/>
      <c r="T15" s="19"/>
      <c r="U15" s="19"/>
    </row>
    <row r="16" spans="1:21" ht="16.149999999999999" customHeight="1" x14ac:dyDescent="0.35">
      <c r="A16" s="19"/>
      <c r="B16" s="25"/>
      <c r="C16" s="26"/>
      <c r="D16" s="96"/>
      <c r="E16" s="26"/>
      <c r="F16" s="294"/>
      <c r="G16" s="26"/>
      <c r="H16" s="294"/>
      <c r="I16" s="26"/>
      <c r="J16" s="294"/>
      <c r="K16" s="294"/>
      <c r="L16" s="27"/>
      <c r="M16" s="19"/>
      <c r="N16" s="95"/>
      <c r="O16" s="19"/>
      <c r="P16" s="19"/>
      <c r="Q16" s="19"/>
      <c r="R16" s="19"/>
      <c r="S16" s="19"/>
      <c r="T16" s="19"/>
      <c r="U16" s="19"/>
    </row>
    <row r="17" spans="1:21" ht="16.149999999999999" customHeight="1" x14ac:dyDescent="0.35">
      <c r="A17" s="19"/>
      <c r="B17" s="215"/>
      <c r="C17" s="302"/>
      <c r="D17" s="127"/>
      <c r="E17" s="295"/>
      <c r="F17" s="127"/>
      <c r="G17" s="295"/>
      <c r="H17" s="127"/>
      <c r="I17" s="295"/>
      <c r="J17" s="127"/>
      <c r="K17" s="403"/>
      <c r="L17" s="404"/>
      <c r="M17" s="19"/>
      <c r="N17" s="19"/>
      <c r="O17" s="19"/>
      <c r="P17" s="19"/>
      <c r="Q17" s="19"/>
      <c r="R17" s="19"/>
      <c r="S17" s="19"/>
      <c r="T17" s="19"/>
      <c r="U17" s="19"/>
    </row>
    <row r="18" spans="1:21" ht="16.149999999999999" customHeight="1" x14ac:dyDescent="0.35">
      <c r="A18" s="19"/>
      <c r="B18" s="25"/>
      <c r="C18" s="313"/>
      <c r="D18" s="122"/>
      <c r="E18" s="298"/>
      <c r="F18" s="122"/>
      <c r="G18" s="298"/>
      <c r="H18" s="122"/>
      <c r="I18" s="298"/>
      <c r="J18" s="122"/>
      <c r="K18" s="122"/>
      <c r="L18" s="311"/>
      <c r="M18" s="19"/>
      <c r="N18" s="19"/>
      <c r="O18" s="19"/>
      <c r="P18" s="19"/>
      <c r="Q18" s="19"/>
      <c r="R18" s="19"/>
      <c r="S18" s="19"/>
      <c r="T18" s="19"/>
      <c r="U18" s="19"/>
    </row>
    <row r="19" spans="1:21" ht="16.149999999999999" customHeight="1" x14ac:dyDescent="0.35">
      <c r="A19" s="19"/>
      <c r="B19" s="25"/>
      <c r="C19" s="328" t="s">
        <v>349</v>
      </c>
      <c r="D19" s="328"/>
      <c r="E19" s="328"/>
      <c r="F19" s="328"/>
      <c r="G19" s="328"/>
      <c r="H19" s="328"/>
      <c r="I19" s="328"/>
      <c r="J19" s="328"/>
      <c r="K19" s="139"/>
      <c r="L19" s="27"/>
      <c r="M19" s="19"/>
      <c r="N19" s="19"/>
      <c r="O19" s="19"/>
      <c r="P19" s="19"/>
      <c r="Q19" s="19"/>
      <c r="R19" s="19"/>
      <c r="S19" s="19"/>
      <c r="T19" s="19"/>
      <c r="U19" s="19"/>
    </row>
    <row r="20" spans="1:21" ht="16.149999999999999" customHeight="1" x14ac:dyDescent="0.35">
      <c r="A20" s="19"/>
      <c r="B20" s="215"/>
      <c r="C20" s="302"/>
      <c r="D20" s="127"/>
      <c r="E20" s="295"/>
      <c r="F20" s="127"/>
      <c r="G20" s="295"/>
      <c r="H20" s="127"/>
      <c r="I20" s="295"/>
      <c r="J20" s="127"/>
      <c r="K20" s="403"/>
      <c r="L20" s="404"/>
      <c r="M20" s="19"/>
      <c r="N20" s="19"/>
      <c r="O20" s="19"/>
      <c r="P20" s="19"/>
      <c r="Q20" s="19"/>
      <c r="R20" s="19"/>
      <c r="S20" s="19"/>
      <c r="T20" s="19"/>
      <c r="U20" s="19"/>
    </row>
    <row r="21" spans="1:21" ht="16.149999999999999" customHeight="1" x14ac:dyDescent="0.35">
      <c r="A21" s="19"/>
      <c r="B21" s="25"/>
      <c r="C21" s="313"/>
      <c r="D21" s="122"/>
      <c r="E21" s="298"/>
      <c r="F21" s="122"/>
      <c r="G21" s="298"/>
      <c r="H21" s="122"/>
      <c r="I21" s="298"/>
      <c r="J21" s="122"/>
      <c r="K21" s="122"/>
      <c r="L21" s="311"/>
      <c r="M21" s="19"/>
      <c r="N21" s="19"/>
      <c r="O21" s="19"/>
      <c r="P21" s="19"/>
      <c r="Q21" s="19"/>
      <c r="R21" s="19"/>
      <c r="S21" s="19"/>
      <c r="T21" s="19"/>
      <c r="U21" s="19"/>
    </row>
    <row r="22" spans="1:21" ht="16.149999999999999" customHeight="1" x14ac:dyDescent="0.35">
      <c r="A22" s="19"/>
      <c r="B22" s="25"/>
      <c r="C22" s="328" t="s">
        <v>350</v>
      </c>
      <c r="D22" s="328"/>
      <c r="E22" s="328"/>
      <c r="F22" s="328"/>
      <c r="G22" s="328"/>
      <c r="H22" s="328"/>
      <c r="I22" s="328"/>
      <c r="J22" s="328"/>
      <c r="K22" s="139"/>
      <c r="L22" s="27"/>
      <c r="M22" s="19"/>
      <c r="N22" s="19"/>
      <c r="O22" s="19"/>
      <c r="P22" s="19"/>
      <c r="Q22" s="19"/>
      <c r="R22" s="19"/>
      <c r="S22" s="19"/>
      <c r="T22" s="19"/>
      <c r="U22" s="19"/>
    </row>
    <row r="23" spans="1:21" ht="16.149999999999999" customHeight="1" x14ac:dyDescent="0.35">
      <c r="A23" s="19"/>
      <c r="B23" s="215"/>
      <c r="C23" s="302"/>
      <c r="D23" s="127"/>
      <c r="E23" s="295"/>
      <c r="F23" s="127"/>
      <c r="G23" s="295"/>
      <c r="H23" s="127"/>
      <c r="I23" s="295"/>
      <c r="J23" s="127"/>
      <c r="K23" s="403"/>
      <c r="L23" s="404"/>
      <c r="M23" s="19"/>
      <c r="N23" s="19"/>
      <c r="O23" s="19"/>
      <c r="P23" s="19"/>
      <c r="Q23" s="19"/>
      <c r="R23" s="19"/>
      <c r="S23" s="19"/>
      <c r="T23" s="19"/>
      <c r="U23" s="19"/>
    </row>
    <row r="24" spans="1:21" ht="16.149999999999999" customHeight="1" x14ac:dyDescent="0.35">
      <c r="A24" s="19"/>
      <c r="B24" s="25"/>
      <c r="C24" s="313"/>
      <c r="D24" s="122"/>
      <c r="E24" s="298"/>
      <c r="F24" s="122"/>
      <c r="G24" s="298"/>
      <c r="H24" s="122"/>
      <c r="I24" s="298"/>
      <c r="J24" s="122"/>
      <c r="K24" s="122"/>
      <c r="L24" s="311"/>
      <c r="M24" s="19"/>
      <c r="N24" s="19"/>
      <c r="O24" s="19"/>
      <c r="P24" s="19"/>
      <c r="Q24" s="19"/>
      <c r="R24" s="19"/>
      <c r="S24" s="19"/>
      <c r="T24" s="19"/>
      <c r="U24" s="19"/>
    </row>
    <row r="25" spans="1:21" ht="16.149999999999999" customHeight="1" x14ac:dyDescent="0.35">
      <c r="A25" s="19"/>
      <c r="B25" s="25"/>
      <c r="C25" s="684" t="s">
        <v>351</v>
      </c>
      <c r="D25" s="684"/>
      <c r="E25" s="684"/>
      <c r="F25" s="684"/>
      <c r="G25" s="684"/>
      <c r="H25" s="684"/>
      <c r="I25" s="684"/>
      <c r="J25" s="684"/>
      <c r="K25" s="684"/>
      <c r="L25" s="402"/>
      <c r="M25" s="19"/>
      <c r="N25" s="19"/>
      <c r="O25" s="19"/>
      <c r="P25" s="19"/>
      <c r="Q25" s="19"/>
      <c r="R25" s="19"/>
      <c r="S25" s="19"/>
      <c r="T25" s="19"/>
      <c r="U25" s="19"/>
    </row>
    <row r="26" spans="1:21" ht="16.149999999999999" customHeight="1" x14ac:dyDescent="0.35">
      <c r="A26" s="19"/>
      <c r="B26" s="25"/>
      <c r="C26" s="26"/>
      <c r="D26" s="96"/>
      <c r="E26" s="26"/>
      <c r="F26" s="294"/>
      <c r="G26" s="26"/>
      <c r="H26" s="294"/>
      <c r="I26" s="26"/>
      <c r="J26" s="294"/>
      <c r="K26" s="139"/>
      <c r="L26" s="27"/>
      <c r="M26" s="19"/>
      <c r="N26" s="95"/>
      <c r="O26" s="19"/>
      <c r="P26" s="19"/>
      <c r="Q26" s="19"/>
      <c r="R26" s="19"/>
      <c r="S26" s="19"/>
      <c r="T26" s="19"/>
      <c r="U26" s="19"/>
    </row>
    <row r="27" spans="1:21" ht="16.149999999999999" customHeight="1" x14ac:dyDescent="0.35">
      <c r="A27" s="19"/>
      <c r="B27" s="215"/>
      <c r="C27" s="302"/>
      <c r="D27" s="127"/>
      <c r="E27" s="295"/>
      <c r="F27" s="127"/>
      <c r="G27" s="295"/>
      <c r="H27" s="127"/>
      <c r="I27" s="295"/>
      <c r="J27" s="127"/>
      <c r="K27" s="403"/>
      <c r="L27" s="404"/>
      <c r="M27" s="19"/>
      <c r="N27" s="19"/>
      <c r="O27" s="19"/>
      <c r="P27" s="19"/>
      <c r="Q27" s="19"/>
      <c r="R27" s="19"/>
      <c r="S27" s="19"/>
      <c r="T27" s="19"/>
      <c r="U27" s="19"/>
    </row>
    <row r="28" spans="1:21" ht="16.149999999999999" customHeight="1" x14ac:dyDescent="0.35">
      <c r="A28" s="19"/>
      <c r="B28" s="25"/>
      <c r="C28" s="313"/>
      <c r="D28" s="122"/>
      <c r="E28" s="298"/>
      <c r="F28" s="122"/>
      <c r="G28" s="298"/>
      <c r="H28" s="122"/>
      <c r="I28" s="298"/>
      <c r="J28" s="122"/>
      <c r="K28" s="122"/>
      <c r="L28" s="311"/>
      <c r="M28" s="19"/>
      <c r="N28" s="19"/>
      <c r="O28" s="19"/>
      <c r="P28" s="19"/>
      <c r="Q28" s="19"/>
      <c r="R28" s="19"/>
      <c r="S28" s="19"/>
      <c r="T28" s="19"/>
      <c r="U28" s="19"/>
    </row>
    <row r="29" spans="1:21" ht="16.149999999999999" customHeight="1" x14ac:dyDescent="0.35">
      <c r="A29" s="19"/>
      <c r="B29" s="25"/>
      <c r="C29" s="299" t="s">
        <v>352</v>
      </c>
      <c r="D29" s="299"/>
      <c r="E29" s="300"/>
      <c r="F29" s="299"/>
      <c r="G29" s="300"/>
      <c r="H29" s="299"/>
      <c r="I29" s="300"/>
      <c r="J29" s="299"/>
      <c r="K29" s="139"/>
      <c r="L29" s="315"/>
      <c r="M29" s="19"/>
      <c r="N29" s="19"/>
      <c r="O29" s="19"/>
      <c r="P29" s="19"/>
      <c r="Q29" s="19"/>
      <c r="R29" s="19"/>
      <c r="S29" s="19"/>
      <c r="T29" s="19"/>
      <c r="U29" s="19"/>
    </row>
    <row r="30" spans="1:21" ht="16.149999999999999" customHeight="1" x14ac:dyDescent="0.35">
      <c r="A30" s="19"/>
      <c r="B30" s="25"/>
      <c r="C30" s="26"/>
      <c r="D30" s="96"/>
      <c r="E30" s="26"/>
      <c r="F30" s="294"/>
      <c r="G30" s="26"/>
      <c r="H30" s="294"/>
      <c r="I30" s="26"/>
      <c r="J30" s="294"/>
      <c r="K30" s="294"/>
      <c r="L30" s="27"/>
      <c r="M30" s="19"/>
      <c r="N30" s="95"/>
      <c r="O30" s="19"/>
      <c r="P30" s="19"/>
      <c r="Q30" s="19"/>
      <c r="R30" s="19"/>
      <c r="S30" s="19"/>
      <c r="T30" s="19"/>
      <c r="U30" s="19"/>
    </row>
    <row r="31" spans="1:21" ht="16.149999999999999" customHeight="1" x14ac:dyDescent="0.35">
      <c r="A31" s="19"/>
      <c r="B31" s="215"/>
      <c r="C31" s="302"/>
      <c r="D31" s="127"/>
      <c r="E31" s="295"/>
      <c r="F31" s="127"/>
      <c r="G31" s="295"/>
      <c r="H31" s="127"/>
      <c r="I31" s="295"/>
      <c r="J31" s="127"/>
      <c r="K31" s="403"/>
      <c r="L31" s="404"/>
      <c r="M31" s="19"/>
      <c r="N31" s="19"/>
      <c r="O31" s="19"/>
      <c r="P31" s="19"/>
      <c r="Q31" s="19"/>
      <c r="R31" s="19"/>
      <c r="S31" s="19"/>
      <c r="T31" s="19"/>
      <c r="U31" s="19"/>
    </row>
    <row r="32" spans="1:21" ht="16.149999999999999" customHeight="1" x14ac:dyDescent="0.35">
      <c r="A32" s="19"/>
      <c r="B32" s="25"/>
      <c r="C32" s="313"/>
      <c r="D32" s="122"/>
      <c r="E32" s="298"/>
      <c r="F32" s="122"/>
      <c r="G32" s="298"/>
      <c r="H32" s="122"/>
      <c r="I32" s="298"/>
      <c r="J32" s="122"/>
      <c r="K32" s="122"/>
      <c r="L32" s="311"/>
      <c r="M32" s="19"/>
      <c r="N32" s="19"/>
      <c r="O32" s="19"/>
      <c r="P32" s="19"/>
      <c r="Q32" s="19"/>
      <c r="R32" s="19"/>
      <c r="S32" s="19"/>
      <c r="T32" s="19"/>
      <c r="U32" s="19"/>
    </row>
    <row r="33" spans="1:21" ht="16.149999999999999" customHeight="1" x14ac:dyDescent="0.35">
      <c r="A33" s="19"/>
      <c r="B33" s="25"/>
      <c r="C33" s="299" t="s">
        <v>353</v>
      </c>
      <c r="D33" s="26"/>
      <c r="E33" s="294"/>
      <c r="F33" s="26"/>
      <c r="G33" s="294"/>
      <c r="H33" s="26"/>
      <c r="I33" s="294"/>
      <c r="J33" s="26"/>
      <c r="K33" s="139"/>
      <c r="L33" s="311"/>
      <c r="M33" s="19"/>
      <c r="N33" s="19"/>
      <c r="O33" s="19"/>
      <c r="P33" s="19"/>
      <c r="Q33" s="19"/>
      <c r="R33" s="19"/>
      <c r="S33" s="19"/>
      <c r="T33" s="19"/>
      <c r="U33" s="19"/>
    </row>
    <row r="34" spans="1:21" ht="16.149999999999999" customHeight="1" x14ac:dyDescent="0.35">
      <c r="A34" s="19"/>
      <c r="B34" s="25"/>
      <c r="C34" s="26"/>
      <c r="D34" s="96"/>
      <c r="E34" s="26"/>
      <c r="F34" s="294"/>
      <c r="G34" s="26"/>
      <c r="H34" s="294"/>
      <c r="I34" s="26"/>
      <c r="J34" s="294"/>
      <c r="K34" s="294"/>
      <c r="L34" s="27"/>
      <c r="M34" s="19"/>
      <c r="N34" s="95"/>
      <c r="O34" s="19"/>
      <c r="P34" s="19"/>
      <c r="Q34" s="19"/>
      <c r="R34" s="19"/>
      <c r="S34" s="19"/>
      <c r="T34" s="19"/>
      <c r="U34" s="19"/>
    </row>
    <row r="35" spans="1:21" ht="16.149999999999999" customHeight="1" x14ac:dyDescent="0.35">
      <c r="A35" s="19"/>
      <c r="B35" s="215"/>
      <c r="C35" s="302"/>
      <c r="D35" s="127"/>
      <c r="E35" s="295"/>
      <c r="F35" s="127"/>
      <c r="G35" s="295"/>
      <c r="H35" s="127"/>
      <c r="I35" s="295"/>
      <c r="J35" s="127"/>
      <c r="K35" s="403"/>
      <c r="L35" s="404"/>
      <c r="M35" s="19"/>
      <c r="N35" s="19"/>
      <c r="O35" s="19"/>
      <c r="P35" s="19"/>
      <c r="Q35" s="19"/>
      <c r="R35" s="19"/>
      <c r="S35" s="19"/>
      <c r="T35" s="19"/>
      <c r="U35" s="19"/>
    </row>
    <row r="36" spans="1:21" ht="15.75" customHeight="1" x14ac:dyDescent="0.35">
      <c r="B36" s="470"/>
      <c r="C36" s="408"/>
      <c r="D36" s="409"/>
      <c r="E36" s="408"/>
      <c r="F36" s="410"/>
      <c r="G36" s="408"/>
      <c r="H36" s="410"/>
      <c r="I36" s="408"/>
      <c r="J36" s="410"/>
      <c r="K36" s="408"/>
      <c r="L36" s="425"/>
      <c r="M36" s="19"/>
      <c r="N36" s="19"/>
      <c r="O36" s="19"/>
    </row>
    <row r="37" spans="1:21" ht="15.5" x14ac:dyDescent="0.35">
      <c r="B37" s="345"/>
      <c r="C37" s="414" t="s">
        <v>512</v>
      </c>
      <c r="D37" s="415"/>
      <c r="E37" s="416"/>
      <c r="F37" s="417"/>
      <c r="G37" s="416"/>
      <c r="H37" s="417"/>
      <c r="I37" s="416"/>
      <c r="J37" s="412"/>
      <c r="K37" s="416"/>
      <c r="L37" s="426"/>
      <c r="M37" s="19"/>
      <c r="N37" s="19"/>
      <c r="O37" s="19"/>
    </row>
    <row r="38" spans="1:21" ht="15.5" x14ac:dyDescent="0.35">
      <c r="B38" s="345"/>
      <c r="C38" s="423" t="s">
        <v>513</v>
      </c>
      <c r="D38" s="108"/>
      <c r="E38" s="107"/>
      <c r="F38" s="424"/>
      <c r="G38" s="107"/>
      <c r="H38" s="424"/>
      <c r="I38" s="107"/>
      <c r="J38" s="424"/>
      <c r="K38" s="416"/>
      <c r="L38" s="413"/>
      <c r="M38" s="19"/>
      <c r="N38" s="19"/>
      <c r="O38" s="19"/>
    </row>
    <row r="39" spans="1:21" ht="15.5" x14ac:dyDescent="0.35">
      <c r="B39" s="345"/>
      <c r="C39" s="423"/>
      <c r="D39" s="108"/>
      <c r="E39" s="107"/>
      <c r="F39" s="424"/>
      <c r="G39" s="107"/>
      <c r="H39" s="424"/>
      <c r="I39" s="107"/>
      <c r="J39" s="424"/>
      <c r="K39" s="416"/>
      <c r="L39" s="413"/>
      <c r="M39" s="19"/>
      <c r="N39" s="19"/>
      <c r="O39" s="19"/>
    </row>
    <row r="40" spans="1:21" ht="15.5" x14ac:dyDescent="0.35">
      <c r="B40" s="345"/>
      <c r="C40" s="423"/>
      <c r="D40" s="108"/>
      <c r="E40" s="107"/>
      <c r="F40" s="424"/>
      <c r="G40" s="107"/>
      <c r="H40" s="424"/>
      <c r="I40" s="107"/>
      <c r="J40" s="110" t="str">
        <f>"500 tecken 
("&amp;TEXT(LEN(C41),"0")&amp;" använda)"</f>
        <v>500 tecken 
(0 använda)</v>
      </c>
      <c r="K40" s="416"/>
      <c r="L40" s="413"/>
      <c r="M40" s="19"/>
      <c r="N40" s="19"/>
      <c r="O40" s="19"/>
    </row>
    <row r="41" spans="1:21" s="105" customFormat="1" ht="113.15" customHeight="1" x14ac:dyDescent="0.35">
      <c r="B41" s="106"/>
      <c r="C41" s="686"/>
      <c r="D41" s="687"/>
      <c r="E41" s="687"/>
      <c r="F41" s="687"/>
      <c r="G41" s="687"/>
      <c r="H41" s="687"/>
      <c r="I41" s="687"/>
      <c r="J41" s="687"/>
      <c r="K41" s="688"/>
      <c r="L41" s="413"/>
      <c r="M41" s="19"/>
      <c r="N41" s="19"/>
      <c r="O41" s="19"/>
      <c r="P41" s="2"/>
      <c r="Q41" s="2"/>
      <c r="R41" s="2"/>
      <c r="S41" s="2"/>
      <c r="T41" s="113"/>
    </row>
    <row r="42" spans="1:21" ht="15.5" x14ac:dyDescent="0.35">
      <c r="B42" s="346"/>
      <c r="C42" s="420"/>
      <c r="D42" s="421"/>
      <c r="E42" s="420"/>
      <c r="F42" s="422"/>
      <c r="G42" s="420"/>
      <c r="H42" s="422"/>
      <c r="I42" s="420"/>
      <c r="J42" s="422"/>
      <c r="K42" s="420"/>
      <c r="L42" s="427"/>
      <c r="M42" s="19"/>
      <c r="N42" s="19"/>
      <c r="O42" s="19"/>
    </row>
    <row r="43" spans="1:21" ht="16.149999999999999" customHeight="1" x14ac:dyDescent="0.35">
      <c r="A43" s="19"/>
      <c r="B43" s="25"/>
      <c r="C43" s="303"/>
      <c r="D43" s="122"/>
      <c r="E43" s="298"/>
      <c r="F43" s="122"/>
      <c r="G43" s="298"/>
      <c r="H43" s="122"/>
      <c r="I43" s="298"/>
      <c r="J43" s="122"/>
      <c r="K43" s="122"/>
      <c r="L43" s="311"/>
      <c r="M43" s="19"/>
      <c r="N43" s="593" t="s">
        <v>514</v>
      </c>
      <c r="O43" s="593"/>
      <c r="P43" s="593"/>
      <c r="Q43" s="593"/>
    </row>
    <row r="44" spans="1:21" ht="16.149999999999999" customHeight="1" x14ac:dyDescent="0.35">
      <c r="A44" s="19"/>
      <c r="B44" s="25"/>
      <c r="C44" s="684" t="s">
        <v>515</v>
      </c>
      <c r="D44" s="693"/>
      <c r="E44" s="693"/>
      <c r="F44" s="693"/>
      <c r="G44" s="693"/>
      <c r="H44" s="693"/>
      <c r="I44" s="693"/>
      <c r="J44" s="693"/>
      <c r="K44" s="693"/>
      <c r="L44" s="330"/>
      <c r="M44" s="19"/>
      <c r="N44" s="593"/>
      <c r="O44" s="593"/>
      <c r="P44" s="593"/>
      <c r="Q44" s="593"/>
    </row>
    <row r="45" spans="1:21" ht="16.149999999999999" customHeight="1" x14ac:dyDescent="0.35">
      <c r="A45" s="19"/>
      <c r="B45" s="215"/>
      <c r="C45" s="694"/>
      <c r="D45" s="694"/>
      <c r="E45" s="694"/>
      <c r="F45" s="694"/>
      <c r="G45" s="694"/>
      <c r="H45" s="694"/>
      <c r="I45" s="694"/>
      <c r="J45" s="694"/>
      <c r="K45" s="694"/>
      <c r="L45" s="331"/>
      <c r="M45" s="19"/>
      <c r="N45" s="593"/>
      <c r="O45" s="593"/>
      <c r="P45" s="593"/>
      <c r="Q45" s="593"/>
    </row>
  </sheetData>
  <sheetProtection sheet="1" selectLockedCells="1"/>
  <mergeCells count="7">
    <mergeCell ref="B3:L3"/>
    <mergeCell ref="N4:P4"/>
    <mergeCell ref="C11:J12"/>
    <mergeCell ref="C25:K25"/>
    <mergeCell ref="C44:K45"/>
    <mergeCell ref="C41:K41"/>
    <mergeCell ref="N43:Q45"/>
  </mergeCells>
  <hyperlinks>
    <hyperlink ref="N4:P4" location="'Börja här'!A1" display="PALAA TÄSTÄ KANSISIVULLE"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190500</xdr:colOff>
                    <xdr:row>42</xdr:row>
                    <xdr:rowOff>190500</xdr:rowOff>
                  </from>
                  <to>
                    <xdr:col>9</xdr:col>
                    <xdr:colOff>571500</xdr:colOff>
                    <xdr:row>43</xdr:row>
                    <xdr:rowOff>209550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9</xdr:col>
                    <xdr:colOff>190500</xdr:colOff>
                    <xdr:row>42</xdr:row>
                    <xdr:rowOff>190500</xdr:rowOff>
                  </from>
                  <to>
                    <xdr:col>9</xdr:col>
                    <xdr:colOff>571500</xdr:colOff>
                    <xdr:row>43</xdr:row>
                    <xdr:rowOff>222250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0"/>
  <dimension ref="A1:U35"/>
  <sheetViews>
    <sheetView showGridLines="0" zoomScaleNormal="100" workbookViewId="0">
      <selection activeCell="N4" sqref="N4:P4"/>
    </sheetView>
  </sheetViews>
  <sheetFormatPr defaultColWidth="9.23046875" defaultRowHeight="10" x14ac:dyDescent="0.2"/>
  <cols>
    <col min="1" max="2" width="3.765625" style="2" customWidth="1"/>
    <col min="3" max="3" width="5.4609375" style="12" customWidth="1"/>
    <col min="4" max="4" width="11.07421875" style="2" customWidth="1"/>
    <col min="5" max="5" width="8.23046875" style="7" customWidth="1"/>
    <col min="6" max="6" width="11.07421875" style="2" customWidth="1"/>
    <col min="7" max="7" width="8.23046875" style="7" customWidth="1"/>
    <col min="8" max="8" width="11.07421875" style="2" customWidth="1"/>
    <col min="9" max="9" width="8.23046875" style="7" customWidth="1"/>
    <col min="10" max="11" width="8.23046875" style="2" customWidth="1"/>
    <col min="12" max="12" width="3.53515625" style="7" customWidth="1"/>
    <col min="13" max="13" width="7.765625" style="2" customWidth="1"/>
    <col min="14" max="16384" width="9.23046875" style="2"/>
  </cols>
  <sheetData>
    <row r="1" spans="1:21" ht="16.149999999999999" customHeight="1" x14ac:dyDescent="0.2">
      <c r="A1" s="13" t="s">
        <v>357</v>
      </c>
      <c r="B1" s="13"/>
      <c r="D1" s="6"/>
      <c r="E1" s="5"/>
      <c r="F1" s="6"/>
      <c r="G1" s="5"/>
      <c r="H1" s="6"/>
      <c r="I1" s="5"/>
      <c r="J1" s="6"/>
      <c r="K1" s="6"/>
      <c r="L1" s="5"/>
    </row>
    <row r="2" spans="1:21" ht="16.149999999999999" customHeight="1" x14ac:dyDescent="0.35">
      <c r="A2" s="19"/>
      <c r="B2" s="19"/>
      <c r="C2" s="129"/>
      <c r="D2" s="130"/>
      <c r="E2" s="131"/>
      <c r="F2" s="130"/>
      <c r="G2" s="131"/>
      <c r="H2" s="130"/>
      <c r="I2" s="131"/>
      <c r="J2" s="130"/>
      <c r="K2" s="130"/>
      <c r="L2" s="131"/>
      <c r="M2" s="19"/>
      <c r="N2" s="19"/>
      <c r="O2" s="19"/>
      <c r="P2" s="19"/>
      <c r="Q2" s="19"/>
      <c r="R2" s="19"/>
      <c r="S2" s="19"/>
      <c r="T2" s="19"/>
      <c r="U2" s="19"/>
    </row>
    <row r="3" spans="1:21" ht="70.900000000000006" customHeight="1" x14ac:dyDescent="0.35">
      <c r="A3" s="19"/>
      <c r="B3" s="680" t="s">
        <v>516</v>
      </c>
      <c r="C3" s="680"/>
      <c r="D3" s="680"/>
      <c r="E3" s="680"/>
      <c r="F3" s="680"/>
      <c r="G3" s="680"/>
      <c r="H3" s="680"/>
      <c r="I3" s="680"/>
      <c r="J3" s="680"/>
      <c r="K3" s="680"/>
      <c r="L3" s="680"/>
      <c r="M3" s="19"/>
      <c r="Q3" s="19"/>
      <c r="R3" s="19"/>
      <c r="S3" s="19"/>
      <c r="T3" s="19"/>
      <c r="U3" s="19"/>
    </row>
    <row r="4" spans="1:21" ht="16.149999999999999" customHeight="1" x14ac:dyDescent="0.35">
      <c r="A4" s="19"/>
      <c r="B4" s="214"/>
      <c r="C4" s="307"/>
      <c r="D4" s="307"/>
      <c r="E4" s="307"/>
      <c r="F4" s="307"/>
      <c r="G4" s="307"/>
      <c r="H4" s="307"/>
      <c r="I4" s="307"/>
      <c r="J4" s="307"/>
      <c r="K4" s="307"/>
      <c r="L4" s="308"/>
      <c r="M4" s="432"/>
      <c r="N4" s="559" t="s">
        <v>517</v>
      </c>
      <c r="O4" s="560"/>
      <c r="P4" s="561"/>
      <c r="Q4" s="19"/>
      <c r="R4" s="19"/>
      <c r="S4" s="19"/>
      <c r="T4" s="19"/>
      <c r="U4" s="19"/>
    </row>
    <row r="5" spans="1:21" ht="16.149999999999999" customHeight="1" x14ac:dyDescent="0.35">
      <c r="A5" s="19"/>
      <c r="B5" s="25"/>
      <c r="C5" s="306"/>
      <c r="D5" s="229" t="s">
        <v>358</v>
      </c>
      <c r="E5" s="306"/>
      <c r="F5" s="306"/>
      <c r="G5" s="306"/>
      <c r="H5" s="306"/>
      <c r="I5" s="306"/>
      <c r="J5" s="306"/>
      <c r="K5" s="306"/>
      <c r="L5" s="310"/>
      <c r="M5" s="432"/>
      <c r="N5" s="19"/>
      <c r="O5" s="19"/>
      <c r="P5" s="19"/>
      <c r="Q5" s="19"/>
      <c r="R5" s="19"/>
      <c r="S5" s="19"/>
      <c r="T5" s="19"/>
      <c r="U5" s="19"/>
    </row>
    <row r="6" spans="1:21" ht="16.149999999999999" customHeight="1" x14ac:dyDescent="0.35">
      <c r="A6" s="19"/>
      <c r="B6" s="25"/>
      <c r="C6" s="306"/>
      <c r="D6" s="304"/>
      <c r="E6" s="309"/>
      <c r="F6" s="304"/>
      <c r="G6" s="309"/>
      <c r="H6" s="304"/>
      <c r="I6" s="309"/>
      <c r="J6" s="304"/>
      <c r="K6" s="304"/>
      <c r="L6" s="310"/>
      <c r="M6" s="22"/>
      <c r="N6" s="19"/>
      <c r="O6" s="19"/>
      <c r="P6" s="19"/>
      <c r="Q6" s="19"/>
      <c r="R6" s="19"/>
      <c r="S6" s="19"/>
      <c r="T6" s="19"/>
      <c r="U6" s="19"/>
    </row>
    <row r="7" spans="1:21" ht="16.149999999999999" customHeight="1" x14ac:dyDescent="0.35">
      <c r="A7" s="19"/>
      <c r="B7" s="25"/>
      <c r="C7" s="293" t="s">
        <v>362</v>
      </c>
      <c r="D7" s="26"/>
      <c r="E7" s="294"/>
      <c r="F7" s="26"/>
      <c r="G7" s="294"/>
      <c r="H7" s="26"/>
      <c r="I7" s="294"/>
      <c r="J7" s="26"/>
      <c r="K7" s="541"/>
      <c r="L7" s="311"/>
      <c r="M7" s="19"/>
      <c r="N7" s="19"/>
      <c r="O7" s="19"/>
      <c r="P7" s="19"/>
      <c r="Q7" s="19"/>
      <c r="R7" s="19"/>
      <c r="S7" s="19"/>
      <c r="T7" s="19"/>
      <c r="U7" s="19"/>
    </row>
    <row r="8" spans="1:21" ht="15.75" customHeight="1" x14ac:dyDescent="0.35">
      <c r="A8" s="19"/>
      <c r="B8" s="25"/>
      <c r="C8" s="26"/>
      <c r="D8" s="96"/>
      <c r="E8" s="26"/>
      <c r="F8" s="294"/>
      <c r="G8" s="26"/>
      <c r="H8" s="294"/>
      <c r="I8" s="26"/>
      <c r="J8" s="294"/>
      <c r="K8" s="294"/>
      <c r="L8" s="27"/>
      <c r="M8" s="19"/>
      <c r="N8" s="405"/>
      <c r="O8" s="19"/>
      <c r="P8" s="19"/>
      <c r="Q8" s="19"/>
      <c r="R8" s="19"/>
      <c r="S8" s="19"/>
      <c r="T8" s="19"/>
      <c r="U8" s="19"/>
    </row>
    <row r="9" spans="1:21" ht="16.149999999999999" customHeight="1" x14ac:dyDescent="0.35">
      <c r="A9" s="19"/>
      <c r="B9" s="215"/>
      <c r="C9" s="302"/>
      <c r="D9" s="127"/>
      <c r="E9" s="295"/>
      <c r="F9" s="127"/>
      <c r="G9" s="295"/>
      <c r="H9" s="127"/>
      <c r="I9" s="295"/>
      <c r="J9" s="127"/>
      <c r="K9" s="429"/>
      <c r="L9" s="430"/>
      <c r="M9" s="19"/>
      <c r="N9" s="19"/>
      <c r="O9" s="19"/>
      <c r="P9" s="19"/>
      <c r="Q9" s="19"/>
      <c r="R9" s="19"/>
      <c r="S9" s="19"/>
      <c r="T9" s="19"/>
      <c r="U9" s="19"/>
    </row>
    <row r="10" spans="1:21" ht="16.149999999999999" customHeight="1" x14ac:dyDescent="0.35">
      <c r="A10" s="19"/>
      <c r="B10" s="214"/>
      <c r="C10" s="399"/>
      <c r="D10" s="122"/>
      <c r="E10" s="298"/>
      <c r="F10" s="122"/>
      <c r="G10" s="298"/>
      <c r="H10" s="122"/>
      <c r="I10" s="298"/>
      <c r="J10" s="122"/>
      <c r="K10" s="122"/>
      <c r="L10" s="314"/>
      <c r="M10" s="19"/>
      <c r="N10" s="19"/>
      <c r="O10" s="19"/>
      <c r="P10" s="19"/>
      <c r="Q10" s="19"/>
      <c r="R10" s="19"/>
      <c r="S10" s="19"/>
      <c r="T10" s="19"/>
      <c r="U10" s="19"/>
    </row>
    <row r="11" spans="1:21" ht="16.149999999999999" customHeight="1" x14ac:dyDescent="0.35">
      <c r="A11" s="19"/>
      <c r="B11" s="25"/>
      <c r="C11" s="320" t="s">
        <v>361</v>
      </c>
      <c r="D11" s="320"/>
      <c r="E11" s="320"/>
      <c r="F11" s="320"/>
      <c r="G11" s="320"/>
      <c r="H11" s="320"/>
      <c r="I11" s="320"/>
      <c r="J11" s="320"/>
      <c r="K11" s="541"/>
      <c r="L11" s="27"/>
      <c r="M11" s="19"/>
      <c r="N11" s="19"/>
      <c r="O11" s="19"/>
      <c r="P11" s="19"/>
      <c r="Q11" s="19"/>
      <c r="R11" s="19"/>
      <c r="S11" s="19"/>
      <c r="T11" s="19"/>
      <c r="U11" s="19"/>
    </row>
    <row r="12" spans="1:21" ht="16.149999999999999" customHeight="1" x14ac:dyDescent="0.35">
      <c r="A12" s="19"/>
      <c r="B12" s="25"/>
      <c r="C12" s="320"/>
      <c r="D12" s="320"/>
      <c r="E12" s="320"/>
      <c r="F12" s="320"/>
      <c r="G12" s="320"/>
      <c r="H12" s="320"/>
      <c r="I12" s="320"/>
      <c r="J12" s="320"/>
      <c r="K12" s="327"/>
      <c r="L12" s="27"/>
      <c r="M12" s="19"/>
      <c r="N12" s="19"/>
      <c r="O12" s="19"/>
      <c r="P12" s="19"/>
      <c r="Q12" s="19"/>
      <c r="R12" s="19"/>
      <c r="S12" s="19"/>
      <c r="T12" s="19"/>
      <c r="U12" s="19"/>
    </row>
    <row r="13" spans="1:21" ht="16.149999999999999" customHeight="1" x14ac:dyDescent="0.35">
      <c r="A13" s="19"/>
      <c r="B13" s="215"/>
      <c r="C13" s="322"/>
      <c r="D13" s="322"/>
      <c r="E13" s="322"/>
      <c r="F13" s="322"/>
      <c r="G13" s="322"/>
      <c r="H13" s="322"/>
      <c r="I13" s="322"/>
      <c r="J13" s="295"/>
      <c r="K13" s="403"/>
      <c r="L13" s="404"/>
      <c r="M13" s="19"/>
      <c r="N13" s="19"/>
      <c r="O13" s="19"/>
      <c r="P13" s="19"/>
      <c r="Q13" s="19"/>
      <c r="R13" s="19"/>
      <c r="S13" s="19"/>
      <c r="T13" s="19"/>
      <c r="U13" s="19"/>
    </row>
    <row r="14" spans="1:21" ht="16.149999999999999" customHeight="1" x14ac:dyDescent="0.35">
      <c r="A14" s="19"/>
      <c r="B14" s="25"/>
      <c r="C14" s="293"/>
      <c r="D14" s="26"/>
      <c r="E14" s="294"/>
      <c r="F14" s="26"/>
      <c r="G14" s="294"/>
      <c r="H14" s="26"/>
      <c r="I14" s="294"/>
      <c r="J14" s="26"/>
      <c r="K14" s="26"/>
      <c r="L14" s="311"/>
      <c r="M14" s="19"/>
      <c r="N14" s="19"/>
      <c r="O14" s="19"/>
      <c r="P14" s="19"/>
      <c r="Q14" s="19"/>
      <c r="R14" s="19"/>
      <c r="S14" s="19"/>
      <c r="T14" s="19"/>
      <c r="U14" s="19"/>
    </row>
    <row r="15" spans="1:21" ht="16.149999999999999" customHeight="1" x14ac:dyDescent="0.35">
      <c r="A15" s="19"/>
      <c r="B15" s="25"/>
      <c r="C15" s="299" t="s">
        <v>360</v>
      </c>
      <c r="D15" s="26" t="s">
        <v>359</v>
      </c>
      <c r="E15" s="294"/>
      <c r="F15" s="26"/>
      <c r="G15" s="294"/>
      <c r="H15" s="26"/>
      <c r="I15" s="294"/>
      <c r="J15" s="26"/>
      <c r="K15" s="26"/>
      <c r="L15" s="311"/>
      <c r="M15" s="19"/>
      <c r="N15" s="19"/>
      <c r="O15" s="19"/>
      <c r="P15" s="19"/>
      <c r="Q15" s="19"/>
      <c r="R15" s="19"/>
      <c r="S15" s="19"/>
      <c r="T15" s="19"/>
      <c r="U15" s="19"/>
    </row>
    <row r="16" spans="1:21" ht="16.149999999999999" customHeight="1" x14ac:dyDescent="0.35">
      <c r="A16" s="19"/>
      <c r="B16" s="25"/>
      <c r="C16" s="26"/>
      <c r="D16" s="96"/>
      <c r="E16" s="26"/>
      <c r="F16" s="294"/>
      <c r="G16" s="26"/>
      <c r="H16" s="294"/>
      <c r="I16" s="26"/>
      <c r="J16" s="294"/>
      <c r="K16" s="541"/>
      <c r="L16" s="27"/>
      <c r="M16" s="19"/>
      <c r="N16" s="95"/>
      <c r="O16" s="19"/>
      <c r="P16" s="19"/>
      <c r="Q16" s="19"/>
      <c r="R16" s="19"/>
      <c r="S16" s="19"/>
      <c r="T16" s="19"/>
      <c r="U16" s="19"/>
    </row>
    <row r="17" spans="1:21" ht="16.149999999999999" customHeight="1" x14ac:dyDescent="0.35">
      <c r="A17" s="19"/>
      <c r="B17" s="215"/>
      <c r="C17" s="302"/>
      <c r="D17" s="127"/>
      <c r="E17" s="295"/>
      <c r="F17" s="127"/>
      <c r="G17" s="295"/>
      <c r="H17" s="127"/>
      <c r="I17" s="295"/>
      <c r="J17" s="127"/>
      <c r="K17" s="403"/>
      <c r="L17" s="404"/>
      <c r="M17" s="19"/>
      <c r="N17" s="19"/>
      <c r="O17" s="19"/>
      <c r="P17" s="19"/>
      <c r="Q17" s="19"/>
      <c r="R17" s="19"/>
      <c r="S17" s="19"/>
      <c r="T17" s="19"/>
      <c r="U17" s="19"/>
    </row>
    <row r="18" spans="1:21" ht="16.149999999999999" customHeight="1" x14ac:dyDescent="0.35">
      <c r="A18" s="19"/>
      <c r="B18" s="25"/>
      <c r="C18" s="313"/>
      <c r="D18" s="122"/>
      <c r="E18" s="298"/>
      <c r="F18" s="122"/>
      <c r="G18" s="298"/>
      <c r="H18" s="122"/>
      <c r="I18" s="298"/>
      <c r="J18" s="122"/>
      <c r="K18" s="122"/>
      <c r="L18" s="311"/>
      <c r="M18" s="19"/>
      <c r="N18" s="19"/>
      <c r="O18" s="19"/>
      <c r="P18" s="19"/>
      <c r="Q18" s="19"/>
      <c r="R18" s="19"/>
      <c r="S18" s="19"/>
      <c r="T18" s="19"/>
      <c r="U18" s="19"/>
    </row>
    <row r="19" spans="1:21" ht="16.149999999999999" customHeight="1" x14ac:dyDescent="0.35">
      <c r="A19" s="19"/>
      <c r="B19" s="25"/>
      <c r="C19" s="684" t="s">
        <v>363</v>
      </c>
      <c r="D19" s="684"/>
      <c r="E19" s="684"/>
      <c r="F19" s="684"/>
      <c r="G19" s="684"/>
      <c r="H19" s="684"/>
      <c r="I19" s="684"/>
      <c r="J19" s="684"/>
      <c r="K19" s="684"/>
      <c r="L19" s="402"/>
      <c r="M19" s="19"/>
      <c r="N19" s="19"/>
      <c r="O19" s="19"/>
      <c r="P19" s="19"/>
      <c r="Q19" s="19"/>
      <c r="R19" s="19"/>
      <c r="S19" s="19"/>
      <c r="T19" s="19"/>
      <c r="U19" s="19"/>
    </row>
    <row r="20" spans="1:21" ht="16.149999999999999" customHeight="1" x14ac:dyDescent="0.35">
      <c r="A20" s="19"/>
      <c r="B20" s="25"/>
      <c r="C20" s="26"/>
      <c r="D20" s="96"/>
      <c r="E20" s="26"/>
      <c r="F20" s="294"/>
      <c r="G20" s="26"/>
      <c r="H20" s="294"/>
      <c r="I20" s="26"/>
      <c r="J20" s="294"/>
      <c r="K20" s="541"/>
      <c r="L20" s="27"/>
      <c r="M20" s="19"/>
      <c r="N20" s="95"/>
      <c r="O20" s="19"/>
      <c r="P20" s="19"/>
      <c r="Q20" s="19"/>
      <c r="R20" s="19"/>
      <c r="S20" s="19"/>
      <c r="T20" s="19"/>
      <c r="U20" s="19"/>
    </row>
    <row r="21" spans="1:21" ht="16.149999999999999" customHeight="1" x14ac:dyDescent="0.35">
      <c r="A21" s="19"/>
      <c r="B21" s="215"/>
      <c r="C21" s="302"/>
      <c r="D21" s="127"/>
      <c r="E21" s="295"/>
      <c r="F21" s="127"/>
      <c r="G21" s="295"/>
      <c r="H21" s="127"/>
      <c r="I21" s="295"/>
      <c r="J21" s="127"/>
      <c r="K21" s="403"/>
      <c r="L21" s="404"/>
      <c r="M21" s="19"/>
      <c r="N21" s="19"/>
      <c r="O21" s="19"/>
      <c r="P21" s="19"/>
      <c r="Q21" s="19"/>
      <c r="R21" s="19"/>
      <c r="S21" s="19"/>
      <c r="T21" s="19"/>
      <c r="U21" s="19"/>
    </row>
    <row r="22" spans="1:21" ht="16.149999999999999" customHeight="1" x14ac:dyDescent="0.35">
      <c r="A22" s="19"/>
      <c r="B22" s="25"/>
      <c r="C22" s="313"/>
      <c r="D22" s="122"/>
      <c r="E22" s="298"/>
      <c r="F22" s="122"/>
      <c r="G22" s="298"/>
      <c r="H22" s="122"/>
      <c r="I22" s="298"/>
      <c r="J22" s="122"/>
      <c r="K22" s="122"/>
      <c r="L22" s="311"/>
      <c r="M22" s="19"/>
      <c r="N22" s="19"/>
      <c r="O22" s="19"/>
      <c r="P22" s="19"/>
      <c r="Q22" s="19"/>
      <c r="R22" s="19"/>
      <c r="S22" s="19"/>
      <c r="T22" s="19"/>
      <c r="U22" s="19"/>
    </row>
    <row r="23" spans="1:21" ht="16.149999999999999" customHeight="1" x14ac:dyDescent="0.35">
      <c r="A23" s="19"/>
      <c r="B23" s="25"/>
      <c r="C23" s="299" t="s">
        <v>364</v>
      </c>
      <c r="D23" s="299"/>
      <c r="E23" s="300"/>
      <c r="F23" s="299"/>
      <c r="G23" s="300"/>
      <c r="H23" s="299"/>
      <c r="I23" s="300"/>
      <c r="J23" s="299"/>
      <c r="K23" s="541"/>
      <c r="L23" s="315"/>
      <c r="M23" s="19"/>
      <c r="N23" s="19"/>
      <c r="O23" s="19"/>
      <c r="P23" s="19"/>
      <c r="Q23" s="19"/>
      <c r="R23" s="19"/>
      <c r="S23" s="19"/>
      <c r="T23" s="19"/>
      <c r="U23" s="19"/>
    </row>
    <row r="24" spans="1:21" ht="16.149999999999999" customHeight="1" x14ac:dyDescent="0.35">
      <c r="A24" s="19"/>
      <c r="B24" s="25"/>
      <c r="C24" s="26"/>
      <c r="D24" s="96"/>
      <c r="E24" s="26"/>
      <c r="F24" s="294"/>
      <c r="G24" s="26"/>
      <c r="H24" s="294"/>
      <c r="I24" s="26"/>
      <c r="J24" s="294"/>
      <c r="K24" s="294"/>
      <c r="L24" s="27"/>
      <c r="M24" s="19"/>
      <c r="N24" s="95"/>
      <c r="O24" s="19"/>
      <c r="P24" s="19"/>
      <c r="Q24" s="19"/>
      <c r="R24" s="19"/>
      <c r="S24" s="19"/>
      <c r="T24" s="19"/>
      <c r="U24" s="19"/>
    </row>
    <row r="25" spans="1:21" ht="16.149999999999999" customHeight="1" x14ac:dyDescent="0.35">
      <c r="A25" s="19"/>
      <c r="B25" s="215"/>
      <c r="C25" s="302"/>
      <c r="D25" s="127"/>
      <c r="E25" s="295"/>
      <c r="F25" s="127"/>
      <c r="G25" s="295"/>
      <c r="H25" s="127"/>
      <c r="I25" s="295"/>
      <c r="J25" s="127"/>
      <c r="K25" s="403"/>
      <c r="L25" s="404"/>
      <c r="M25" s="19"/>
      <c r="N25" s="19"/>
      <c r="O25" s="19"/>
      <c r="P25" s="19"/>
      <c r="Q25" s="19"/>
      <c r="R25" s="19"/>
      <c r="S25" s="19"/>
      <c r="T25" s="19"/>
      <c r="U25" s="19"/>
    </row>
    <row r="26" spans="1:21" ht="15.75" customHeight="1" x14ac:dyDescent="0.35">
      <c r="B26" s="470"/>
      <c r="C26" s="408"/>
      <c r="D26" s="409"/>
      <c r="E26" s="408"/>
      <c r="F26" s="410"/>
      <c r="G26" s="408"/>
      <c r="H26" s="410"/>
      <c r="I26" s="408"/>
      <c r="J26" s="410"/>
      <c r="K26" s="408"/>
      <c r="L26" s="425"/>
      <c r="M26" s="19"/>
      <c r="N26" s="19"/>
      <c r="O26" s="19"/>
    </row>
    <row r="27" spans="1:21" ht="15.5" x14ac:dyDescent="0.35">
      <c r="B27" s="345"/>
      <c r="C27" s="414" t="s">
        <v>518</v>
      </c>
      <c r="D27" s="415"/>
      <c r="E27" s="416"/>
      <c r="F27" s="417"/>
      <c r="G27" s="416"/>
      <c r="H27" s="417"/>
      <c r="I27" s="416"/>
      <c r="J27" s="412"/>
      <c r="K27" s="416"/>
      <c r="L27" s="426"/>
      <c r="M27" s="19"/>
      <c r="N27" s="19"/>
      <c r="O27" s="19"/>
    </row>
    <row r="28" spans="1:21" ht="15.5" x14ac:dyDescent="0.35">
      <c r="B28" s="345"/>
      <c r="C28" s="423" t="s">
        <v>519</v>
      </c>
      <c r="D28" s="108"/>
      <c r="E28" s="107"/>
      <c r="F28" s="424"/>
      <c r="G28" s="107"/>
      <c r="H28" s="424"/>
      <c r="I28" s="107"/>
      <c r="J28" s="424"/>
      <c r="K28" s="416"/>
      <c r="L28" s="413"/>
      <c r="M28" s="19"/>
      <c r="N28" s="19"/>
      <c r="O28" s="19"/>
    </row>
    <row r="29" spans="1:21" ht="15.5" x14ac:dyDescent="0.35">
      <c r="B29" s="345"/>
      <c r="C29" s="423"/>
      <c r="D29" s="108"/>
      <c r="E29" s="107"/>
      <c r="F29" s="424"/>
      <c r="G29" s="107"/>
      <c r="H29" s="424"/>
      <c r="I29" s="107"/>
      <c r="J29" s="424"/>
      <c r="K29" s="416"/>
      <c r="L29" s="413"/>
      <c r="M29" s="19"/>
      <c r="N29" s="19"/>
      <c r="O29" s="19"/>
    </row>
    <row r="30" spans="1:21" ht="15.5" x14ac:dyDescent="0.35">
      <c r="B30" s="345"/>
      <c r="C30" s="423"/>
      <c r="D30" s="108"/>
      <c r="E30" s="107"/>
      <c r="F30" s="424"/>
      <c r="G30" s="107"/>
      <c r="H30" s="424"/>
      <c r="I30" s="107"/>
      <c r="J30" s="110" t="str">
        <f>"500 tecken 
("&amp;TEXT(LEN(C31),"0")&amp;" använda)"</f>
        <v>500 tecken 
(0 använda)</v>
      </c>
      <c r="K30" s="416"/>
      <c r="L30" s="413"/>
      <c r="M30" s="19"/>
      <c r="N30" s="19"/>
      <c r="O30" s="19"/>
    </row>
    <row r="31" spans="1:21" s="105" customFormat="1" ht="113.15" customHeight="1" x14ac:dyDescent="0.35">
      <c r="B31" s="106"/>
      <c r="C31" s="686"/>
      <c r="D31" s="687"/>
      <c r="E31" s="687"/>
      <c r="F31" s="687"/>
      <c r="G31" s="687"/>
      <c r="H31" s="687"/>
      <c r="I31" s="687"/>
      <c r="J31" s="687"/>
      <c r="K31" s="688"/>
      <c r="L31" s="413"/>
      <c r="M31" s="19"/>
      <c r="N31" s="19"/>
      <c r="O31" s="19"/>
      <c r="P31" s="2"/>
      <c r="Q31" s="2"/>
      <c r="R31" s="2"/>
      <c r="S31" s="2"/>
      <c r="T31" s="113"/>
    </row>
    <row r="32" spans="1:21" ht="15.5" x14ac:dyDescent="0.35">
      <c r="B32" s="346"/>
      <c r="C32" s="420"/>
      <c r="D32" s="421"/>
      <c r="E32" s="420"/>
      <c r="F32" s="422"/>
      <c r="G32" s="420"/>
      <c r="H32" s="422"/>
      <c r="I32" s="420"/>
      <c r="J32" s="422"/>
      <c r="K32" s="420"/>
      <c r="L32" s="427"/>
      <c r="M32" s="19"/>
      <c r="N32" s="19"/>
      <c r="O32" s="19"/>
    </row>
    <row r="33" spans="1:17" ht="16.149999999999999" customHeight="1" x14ac:dyDescent="0.35">
      <c r="A33" s="19"/>
      <c r="B33" s="25"/>
      <c r="C33" s="303"/>
      <c r="D33" s="122"/>
      <c r="E33" s="298"/>
      <c r="F33" s="122"/>
      <c r="G33" s="298"/>
      <c r="H33" s="122"/>
      <c r="I33" s="298"/>
      <c r="J33" s="122"/>
      <c r="K33" s="122"/>
      <c r="L33" s="311"/>
      <c r="M33" s="19"/>
      <c r="N33" s="682" t="s">
        <v>520</v>
      </c>
      <c r="O33" s="682"/>
      <c r="P33" s="682"/>
      <c r="Q33" s="682"/>
    </row>
    <row r="34" spans="1:17" ht="16.149999999999999" customHeight="1" x14ac:dyDescent="0.35">
      <c r="A34" s="19"/>
      <c r="B34" s="25"/>
      <c r="C34" s="684" t="s">
        <v>521</v>
      </c>
      <c r="D34" s="693"/>
      <c r="E34" s="693"/>
      <c r="F34" s="693"/>
      <c r="G34" s="693"/>
      <c r="H34" s="693"/>
      <c r="I34" s="693"/>
      <c r="J34" s="693"/>
      <c r="K34" s="693"/>
      <c r="L34" s="330"/>
      <c r="M34" s="19"/>
      <c r="N34" s="682"/>
      <c r="O34" s="682"/>
      <c r="P34" s="682"/>
      <c r="Q34" s="682"/>
    </row>
    <row r="35" spans="1:17" ht="16.149999999999999" customHeight="1" x14ac:dyDescent="0.35">
      <c r="A35" s="19"/>
      <c r="B35" s="215"/>
      <c r="C35" s="694"/>
      <c r="D35" s="694"/>
      <c r="E35" s="694"/>
      <c r="F35" s="694"/>
      <c r="G35" s="694"/>
      <c r="H35" s="694"/>
      <c r="I35" s="694"/>
      <c r="J35" s="694"/>
      <c r="K35" s="694"/>
      <c r="L35" s="331"/>
      <c r="M35" s="19"/>
      <c r="N35" s="682"/>
      <c r="O35" s="682"/>
      <c r="P35" s="682"/>
      <c r="Q35" s="682"/>
    </row>
  </sheetData>
  <sheetProtection sheet="1" selectLockedCells="1"/>
  <mergeCells count="6">
    <mergeCell ref="B3:L3"/>
    <mergeCell ref="N4:P4"/>
    <mergeCell ref="C19:K19"/>
    <mergeCell ref="C34:K35"/>
    <mergeCell ref="C31:K31"/>
    <mergeCell ref="N33:Q35"/>
  </mergeCells>
  <hyperlinks>
    <hyperlink ref="N4:P4" location="'Börja här'!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190500</xdr:colOff>
                    <xdr:row>32</xdr:row>
                    <xdr:rowOff>190500</xdr:rowOff>
                  </from>
                  <to>
                    <xdr:col>9</xdr:col>
                    <xdr:colOff>571500</xdr:colOff>
                    <xdr:row>33</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2DDC-5829-4E0C-9B1F-D155D1B02963}">
  <sheetPr codeName="Taul13"/>
  <dimension ref="A1:U45"/>
  <sheetViews>
    <sheetView zoomScaleNormal="100" workbookViewId="0">
      <selection activeCell="C22" sqref="C22:K22"/>
    </sheetView>
  </sheetViews>
  <sheetFormatPr defaultColWidth="8.765625" defaultRowHeight="15.5" x14ac:dyDescent="0.35"/>
  <cols>
    <col min="1" max="1" width="6.53515625" style="440" customWidth="1"/>
    <col min="2" max="12" width="8.765625" style="440"/>
    <col min="13" max="13" width="3.53515625" style="440" customWidth="1"/>
    <col min="14" max="15" width="8.765625" style="440"/>
    <col min="16" max="16" width="13.69140625" style="440" customWidth="1"/>
    <col min="17" max="16384" width="8.765625" style="440"/>
  </cols>
  <sheetData>
    <row r="1" spans="1:21" x14ac:dyDescent="0.35">
      <c r="A1" s="441"/>
      <c r="B1" s="441"/>
      <c r="C1" s="441"/>
      <c r="D1" s="441"/>
      <c r="E1" s="441"/>
      <c r="F1" s="441"/>
      <c r="G1" s="441"/>
      <c r="H1" s="441"/>
      <c r="I1" s="441"/>
      <c r="J1" s="441"/>
      <c r="K1" s="441"/>
      <c r="L1" s="441"/>
      <c r="M1" s="441"/>
      <c r="N1" s="441"/>
      <c r="O1" s="441"/>
      <c r="P1" s="441"/>
      <c r="Q1" s="441"/>
      <c r="R1" s="441"/>
      <c r="S1" s="441"/>
      <c r="T1" s="441"/>
      <c r="U1" s="441"/>
    </row>
    <row r="2" spans="1:21" x14ac:dyDescent="0.35">
      <c r="A2" s="441"/>
      <c r="B2" s="441"/>
      <c r="C2" s="441"/>
      <c r="D2" s="441"/>
      <c r="E2" s="441"/>
      <c r="F2" s="441"/>
      <c r="G2" s="441"/>
      <c r="H2" s="441"/>
      <c r="I2" s="441"/>
      <c r="J2" s="441"/>
      <c r="K2" s="441"/>
      <c r="L2" s="441"/>
      <c r="M2" s="441"/>
      <c r="N2" s="441"/>
      <c r="O2" s="441"/>
      <c r="P2" s="441"/>
      <c r="Q2" s="441"/>
      <c r="R2" s="441"/>
      <c r="S2" s="441"/>
      <c r="T2" s="441"/>
      <c r="U2" s="441"/>
    </row>
    <row r="3" spans="1:21" x14ac:dyDescent="0.35">
      <c r="A3" s="441"/>
      <c r="B3" s="443"/>
      <c r="C3" s="444"/>
      <c r="D3" s="444"/>
      <c r="E3" s="444"/>
      <c r="F3" s="444"/>
      <c r="G3" s="444"/>
      <c r="H3" s="444"/>
      <c r="I3" s="444"/>
      <c r="J3" s="444"/>
      <c r="K3" s="444"/>
      <c r="L3" s="445"/>
      <c r="M3" s="441"/>
      <c r="N3" s="559" t="s">
        <v>522</v>
      </c>
      <c r="O3" s="560"/>
      <c r="P3" s="561"/>
      <c r="Q3" s="441"/>
      <c r="R3" s="441"/>
      <c r="S3" s="441"/>
      <c r="T3" s="441"/>
      <c r="U3" s="441"/>
    </row>
    <row r="4" spans="1:21" x14ac:dyDescent="0.35">
      <c r="A4" s="441"/>
      <c r="B4" s="446"/>
      <c r="C4" s="447" t="s">
        <v>429</v>
      </c>
      <c r="D4" s="448"/>
      <c r="E4" s="448"/>
      <c r="F4" s="448"/>
      <c r="G4" s="448"/>
      <c r="H4" s="448"/>
      <c r="I4" s="448"/>
      <c r="J4" s="448"/>
      <c r="K4" s="448"/>
      <c r="L4" s="449"/>
      <c r="M4" s="441"/>
      <c r="N4" s="441"/>
      <c r="O4" s="441"/>
      <c r="P4" s="441"/>
      <c r="Q4" s="441"/>
      <c r="R4" s="441"/>
      <c r="S4" s="441"/>
      <c r="T4" s="441"/>
      <c r="U4" s="441"/>
    </row>
    <row r="5" spans="1:21" x14ac:dyDescent="0.35">
      <c r="A5" s="441"/>
      <c r="B5" s="446"/>
      <c r="C5" s="448"/>
      <c r="D5" s="448"/>
      <c r="E5" s="448"/>
      <c r="F5" s="448"/>
      <c r="G5" s="448"/>
      <c r="H5" s="448"/>
      <c r="I5" s="448"/>
      <c r="J5" s="448"/>
      <c r="K5" s="448"/>
      <c r="L5" s="449"/>
      <c r="M5" s="441"/>
      <c r="N5" s="441"/>
      <c r="O5" s="441"/>
      <c r="P5" s="441"/>
      <c r="Q5" s="441"/>
      <c r="R5" s="441"/>
      <c r="S5" s="441"/>
      <c r="T5" s="441"/>
      <c r="U5" s="441"/>
    </row>
    <row r="6" spans="1:21" x14ac:dyDescent="0.35">
      <c r="A6" s="441"/>
      <c r="B6" s="446"/>
      <c r="C6" s="709" t="s">
        <v>430</v>
      </c>
      <c r="D6" s="557"/>
      <c r="E6" s="557"/>
      <c r="F6" s="557"/>
      <c r="G6" s="557"/>
      <c r="H6" s="557"/>
      <c r="I6" s="557"/>
      <c r="J6" s="557"/>
      <c r="K6" s="557"/>
      <c r="L6" s="449"/>
      <c r="M6" s="441"/>
      <c r="N6" s="441"/>
      <c r="O6" s="441"/>
      <c r="P6" s="441"/>
      <c r="Q6" s="441"/>
      <c r="R6" s="441"/>
      <c r="S6" s="441"/>
      <c r="T6" s="441"/>
      <c r="U6" s="441"/>
    </row>
    <row r="7" spans="1:21" x14ac:dyDescent="0.35">
      <c r="A7" s="441"/>
      <c r="B7" s="446"/>
      <c r="C7" s="557"/>
      <c r="D7" s="557"/>
      <c r="E7" s="557"/>
      <c r="F7" s="557"/>
      <c r="G7" s="557"/>
      <c r="H7" s="557"/>
      <c r="I7" s="557"/>
      <c r="J7" s="557"/>
      <c r="K7" s="557"/>
      <c r="L7" s="449"/>
      <c r="M7" s="701"/>
      <c r="N7" s="702"/>
      <c r="O7" s="702"/>
      <c r="P7" s="702"/>
      <c r="Q7" s="702"/>
      <c r="R7" s="702"/>
      <c r="S7" s="702"/>
      <c r="T7" s="702"/>
      <c r="U7" s="702"/>
    </row>
    <row r="8" spans="1:21" x14ac:dyDescent="0.35">
      <c r="A8" s="441"/>
      <c r="B8" s="446"/>
      <c r="C8" s="447"/>
      <c r="D8" s="448"/>
      <c r="E8" s="448"/>
      <c r="F8" s="448"/>
      <c r="G8" s="448"/>
      <c r="H8" s="448"/>
      <c r="I8" s="448"/>
      <c r="J8" s="448"/>
      <c r="K8" s="448"/>
      <c r="L8" s="449"/>
      <c r="M8" s="701"/>
      <c r="N8" s="702"/>
      <c r="O8" s="702"/>
      <c r="P8" s="702"/>
      <c r="Q8" s="702"/>
      <c r="R8" s="702"/>
      <c r="S8" s="702"/>
      <c r="T8" s="702"/>
      <c r="U8" s="702"/>
    </row>
    <row r="9" spans="1:21" ht="33" customHeight="1" x14ac:dyDescent="0.35">
      <c r="A9" s="441"/>
      <c r="B9" s="446"/>
      <c r="C9" s="448"/>
      <c r="D9" s="703" t="s">
        <v>431</v>
      </c>
      <c r="E9" s="703"/>
      <c r="F9" s="703"/>
      <c r="G9" s="703"/>
      <c r="H9" s="703"/>
      <c r="I9" s="703"/>
      <c r="J9" s="703"/>
      <c r="K9" s="703"/>
      <c r="L9" s="704"/>
      <c r="M9" s="701"/>
      <c r="N9" s="702"/>
      <c r="O9" s="702"/>
      <c r="P9" s="702"/>
      <c r="Q9" s="702"/>
      <c r="R9" s="702"/>
      <c r="S9" s="702"/>
      <c r="T9" s="702"/>
      <c r="U9" s="702"/>
    </row>
    <row r="10" spans="1:21" x14ac:dyDescent="0.35">
      <c r="A10" s="441"/>
      <c r="B10" s="446"/>
      <c r="C10" s="448"/>
      <c r="D10" s="448"/>
      <c r="E10" s="448"/>
      <c r="F10" s="448"/>
      <c r="G10" s="448"/>
      <c r="H10" s="448"/>
      <c r="I10" s="448"/>
      <c r="J10" s="448"/>
      <c r="K10" s="448"/>
      <c r="L10" s="449"/>
      <c r="M10" s="701"/>
      <c r="N10" s="702"/>
      <c r="O10" s="702"/>
      <c r="P10" s="702"/>
      <c r="Q10" s="702"/>
      <c r="R10" s="702"/>
      <c r="S10" s="702"/>
      <c r="T10" s="702"/>
      <c r="U10" s="702"/>
    </row>
    <row r="11" spans="1:21" ht="15" customHeight="1" x14ac:dyDescent="0.35">
      <c r="A11" s="441"/>
      <c r="B11" s="446"/>
      <c r="C11" s="705" t="s">
        <v>487</v>
      </c>
      <c r="D11" s="705"/>
      <c r="E11" s="705"/>
      <c r="F11" s="705"/>
      <c r="G11" s="705"/>
      <c r="H11" s="705"/>
      <c r="I11" s="705"/>
      <c r="J11" s="705"/>
      <c r="K11" s="705"/>
      <c r="L11" s="706"/>
      <c r="M11" s="707"/>
      <c r="N11" s="708"/>
      <c r="O11" s="708"/>
      <c r="P11" s="708"/>
      <c r="Q11" s="708"/>
      <c r="R11" s="708"/>
      <c r="S11" s="708"/>
      <c r="T11" s="708"/>
      <c r="U11" s="441"/>
    </row>
    <row r="12" spans="1:21" x14ac:dyDescent="0.35">
      <c r="A12" s="441"/>
      <c r="B12" s="446"/>
      <c r="C12" s="448"/>
      <c r="D12" s="448" t="s">
        <v>432</v>
      </c>
      <c r="E12" s="448"/>
      <c r="F12" s="448"/>
      <c r="G12" s="448"/>
      <c r="H12" s="448"/>
      <c r="I12" s="448"/>
      <c r="J12" s="448"/>
      <c r="K12" s="448"/>
      <c r="L12" s="449"/>
      <c r="M12" s="707"/>
      <c r="N12" s="708"/>
      <c r="O12" s="708"/>
      <c r="P12" s="708"/>
      <c r="Q12" s="708"/>
      <c r="R12" s="708"/>
      <c r="S12" s="708"/>
      <c r="T12" s="708"/>
      <c r="U12" s="441"/>
    </row>
    <row r="13" spans="1:21" x14ac:dyDescent="0.35">
      <c r="A13" s="441"/>
      <c r="B13" s="446"/>
      <c r="C13" s="448"/>
      <c r="D13" s="448" t="s">
        <v>433</v>
      </c>
      <c r="E13" s="448"/>
      <c r="F13" s="448"/>
      <c r="G13" s="448"/>
      <c r="H13" s="448"/>
      <c r="I13" s="448"/>
      <c r="J13" s="448"/>
      <c r="K13" s="448"/>
      <c r="L13" s="449"/>
      <c r="M13" s="707"/>
      <c r="N13" s="708"/>
      <c r="O13" s="708"/>
      <c r="P13" s="708"/>
      <c r="Q13" s="708"/>
      <c r="R13" s="708"/>
      <c r="S13" s="708"/>
      <c r="T13" s="708"/>
      <c r="U13" s="441"/>
    </row>
    <row r="14" spans="1:21" x14ac:dyDescent="0.35">
      <c r="A14" s="441"/>
      <c r="B14" s="446"/>
      <c r="C14" s="448"/>
      <c r="D14" s="703" t="s">
        <v>434</v>
      </c>
      <c r="E14" s="703"/>
      <c r="F14" s="703"/>
      <c r="G14" s="703"/>
      <c r="H14" s="703"/>
      <c r="I14" s="703"/>
      <c r="J14" s="703"/>
      <c r="K14" s="703"/>
      <c r="L14" s="704"/>
      <c r="M14" s="707"/>
      <c r="N14" s="708"/>
      <c r="O14" s="708"/>
      <c r="P14" s="708"/>
      <c r="Q14" s="708"/>
      <c r="R14" s="708"/>
      <c r="S14" s="708"/>
      <c r="T14" s="708"/>
      <c r="U14" s="441"/>
    </row>
    <row r="15" spans="1:21" x14ac:dyDescent="0.35">
      <c r="A15" s="441"/>
      <c r="B15" s="446"/>
      <c r="C15" s="448"/>
      <c r="D15" s="448" t="s">
        <v>435</v>
      </c>
      <c r="E15" s="448"/>
      <c r="F15" s="448"/>
      <c r="G15" s="448"/>
      <c r="H15" s="448"/>
      <c r="I15" s="448"/>
      <c r="J15" s="448"/>
      <c r="K15" s="448"/>
      <c r="L15" s="449"/>
      <c r="M15" s="441"/>
      <c r="N15" s="441"/>
      <c r="O15" s="441"/>
      <c r="P15" s="441"/>
      <c r="Q15" s="441"/>
      <c r="R15" s="441"/>
      <c r="S15" s="441"/>
      <c r="T15" s="441"/>
      <c r="U15" s="441"/>
    </row>
    <row r="16" spans="1:21" x14ac:dyDescent="0.35">
      <c r="A16" s="441"/>
      <c r="B16" s="446"/>
      <c r="C16" s="448"/>
      <c r="D16" s="448" t="s">
        <v>436</v>
      </c>
      <c r="E16" s="448"/>
      <c r="F16" s="448"/>
      <c r="G16" s="448"/>
      <c r="H16" s="448"/>
      <c r="I16" s="448"/>
      <c r="J16" s="448"/>
      <c r="K16" s="448"/>
      <c r="L16" s="449"/>
      <c r="M16" s="441"/>
      <c r="N16" s="441"/>
      <c r="O16" s="441"/>
      <c r="P16" s="441"/>
      <c r="Q16" s="441"/>
      <c r="R16" s="441"/>
      <c r="S16" s="441"/>
      <c r="T16" s="441"/>
      <c r="U16" s="441"/>
    </row>
    <row r="17" spans="1:21" x14ac:dyDescent="0.35">
      <c r="A17" s="441"/>
      <c r="B17" s="446"/>
      <c r="C17" s="448"/>
      <c r="D17" s="448" t="s">
        <v>437</v>
      </c>
      <c r="E17" s="448"/>
      <c r="F17" s="448"/>
      <c r="G17" s="448"/>
      <c r="H17" s="448"/>
      <c r="I17" s="448"/>
      <c r="J17" s="448"/>
      <c r="K17" s="448"/>
      <c r="L17" s="449"/>
      <c r="M17" s="441"/>
      <c r="N17" s="441"/>
      <c r="O17" s="441"/>
      <c r="P17" s="441"/>
      <c r="Q17" s="441"/>
      <c r="R17" s="441"/>
      <c r="S17" s="441"/>
      <c r="T17" s="441"/>
      <c r="U17" s="441"/>
    </row>
    <row r="18" spans="1:21" x14ac:dyDescent="0.35">
      <c r="A18" s="441"/>
      <c r="B18" s="446"/>
      <c r="C18" s="448"/>
      <c r="D18" s="448"/>
      <c r="E18" s="448"/>
      <c r="F18" s="448"/>
      <c r="G18" s="448"/>
      <c r="H18" s="448"/>
      <c r="I18" s="448"/>
      <c r="J18" s="448"/>
      <c r="K18" s="448"/>
      <c r="L18" s="449"/>
      <c r="M18" s="441"/>
      <c r="N18" s="441"/>
      <c r="O18" s="441"/>
      <c r="P18" s="441"/>
      <c r="Q18" s="441"/>
      <c r="R18" s="441"/>
      <c r="S18" s="441"/>
      <c r="T18" s="441"/>
      <c r="U18" s="441"/>
    </row>
    <row r="19" spans="1:21" ht="15.75" customHeight="1" x14ac:dyDescent="0.35">
      <c r="A19" s="441"/>
      <c r="B19" s="446"/>
      <c r="C19" s="447"/>
      <c r="D19" s="448"/>
      <c r="E19" s="448"/>
      <c r="F19" s="448"/>
      <c r="G19" s="448"/>
      <c r="H19" s="448"/>
      <c r="I19" s="448"/>
      <c r="J19" s="448"/>
      <c r="K19" s="448"/>
      <c r="L19" s="449"/>
      <c r="M19" s="441"/>
      <c r="N19" s="699" t="s">
        <v>439</v>
      </c>
      <c r="O19" s="699"/>
      <c r="P19" s="699"/>
      <c r="Q19" s="699"/>
      <c r="R19" s="441"/>
      <c r="S19" s="441"/>
      <c r="T19" s="441"/>
      <c r="U19" s="441"/>
    </row>
    <row r="20" spans="1:21" ht="15.75" customHeight="1" x14ac:dyDescent="0.35">
      <c r="A20" s="441"/>
      <c r="B20" s="446"/>
      <c r="C20" s="700" t="s">
        <v>438</v>
      </c>
      <c r="D20" s="700"/>
      <c r="E20" s="700"/>
      <c r="F20" s="700"/>
      <c r="G20" s="700"/>
      <c r="H20" s="700"/>
      <c r="I20" s="700"/>
      <c r="J20" s="700"/>
      <c r="K20" s="700"/>
      <c r="L20" s="449"/>
      <c r="M20" s="441"/>
      <c r="N20" s="699"/>
      <c r="O20" s="699"/>
      <c r="P20" s="699"/>
      <c r="Q20" s="699"/>
      <c r="R20" s="441"/>
      <c r="S20" s="441"/>
      <c r="T20" s="441"/>
      <c r="U20" s="441"/>
    </row>
    <row r="21" spans="1:21" x14ac:dyDescent="0.35">
      <c r="A21" s="441"/>
      <c r="B21" s="446"/>
      <c r="C21" s="450"/>
      <c r="D21" s="450"/>
      <c r="E21" s="450"/>
      <c r="F21" s="450"/>
      <c r="G21" s="450"/>
      <c r="H21" s="450"/>
      <c r="I21" s="450"/>
      <c r="J21" s="96" t="str">
        <f>"1000 tecken 
("&amp;TEXT(LEN(C22),"0")&amp;" använda)"</f>
        <v>1000 tecken 
(0 använda)</v>
      </c>
      <c r="K21" s="450"/>
      <c r="L21" s="449"/>
      <c r="M21" s="441"/>
      <c r="N21" s="699"/>
      <c r="O21" s="699"/>
      <c r="P21" s="699"/>
      <c r="Q21" s="699"/>
      <c r="R21" s="441"/>
      <c r="S21" s="441"/>
      <c r="T21" s="441"/>
      <c r="U21" s="441"/>
    </row>
    <row r="22" spans="1:21" ht="246" customHeight="1" x14ac:dyDescent="0.35">
      <c r="A22" s="441"/>
      <c r="B22" s="446"/>
      <c r="C22" s="652"/>
      <c r="D22" s="652"/>
      <c r="E22" s="652"/>
      <c r="F22" s="652"/>
      <c r="G22" s="652"/>
      <c r="H22" s="652"/>
      <c r="I22" s="652"/>
      <c r="J22" s="652"/>
      <c r="K22" s="652"/>
      <c r="L22" s="449"/>
      <c r="M22" s="441"/>
      <c r="N22" s="699"/>
      <c r="O22" s="699"/>
      <c r="P22" s="699"/>
      <c r="Q22" s="699"/>
      <c r="R22" s="441"/>
      <c r="S22" s="441"/>
      <c r="T22" s="442"/>
      <c r="U22" s="441"/>
    </row>
    <row r="23" spans="1:21" x14ac:dyDescent="0.35">
      <c r="A23" s="441"/>
      <c r="B23" s="446"/>
      <c r="C23" s="448"/>
      <c r="D23" s="448"/>
      <c r="E23" s="448"/>
      <c r="F23" s="448"/>
      <c r="G23" s="448"/>
      <c r="H23" s="448"/>
      <c r="I23" s="448"/>
      <c r="J23" s="448"/>
      <c r="K23" s="448"/>
      <c r="L23" s="449"/>
      <c r="M23" s="442"/>
      <c r="N23" s="442"/>
      <c r="O23" s="442"/>
      <c r="P23" s="442"/>
      <c r="Q23" s="442"/>
      <c r="R23" s="442"/>
      <c r="S23" s="442"/>
      <c r="T23" s="442"/>
      <c r="U23" s="441"/>
    </row>
    <row r="24" spans="1:21" ht="29.65" customHeight="1" x14ac:dyDescent="0.35">
      <c r="A24" s="441"/>
      <c r="B24" s="446"/>
      <c r="C24" s="700" t="s">
        <v>440</v>
      </c>
      <c r="D24" s="700"/>
      <c r="E24" s="700"/>
      <c r="F24" s="700"/>
      <c r="G24" s="700"/>
      <c r="H24" s="700"/>
      <c r="I24" s="700"/>
      <c r="J24" s="700"/>
      <c r="K24" s="700"/>
      <c r="L24" s="449"/>
      <c r="M24" s="441"/>
      <c r="N24" s="699" t="s">
        <v>441</v>
      </c>
      <c r="O24" s="699"/>
      <c r="P24" s="699"/>
      <c r="Q24" s="699"/>
      <c r="R24" s="442"/>
      <c r="S24" s="442"/>
      <c r="T24" s="442"/>
      <c r="U24" s="442"/>
    </row>
    <row r="25" spans="1:21" x14ac:dyDescent="0.35">
      <c r="A25" s="441"/>
      <c r="B25" s="446"/>
      <c r="C25" s="475"/>
      <c r="D25" s="475"/>
      <c r="E25" s="475"/>
      <c r="F25" s="475"/>
      <c r="G25" s="475"/>
      <c r="H25" s="475"/>
      <c r="I25" s="475"/>
      <c r="J25" s="96" t="str">
        <f>"1000 tecken 
("&amp;TEXT(LEN(C26),"0")&amp;" använda)"</f>
        <v>1000 tecken 
(0 använda)</v>
      </c>
      <c r="K25" s="475"/>
      <c r="L25" s="449"/>
      <c r="M25" s="441"/>
      <c r="N25" s="699"/>
      <c r="O25" s="699"/>
      <c r="P25" s="699"/>
      <c r="Q25" s="699"/>
      <c r="R25" s="442"/>
      <c r="S25" s="442"/>
      <c r="T25" s="442"/>
      <c r="U25" s="442"/>
    </row>
    <row r="26" spans="1:21" ht="246" customHeight="1" x14ac:dyDescent="0.35">
      <c r="A26" s="441"/>
      <c r="B26" s="446"/>
      <c r="C26" s="652"/>
      <c r="D26" s="652"/>
      <c r="E26" s="652"/>
      <c r="F26" s="652"/>
      <c r="G26" s="652"/>
      <c r="H26" s="652"/>
      <c r="I26" s="652"/>
      <c r="J26" s="652"/>
      <c r="K26" s="652"/>
      <c r="L26" s="449"/>
      <c r="M26" s="441"/>
      <c r="N26" s="699"/>
      <c r="O26" s="699"/>
      <c r="P26" s="699"/>
      <c r="Q26" s="699"/>
      <c r="R26" s="442"/>
      <c r="S26" s="442"/>
      <c r="T26" s="441"/>
      <c r="U26" s="441"/>
    </row>
    <row r="27" spans="1:21" x14ac:dyDescent="0.35">
      <c r="A27" s="441"/>
      <c r="B27" s="446"/>
      <c r="C27" s="451"/>
      <c r="D27" s="448"/>
      <c r="E27" s="448"/>
      <c r="F27" s="448"/>
      <c r="G27" s="448"/>
      <c r="H27" s="448"/>
      <c r="I27" s="448"/>
      <c r="J27" s="448"/>
      <c r="K27" s="448"/>
      <c r="L27" s="449"/>
      <c r="M27" s="477"/>
      <c r="N27" s="477"/>
      <c r="O27" s="477"/>
      <c r="P27" s="477"/>
      <c r="Q27" s="477"/>
      <c r="R27" s="442"/>
      <c r="S27" s="442"/>
      <c r="T27" s="477"/>
      <c r="U27" s="441"/>
    </row>
    <row r="28" spans="1:21" x14ac:dyDescent="0.35">
      <c r="A28" s="441"/>
      <c r="B28" s="446"/>
      <c r="C28" s="447" t="s">
        <v>442</v>
      </c>
      <c r="D28" s="448"/>
      <c r="E28" s="448"/>
      <c r="F28" s="448"/>
      <c r="G28" s="448"/>
      <c r="H28" s="448"/>
      <c r="I28" s="448"/>
      <c r="J28" s="448"/>
      <c r="K28" s="448"/>
      <c r="L28" s="449"/>
      <c r="M28" s="441"/>
      <c r="N28" s="442"/>
      <c r="O28" s="442"/>
      <c r="P28" s="442"/>
      <c r="Q28" s="442"/>
      <c r="R28" s="441"/>
      <c r="S28" s="441"/>
      <c r="T28" s="441"/>
      <c r="U28" s="441"/>
    </row>
    <row r="29" spans="1:21" ht="15.75" customHeight="1" x14ac:dyDescent="0.35">
      <c r="A29" s="441"/>
      <c r="B29" s="446"/>
      <c r="C29" s="447"/>
      <c r="D29" s="448"/>
      <c r="E29" s="448"/>
      <c r="F29" s="448"/>
      <c r="G29" s="448"/>
      <c r="H29" s="448"/>
      <c r="I29" s="448"/>
      <c r="J29" s="448"/>
      <c r="K29" s="448"/>
      <c r="L29" s="449"/>
      <c r="M29" s="441"/>
      <c r="N29" s="442"/>
      <c r="O29" s="442"/>
      <c r="P29" s="442"/>
      <c r="Q29" s="442"/>
      <c r="R29" s="441"/>
      <c r="S29" s="441"/>
      <c r="T29" s="441"/>
      <c r="U29" s="441"/>
    </row>
    <row r="30" spans="1:21" ht="15.75" customHeight="1" x14ac:dyDescent="0.35">
      <c r="A30" s="441"/>
      <c r="B30" s="446"/>
      <c r="C30" s="696" t="s">
        <v>443</v>
      </c>
      <c r="D30" s="696"/>
      <c r="E30" s="696"/>
      <c r="F30" s="696"/>
      <c r="G30" s="696"/>
      <c r="H30" s="696"/>
      <c r="I30" s="696"/>
      <c r="J30" s="696"/>
      <c r="K30" s="696"/>
      <c r="L30" s="697"/>
      <c r="M30" s="441"/>
      <c r="N30" s="442"/>
      <c r="O30" s="442"/>
      <c r="P30" s="442"/>
      <c r="Q30" s="442"/>
      <c r="R30" s="441"/>
      <c r="S30" s="441"/>
      <c r="T30" s="441"/>
      <c r="U30" s="441"/>
    </row>
    <row r="31" spans="1:21" ht="31.5" customHeight="1" x14ac:dyDescent="0.35">
      <c r="A31" s="441"/>
      <c r="B31" s="446"/>
      <c r="C31" s="698" t="s">
        <v>445</v>
      </c>
      <c r="D31" s="698"/>
      <c r="E31" s="698"/>
      <c r="F31" s="698"/>
      <c r="G31" s="698"/>
      <c r="H31" s="698"/>
      <c r="I31" s="698"/>
      <c r="J31" s="698"/>
      <c r="K31" s="448"/>
      <c r="L31" s="452"/>
      <c r="M31" s="441"/>
      <c r="N31" s="442"/>
      <c r="O31" s="442"/>
      <c r="P31" s="442"/>
      <c r="Q31" s="442"/>
      <c r="R31" s="441"/>
      <c r="S31" s="441"/>
      <c r="T31" s="442"/>
      <c r="U31" s="441"/>
    </row>
    <row r="32" spans="1:21" x14ac:dyDescent="0.35">
      <c r="A32" s="441"/>
      <c r="B32" s="446"/>
      <c r="C32" s="476"/>
      <c r="D32" s="476"/>
      <c r="E32" s="476"/>
      <c r="F32" s="476"/>
      <c r="G32" s="476"/>
      <c r="H32" s="476"/>
      <c r="I32" s="476"/>
      <c r="J32" s="96" t="str">
        <f>"1000 tecken 
("&amp;TEXT(LEN(C33),"0")&amp;" använda)"</f>
        <v>1000 tecken 
(0 använda)</v>
      </c>
      <c r="K32" s="448"/>
      <c r="L32" s="452"/>
      <c r="M32" s="441"/>
      <c r="N32" s="442"/>
      <c r="O32" s="442"/>
      <c r="P32" s="442"/>
      <c r="Q32" s="442"/>
      <c r="R32" s="441"/>
      <c r="S32" s="441"/>
      <c r="T32" s="442"/>
      <c r="U32" s="441"/>
    </row>
    <row r="33" spans="1:21" ht="246" customHeight="1" x14ac:dyDescent="0.35">
      <c r="A33" s="441"/>
      <c r="B33" s="446"/>
      <c r="C33" s="652"/>
      <c r="D33" s="652"/>
      <c r="E33" s="652"/>
      <c r="F33" s="652"/>
      <c r="G33" s="652"/>
      <c r="H33" s="652"/>
      <c r="I33" s="652"/>
      <c r="J33" s="652"/>
      <c r="K33" s="652"/>
      <c r="L33" s="449"/>
      <c r="M33" s="442"/>
      <c r="N33" s="699" t="s">
        <v>444</v>
      </c>
      <c r="O33" s="699"/>
      <c r="P33" s="699"/>
      <c r="Q33" s="699"/>
      <c r="R33" s="441"/>
      <c r="S33" s="441"/>
      <c r="T33" s="442"/>
      <c r="U33" s="441"/>
    </row>
    <row r="34" spans="1:21" x14ac:dyDescent="0.35">
      <c r="A34" s="441"/>
      <c r="B34" s="446"/>
      <c r="C34" s="448"/>
      <c r="D34" s="448"/>
      <c r="E34" s="448"/>
      <c r="F34" s="448"/>
      <c r="G34" s="448"/>
      <c r="H34" s="448"/>
      <c r="I34" s="448"/>
      <c r="J34" s="448"/>
      <c r="K34" s="448"/>
      <c r="L34" s="449"/>
      <c r="M34" s="442"/>
      <c r="N34" s="699"/>
      <c r="O34" s="699"/>
      <c r="P34" s="699"/>
      <c r="Q34" s="699"/>
      <c r="R34" s="441"/>
      <c r="S34" s="441"/>
      <c r="T34" s="442"/>
      <c r="U34" s="441"/>
    </row>
    <row r="35" spans="1:21" x14ac:dyDescent="0.35">
      <c r="A35" s="441"/>
      <c r="B35" s="453"/>
      <c r="C35" s="454"/>
      <c r="D35" s="454"/>
      <c r="E35" s="454"/>
      <c r="F35" s="454"/>
      <c r="G35" s="454"/>
      <c r="H35" s="454"/>
      <c r="I35" s="454"/>
      <c r="J35" s="454"/>
      <c r="K35" s="454"/>
      <c r="L35" s="455"/>
      <c r="M35" s="442"/>
      <c r="N35" s="699"/>
      <c r="O35" s="699"/>
      <c r="P35" s="699"/>
      <c r="Q35" s="699"/>
      <c r="R35" s="441"/>
      <c r="S35" s="441"/>
      <c r="T35" s="442"/>
      <c r="U35" s="441"/>
    </row>
    <row r="36" spans="1:21" x14ac:dyDescent="0.35">
      <c r="A36" s="441"/>
      <c r="B36" s="441"/>
      <c r="C36" s="441"/>
      <c r="D36" s="441"/>
      <c r="E36" s="441"/>
      <c r="F36" s="441"/>
      <c r="G36" s="441"/>
      <c r="H36" s="441"/>
      <c r="I36" s="441"/>
      <c r="J36" s="441"/>
      <c r="K36" s="441"/>
      <c r="L36" s="441"/>
      <c r="M36" s="441"/>
      <c r="N36" s="699"/>
      <c r="O36" s="699"/>
      <c r="P36" s="699"/>
      <c r="Q36" s="699"/>
      <c r="R36" s="441"/>
      <c r="S36" s="441"/>
      <c r="T36" s="441"/>
      <c r="U36" s="441"/>
    </row>
    <row r="37" spans="1:21" x14ac:dyDescent="0.35">
      <c r="A37" s="441"/>
      <c r="B37" s="441"/>
      <c r="C37" s="441"/>
      <c r="D37" s="441"/>
      <c r="E37" s="441"/>
      <c r="F37" s="441"/>
      <c r="G37" s="441"/>
      <c r="H37" s="441"/>
      <c r="I37" s="441"/>
      <c r="J37" s="441"/>
      <c r="K37" s="441"/>
      <c r="L37" s="441"/>
      <c r="M37" s="442"/>
      <c r="N37" s="699"/>
      <c r="O37" s="699"/>
      <c r="P37" s="699"/>
      <c r="Q37" s="699"/>
      <c r="R37" s="441"/>
      <c r="S37" s="441"/>
      <c r="T37" s="442"/>
      <c r="U37" s="441"/>
    </row>
    <row r="38" spans="1:21" x14ac:dyDescent="0.35">
      <c r="A38" s="441"/>
      <c r="B38" s="441"/>
      <c r="C38" s="441"/>
      <c r="D38" s="441"/>
      <c r="E38" s="441"/>
      <c r="F38" s="441"/>
      <c r="G38" s="441"/>
      <c r="H38" s="441"/>
      <c r="I38" s="441"/>
      <c r="J38" s="441"/>
      <c r="K38" s="441"/>
      <c r="L38" s="441"/>
      <c r="M38" s="442"/>
      <c r="N38" s="699"/>
      <c r="O38" s="699"/>
      <c r="P38" s="699"/>
      <c r="Q38" s="699"/>
      <c r="R38" s="441"/>
      <c r="S38" s="441"/>
      <c r="T38" s="442"/>
      <c r="U38" s="441"/>
    </row>
    <row r="39" spans="1:21" x14ac:dyDescent="0.35">
      <c r="A39" s="441"/>
      <c r="B39" s="441"/>
      <c r="C39" s="441"/>
      <c r="D39" s="441"/>
      <c r="E39" s="441"/>
      <c r="F39" s="441"/>
      <c r="G39" s="441"/>
      <c r="H39" s="441"/>
      <c r="I39" s="441"/>
      <c r="J39" s="441"/>
      <c r="K39" s="441"/>
      <c r="L39" s="441"/>
      <c r="M39" s="441"/>
      <c r="N39" s="699"/>
      <c r="O39" s="699"/>
      <c r="P39" s="699"/>
      <c r="Q39" s="699"/>
      <c r="R39" s="441"/>
      <c r="S39" s="441"/>
      <c r="T39" s="441"/>
      <c r="U39" s="441"/>
    </row>
    <row r="40" spans="1:21" x14ac:dyDescent="0.35">
      <c r="A40" s="441"/>
      <c r="B40" s="441"/>
      <c r="C40" s="441"/>
      <c r="D40" s="441"/>
      <c r="E40" s="441"/>
      <c r="F40" s="441"/>
      <c r="G40" s="441"/>
      <c r="H40" s="441"/>
      <c r="I40" s="441"/>
      <c r="J40" s="441"/>
      <c r="K40" s="441"/>
      <c r="L40" s="441"/>
      <c r="M40" s="441"/>
      <c r="N40" s="441"/>
      <c r="O40" s="441"/>
      <c r="P40" s="441"/>
      <c r="Q40" s="441"/>
      <c r="R40" s="441"/>
      <c r="S40" s="441"/>
      <c r="T40" s="441"/>
      <c r="U40" s="441"/>
    </row>
    <row r="41" spans="1:21" x14ac:dyDescent="0.35">
      <c r="A41" s="441"/>
      <c r="M41" s="441"/>
      <c r="N41" s="441"/>
      <c r="O41" s="441"/>
      <c r="P41" s="441"/>
      <c r="Q41" s="441"/>
      <c r="R41" s="441"/>
      <c r="S41" s="441"/>
      <c r="T41" s="441"/>
      <c r="U41" s="441"/>
    </row>
    <row r="42" spans="1:21" x14ac:dyDescent="0.35">
      <c r="A42" s="441"/>
      <c r="M42" s="441"/>
      <c r="N42" s="441"/>
      <c r="O42" s="441"/>
      <c r="P42" s="441"/>
      <c r="Q42" s="441"/>
      <c r="R42" s="441"/>
      <c r="S42" s="441"/>
      <c r="T42" s="441"/>
      <c r="U42" s="441"/>
    </row>
    <row r="43" spans="1:21" x14ac:dyDescent="0.35">
      <c r="A43" s="441"/>
      <c r="M43" s="441"/>
      <c r="N43" s="441"/>
      <c r="O43" s="441"/>
      <c r="P43" s="441"/>
      <c r="Q43" s="441"/>
      <c r="R43" s="441"/>
      <c r="S43" s="441"/>
      <c r="T43" s="441"/>
      <c r="U43" s="441"/>
    </row>
    <row r="44" spans="1:21" x14ac:dyDescent="0.35">
      <c r="A44" s="441"/>
      <c r="M44" s="441"/>
      <c r="N44" s="441"/>
      <c r="O44" s="441"/>
      <c r="P44" s="441"/>
      <c r="Q44" s="441"/>
      <c r="R44" s="441"/>
      <c r="S44" s="441"/>
      <c r="T44" s="441"/>
      <c r="U44" s="441"/>
    </row>
    <row r="45" spans="1:21" x14ac:dyDescent="0.35">
      <c r="A45" s="441"/>
      <c r="M45" s="441"/>
      <c r="N45" s="441"/>
      <c r="O45" s="441"/>
      <c r="P45" s="441"/>
      <c r="Q45" s="441"/>
      <c r="R45" s="441"/>
      <c r="S45" s="441"/>
      <c r="T45" s="441"/>
      <c r="U45" s="441"/>
    </row>
  </sheetData>
  <sheetProtection sheet="1" selectLockedCells="1"/>
  <mergeCells count="17">
    <mergeCell ref="N3:P3"/>
    <mergeCell ref="M7:U10"/>
    <mergeCell ref="D9:L9"/>
    <mergeCell ref="C11:L11"/>
    <mergeCell ref="M11:T14"/>
    <mergeCell ref="D14:L14"/>
    <mergeCell ref="C6:K7"/>
    <mergeCell ref="C30:L30"/>
    <mergeCell ref="C31:J31"/>
    <mergeCell ref="C33:K33"/>
    <mergeCell ref="N33:Q39"/>
    <mergeCell ref="N19:Q22"/>
    <mergeCell ref="C20:K20"/>
    <mergeCell ref="C22:K22"/>
    <mergeCell ref="C24:K24"/>
    <mergeCell ref="N24:Q26"/>
    <mergeCell ref="C26:K26"/>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D00-000000000000}">
      <formula1>1000</formula1>
    </dataValidation>
  </dataValidations>
  <hyperlinks>
    <hyperlink ref="N3:P3" location="'Börja här'!A1" display="PALAA TÄSTÄ KANSISIVULLE" xr:uid="{00000000-0004-0000-0D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419100</xdr:colOff>
                    <xdr:row>8</xdr:row>
                    <xdr:rowOff>0</xdr:rowOff>
                  </from>
                  <to>
                    <xdr:col>2</xdr:col>
                    <xdr:colOff>812800</xdr:colOff>
                    <xdr:row>8</xdr:row>
                    <xdr:rowOff>317500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A330-FC9A-41E8-AB81-1A078829C948}">
  <sheetPr codeName="Taul14"/>
  <dimension ref="A1:AA201"/>
  <sheetViews>
    <sheetView showGridLines="0" zoomScaleNormal="100" workbookViewId="0">
      <selection activeCell="O2" sqref="O2:Q2"/>
    </sheetView>
  </sheetViews>
  <sheetFormatPr defaultColWidth="9.23046875" defaultRowHeight="15.5" x14ac:dyDescent="0.35"/>
  <cols>
    <col min="1" max="2" width="3.765625" style="19" customWidth="1"/>
    <col min="3" max="4" width="9.23046875" style="19"/>
    <col min="5" max="5" width="10.3046875" style="19" customWidth="1"/>
    <col min="6" max="10" width="9.23046875" style="19"/>
    <col min="11" max="11" width="2.765625" style="19" customWidth="1"/>
    <col min="12" max="12" width="3.07421875" style="19" customWidth="1"/>
    <col min="13" max="16384" width="9.23046875" style="19"/>
  </cols>
  <sheetData>
    <row r="1" spans="1:27" ht="16.149999999999999" customHeight="1" x14ac:dyDescent="0.35">
      <c r="A1" s="2" t="s">
        <v>310</v>
      </c>
      <c r="B1" s="2"/>
    </row>
    <row r="2" spans="1:27" ht="16.149999999999999" customHeight="1" x14ac:dyDescent="0.35">
      <c r="A2" s="2"/>
      <c r="B2" s="2"/>
      <c r="O2" s="559" t="s">
        <v>523</v>
      </c>
      <c r="P2" s="560"/>
      <c r="Q2" s="561"/>
    </row>
    <row r="3" spans="1:27" ht="34.5" customHeight="1" x14ac:dyDescent="0.35">
      <c r="B3" s="355"/>
      <c r="C3" s="710" t="s">
        <v>393</v>
      </c>
      <c r="D3" s="710"/>
      <c r="E3" s="710"/>
      <c r="F3" s="710"/>
      <c r="G3" s="710"/>
      <c r="H3" s="710"/>
      <c r="I3" s="710"/>
      <c r="J3" s="710"/>
      <c r="K3" s="711"/>
    </row>
    <row r="4" spans="1:27" ht="35.25" customHeight="1" x14ac:dyDescent="0.35">
      <c r="B4" s="133"/>
      <c r="C4" s="357"/>
      <c r="D4" s="48"/>
      <c r="E4" s="48"/>
      <c r="F4" s="48"/>
      <c r="G4" s="48"/>
      <c r="H4" s="48"/>
      <c r="I4" s="48"/>
      <c r="J4" s="48"/>
      <c r="K4" s="45"/>
      <c r="M4" s="585" t="s">
        <v>458</v>
      </c>
      <c r="N4" s="585"/>
      <c r="O4" s="585"/>
      <c r="P4" s="585"/>
      <c r="Q4" s="585"/>
      <c r="R4" s="585"/>
    </row>
    <row r="5" spans="1:27" ht="16.149999999999999" customHeight="1" x14ac:dyDescent="0.35">
      <c r="B5" s="133"/>
      <c r="C5" s="48"/>
      <c r="D5" s="48"/>
      <c r="E5" s="48"/>
      <c r="F5" s="48"/>
      <c r="G5" s="48"/>
      <c r="H5" s="48"/>
      <c r="I5" s="48"/>
      <c r="J5" s="48"/>
      <c r="K5" s="45"/>
    </row>
    <row r="6" spans="1:27" ht="16.149999999999999" customHeight="1" x14ac:dyDescent="0.35">
      <c r="B6" s="133"/>
      <c r="C6" s="48" t="s">
        <v>394</v>
      </c>
      <c r="D6" s="48"/>
      <c r="E6" s="48"/>
      <c r="F6" s="48"/>
      <c r="G6" s="143"/>
      <c r="H6" s="48"/>
      <c r="I6" s="48"/>
      <c r="J6" s="48"/>
      <c r="K6" s="45"/>
      <c r="M6" s="712" t="s">
        <v>447</v>
      </c>
      <c r="N6" s="712"/>
      <c r="O6" s="712"/>
      <c r="P6" s="712"/>
      <c r="Q6" s="712"/>
      <c r="R6" s="712"/>
      <c r="S6" s="144"/>
      <c r="T6" s="144"/>
      <c r="U6" s="144"/>
      <c r="V6" s="130"/>
      <c r="W6" s="130"/>
      <c r="X6" s="130"/>
      <c r="Y6" s="130"/>
      <c r="Z6" s="130"/>
      <c r="AA6" s="130"/>
    </row>
    <row r="7" spans="1:27" s="119" customFormat="1" ht="16.149999999999999" customHeight="1" x14ac:dyDescent="0.35">
      <c r="B7" s="356"/>
      <c r="C7" s="478" t="s">
        <v>2</v>
      </c>
      <c r="D7" s="478"/>
      <c r="E7" s="97"/>
      <c r="F7" s="478" t="s">
        <v>3</v>
      </c>
      <c r="G7" s="82"/>
      <c r="H7" s="82"/>
      <c r="I7" s="82"/>
      <c r="J7" s="82"/>
      <c r="K7" s="83"/>
      <c r="L7" s="19"/>
      <c r="M7" s="712"/>
      <c r="N7" s="712"/>
      <c r="O7" s="712"/>
      <c r="P7" s="712"/>
      <c r="Q7" s="712"/>
      <c r="R7" s="712"/>
    </row>
    <row r="8" spans="1:27" s="119" customFormat="1" ht="34" customHeight="1" x14ac:dyDescent="0.35">
      <c r="B8" s="356"/>
      <c r="C8" s="478"/>
      <c r="D8" s="478"/>
      <c r="E8" s="97"/>
      <c r="F8" s="478"/>
      <c r="G8" s="82"/>
      <c r="H8" s="82"/>
      <c r="I8" s="82"/>
      <c r="J8" s="82"/>
      <c r="K8" s="83"/>
      <c r="L8" s="19"/>
      <c r="M8" s="712"/>
      <c r="N8" s="712"/>
      <c r="O8" s="712"/>
      <c r="P8" s="712"/>
      <c r="Q8" s="712"/>
      <c r="R8" s="712"/>
    </row>
    <row r="9" spans="1:27" s="119" customFormat="1" ht="16.149999999999999" customHeight="1" x14ac:dyDescent="0.35">
      <c r="B9" s="356"/>
      <c r="C9" s="48" t="s">
        <v>85</v>
      </c>
      <c r="D9" s="48"/>
      <c r="E9" s="48"/>
      <c r="F9" s="48"/>
      <c r="G9" s="48"/>
      <c r="H9" s="82"/>
      <c r="I9" s="82"/>
      <c r="J9" s="82"/>
      <c r="K9" s="83"/>
      <c r="L9" s="19"/>
      <c r="M9" s="712"/>
      <c r="N9" s="712"/>
      <c r="O9" s="712"/>
      <c r="P9" s="712"/>
      <c r="Q9" s="712"/>
      <c r="R9" s="712"/>
    </row>
    <row r="10" spans="1:27" s="119" customFormat="1" ht="16.149999999999999" customHeight="1" x14ac:dyDescent="0.35">
      <c r="B10" s="356"/>
      <c r="C10" s="478" t="s">
        <v>524</v>
      </c>
      <c r="D10" s="478"/>
      <c r="E10" s="97"/>
      <c r="F10" s="478" t="s">
        <v>525</v>
      </c>
      <c r="G10" s="82"/>
      <c r="H10" s="82"/>
      <c r="I10" s="82"/>
      <c r="J10" s="82"/>
      <c r="K10" s="83"/>
      <c r="L10" s="19"/>
      <c r="M10" s="712"/>
      <c r="N10" s="712"/>
      <c r="O10" s="712"/>
      <c r="P10" s="712"/>
      <c r="Q10" s="712"/>
      <c r="R10" s="712"/>
    </row>
    <row r="11" spans="1:27" s="119" customFormat="1" ht="16.149999999999999" customHeight="1" x14ac:dyDescent="0.35">
      <c r="B11" s="356"/>
      <c r="C11" s="478"/>
      <c r="D11" s="478"/>
      <c r="E11" s="97"/>
      <c r="F11" s="478"/>
      <c r="G11" s="82"/>
      <c r="H11" s="82"/>
      <c r="I11" s="82"/>
      <c r="J11" s="82"/>
      <c r="K11" s="83"/>
      <c r="L11" s="19"/>
      <c r="M11" s="712"/>
      <c r="N11" s="712"/>
      <c r="O11" s="712"/>
      <c r="P11" s="712"/>
      <c r="Q11" s="712"/>
      <c r="R11" s="712"/>
    </row>
    <row r="12" spans="1:27" s="119" customFormat="1" ht="16.149999999999999" customHeight="1" x14ac:dyDescent="0.35">
      <c r="B12" s="356"/>
      <c r="C12" s="48" t="s">
        <v>86</v>
      </c>
      <c r="D12" s="48"/>
      <c r="E12" s="48"/>
      <c r="F12" s="48"/>
      <c r="G12" s="48"/>
      <c r="H12" s="82"/>
      <c r="I12" s="82"/>
      <c r="J12" s="82"/>
      <c r="K12" s="83"/>
      <c r="L12" s="19"/>
      <c r="M12" s="712"/>
      <c r="N12" s="712"/>
      <c r="O12" s="712"/>
      <c r="P12" s="712"/>
      <c r="Q12" s="712"/>
      <c r="R12" s="712"/>
    </row>
    <row r="13" spans="1:27" s="119" customFormat="1" ht="16.149999999999999" customHeight="1" x14ac:dyDescent="0.35">
      <c r="B13" s="356"/>
      <c r="C13" s="478" t="s">
        <v>526</v>
      </c>
      <c r="D13" s="478"/>
      <c r="E13" s="97"/>
      <c r="F13" s="478" t="s">
        <v>527</v>
      </c>
      <c r="G13" s="82"/>
      <c r="H13" s="82"/>
      <c r="I13" s="82"/>
      <c r="J13" s="82"/>
      <c r="K13" s="83"/>
      <c r="L13" s="19"/>
      <c r="M13" s="712"/>
      <c r="N13" s="712"/>
      <c r="O13" s="712"/>
      <c r="P13" s="712"/>
      <c r="Q13" s="712"/>
      <c r="R13" s="712"/>
    </row>
    <row r="14" spans="1:27" ht="16.149999999999999" customHeight="1" x14ac:dyDescent="0.35">
      <c r="B14" s="133"/>
      <c r="C14" s="48"/>
      <c r="D14" s="48"/>
      <c r="E14" s="48"/>
      <c r="F14" s="48"/>
      <c r="G14" s="48"/>
      <c r="H14" s="48"/>
      <c r="I14" s="48"/>
      <c r="J14" s="48"/>
      <c r="K14" s="45"/>
      <c r="M14" s="95"/>
    </row>
    <row r="15" spans="1:27" ht="16.149999999999999" customHeight="1" x14ac:dyDescent="0.35">
      <c r="B15" s="133"/>
      <c r="C15" s="48"/>
      <c r="D15" s="48"/>
      <c r="E15" s="48"/>
      <c r="F15" s="48"/>
      <c r="G15" s="48"/>
      <c r="H15" s="48"/>
      <c r="I15" s="48"/>
      <c r="J15" s="48"/>
      <c r="K15" s="45"/>
      <c r="M15" s="585" t="s">
        <v>89</v>
      </c>
      <c r="N15" s="585"/>
      <c r="O15" s="585"/>
      <c r="P15" s="585"/>
      <c r="Q15" s="585"/>
      <c r="R15" s="585"/>
    </row>
    <row r="16" spans="1:27" ht="16.149999999999999" customHeight="1" x14ac:dyDescent="0.35">
      <c r="B16" s="133"/>
      <c r="C16" s="48" t="s">
        <v>20</v>
      </c>
      <c r="D16" s="48"/>
      <c r="E16" s="587"/>
      <c r="F16" s="588"/>
      <c r="G16" s="588"/>
      <c r="H16" s="588"/>
      <c r="I16" s="588"/>
      <c r="J16" s="589"/>
      <c r="K16" s="45"/>
      <c r="M16" s="585"/>
      <c r="N16" s="585"/>
      <c r="O16" s="585"/>
      <c r="P16" s="585"/>
      <c r="Q16" s="585"/>
      <c r="R16" s="585"/>
    </row>
    <row r="17" spans="2:18" ht="16.149999999999999" customHeight="1" x14ac:dyDescent="0.35">
      <c r="B17" s="133"/>
      <c r="C17" s="48"/>
      <c r="D17" s="48"/>
      <c r="E17" s="48"/>
      <c r="F17" s="48"/>
      <c r="G17" s="48"/>
      <c r="H17" s="48"/>
      <c r="I17" s="48"/>
      <c r="J17" s="48"/>
      <c r="K17" s="45"/>
    </row>
    <row r="18" spans="2:18" ht="16.149999999999999" customHeight="1" x14ac:dyDescent="0.35">
      <c r="B18" s="133"/>
      <c r="C18" s="48" t="s">
        <v>21</v>
      </c>
      <c r="D18" s="48"/>
      <c r="E18" s="587"/>
      <c r="F18" s="588"/>
      <c r="G18" s="588"/>
      <c r="H18" s="588"/>
      <c r="I18" s="588"/>
      <c r="J18" s="589"/>
      <c r="K18" s="45"/>
      <c r="M18" s="584" t="s">
        <v>38</v>
      </c>
      <c r="N18" s="584"/>
      <c r="O18" s="584"/>
      <c r="P18" s="584"/>
      <c r="Q18" s="584"/>
      <c r="R18" s="584"/>
    </row>
    <row r="19" spans="2:18" ht="16.149999999999999" customHeight="1" x14ac:dyDescent="0.35">
      <c r="B19" s="133"/>
      <c r="C19" s="48"/>
      <c r="D19" s="48"/>
      <c r="E19" s="48"/>
      <c r="F19" s="48"/>
      <c r="G19" s="48"/>
      <c r="H19" s="48"/>
      <c r="I19" s="48"/>
      <c r="J19" s="48"/>
      <c r="K19" s="45"/>
      <c r="M19" s="584"/>
      <c r="N19" s="584"/>
      <c r="O19" s="584"/>
      <c r="P19" s="584"/>
      <c r="Q19" s="584"/>
      <c r="R19" s="584"/>
    </row>
    <row r="20" spans="2:18" ht="16.149999999999999" customHeight="1" x14ac:dyDescent="0.35">
      <c r="B20" s="133"/>
      <c r="C20" s="48" t="s">
        <v>203</v>
      </c>
      <c r="D20" s="48"/>
      <c r="E20" s="48"/>
      <c r="F20" s="48"/>
      <c r="G20" s="48"/>
      <c r="H20" s="48"/>
      <c r="I20" s="48"/>
      <c r="J20" s="48"/>
      <c r="K20" s="45"/>
    </row>
    <row r="21" spans="2:18" ht="35.5" customHeight="1" x14ac:dyDescent="0.35">
      <c r="B21" s="133"/>
      <c r="C21" s="715"/>
      <c r="D21" s="716"/>
      <c r="E21" s="716"/>
      <c r="F21" s="717"/>
      <c r="G21" s="48"/>
      <c r="H21" s="48"/>
      <c r="I21" s="48"/>
      <c r="J21" s="48"/>
      <c r="K21" s="45"/>
      <c r="M21" s="584" t="s">
        <v>390</v>
      </c>
      <c r="N21" s="584"/>
      <c r="O21" s="584"/>
      <c r="P21" s="584"/>
      <c r="Q21" s="584"/>
      <c r="R21" s="584"/>
    </row>
    <row r="22" spans="2:18" ht="16.149999999999999" customHeight="1" x14ac:dyDescent="0.35">
      <c r="B22" s="133"/>
      <c r="C22" s="48"/>
      <c r="D22" s="48"/>
      <c r="E22" s="48"/>
      <c r="F22" s="48"/>
      <c r="G22" s="48"/>
      <c r="H22" s="48"/>
      <c r="I22" s="48"/>
      <c r="J22" s="48"/>
      <c r="K22" s="45"/>
    </row>
    <row r="23" spans="2:18" ht="16.149999999999999" customHeight="1" x14ac:dyDescent="0.35">
      <c r="B23" s="133"/>
      <c r="C23" s="713" t="s">
        <v>87</v>
      </c>
      <c r="D23" s="557"/>
      <c r="E23" s="557"/>
      <c r="F23" s="557"/>
      <c r="G23" s="557"/>
      <c r="H23" s="557"/>
      <c r="I23" s="48"/>
      <c r="J23" s="48"/>
      <c r="K23" s="45"/>
    </row>
    <row r="24" spans="2:18" ht="24.75" customHeight="1" x14ac:dyDescent="0.35">
      <c r="B24" s="133"/>
      <c r="C24" s="714"/>
      <c r="D24" s="714"/>
      <c r="E24" s="714"/>
      <c r="F24" s="714"/>
      <c r="G24" s="714"/>
      <c r="H24" s="714"/>
      <c r="I24" s="48" t="str">
        <f>"500 tecken 
("&amp;TEXT(LEN(C25),"0")&amp;" använda)"</f>
        <v>500 tecken 
(0 använda)</v>
      </c>
      <c r="J24" s="48"/>
      <c r="K24" s="45"/>
    </row>
    <row r="25" spans="2:18" ht="95.25" customHeight="1" x14ac:dyDescent="0.35">
      <c r="B25" s="133"/>
      <c r="C25" s="652"/>
      <c r="D25" s="652"/>
      <c r="E25" s="652"/>
      <c r="F25" s="652"/>
      <c r="G25" s="652"/>
      <c r="H25" s="652"/>
      <c r="I25" s="652"/>
      <c r="J25" s="652"/>
      <c r="K25" s="652"/>
      <c r="M25" s="584" t="s">
        <v>391</v>
      </c>
      <c r="N25" s="584"/>
      <c r="O25" s="584"/>
      <c r="P25" s="584"/>
      <c r="Q25" s="584"/>
      <c r="R25" s="584"/>
    </row>
    <row r="26" spans="2:18" ht="16.149999999999999" customHeight="1" x14ac:dyDescent="0.35">
      <c r="B26" s="133"/>
      <c r="C26" s="48"/>
      <c r="D26" s="48"/>
      <c r="E26" s="48"/>
      <c r="F26" s="48"/>
      <c r="G26" s="48"/>
      <c r="H26" s="48"/>
      <c r="I26" s="48"/>
      <c r="J26" s="48"/>
      <c r="K26" s="45"/>
    </row>
    <row r="27" spans="2:18" ht="16.149999999999999" customHeight="1" x14ac:dyDescent="0.35">
      <c r="B27" s="133"/>
      <c r="C27" s="48" t="s">
        <v>22</v>
      </c>
      <c r="D27" s="48"/>
      <c r="E27" s="48"/>
      <c r="F27" s="48"/>
      <c r="G27" s="48"/>
      <c r="H27" s="48"/>
      <c r="I27" s="48" t="str">
        <f>"500 tecken 
("&amp;TEXT(LEN(C28),"0")&amp;" använda)"</f>
        <v>500 tecken 
(0 använda)</v>
      </c>
      <c r="J27" s="48"/>
      <c r="K27" s="45"/>
    </row>
    <row r="28" spans="2:18" ht="95.25" customHeight="1" x14ac:dyDescent="0.35">
      <c r="B28" s="133"/>
      <c r="C28" s="652"/>
      <c r="D28" s="652"/>
      <c r="E28" s="652"/>
      <c r="F28" s="652"/>
      <c r="G28" s="652"/>
      <c r="H28" s="652"/>
      <c r="I28" s="652"/>
      <c r="J28" s="652"/>
      <c r="K28" s="652"/>
      <c r="M28" s="584" t="s">
        <v>39</v>
      </c>
      <c r="N28" s="584"/>
      <c r="O28" s="584"/>
      <c r="P28" s="584"/>
      <c r="Q28" s="584"/>
      <c r="R28" s="584"/>
    </row>
    <row r="29" spans="2:18" ht="16.149999999999999" customHeight="1" x14ac:dyDescent="0.35">
      <c r="B29" s="133"/>
      <c r="C29" s="48"/>
      <c r="D29" s="48"/>
      <c r="E29" s="48"/>
      <c r="F29" s="48"/>
      <c r="G29" s="48"/>
      <c r="H29" s="48"/>
      <c r="I29" s="48"/>
      <c r="J29" s="48"/>
      <c r="K29" s="45"/>
    </row>
    <row r="30" spans="2:18" ht="16.149999999999999" customHeight="1" x14ac:dyDescent="0.35">
      <c r="B30" s="133"/>
      <c r="C30" s="479"/>
      <c r="D30" s="479"/>
      <c r="E30" s="146"/>
      <c r="F30" s="479"/>
      <c r="G30" s="26"/>
      <c r="H30" s="26"/>
      <c r="I30" s="26"/>
      <c r="J30" s="26"/>
      <c r="K30" s="27"/>
    </row>
    <row r="31" spans="2:18" ht="16.149999999999999" customHeight="1" x14ac:dyDescent="0.35">
      <c r="B31" s="133"/>
      <c r="C31" s="48" t="s">
        <v>492</v>
      </c>
      <c r="D31" s="48"/>
      <c r="E31" s="48"/>
      <c r="F31" s="48"/>
      <c r="G31" s="48"/>
      <c r="H31" s="48"/>
      <c r="I31" s="48"/>
      <c r="J31" s="48"/>
      <c r="K31" s="45"/>
      <c r="M31" s="130"/>
      <c r="N31" s="130"/>
      <c r="O31" s="130"/>
      <c r="P31" s="130"/>
      <c r="Q31" s="130"/>
    </row>
    <row r="32" spans="2:18" ht="16.149999999999999" customHeight="1" x14ac:dyDescent="0.35">
      <c r="B32" s="133"/>
      <c r="C32" s="48" t="s">
        <v>88</v>
      </c>
      <c r="D32" s="48"/>
      <c r="E32" s="48"/>
      <c r="F32" s="48"/>
      <c r="G32" s="48"/>
      <c r="H32" s="48"/>
      <c r="I32" s="48"/>
      <c r="J32" s="48"/>
      <c r="K32" s="45"/>
      <c r="M32" s="648" t="s">
        <v>815</v>
      </c>
      <c r="N32" s="648"/>
      <c r="O32" s="648"/>
      <c r="P32" s="648"/>
      <c r="Q32" s="648"/>
      <c r="R32" s="648"/>
    </row>
    <row r="33" spans="2:27" ht="16.149999999999999" customHeight="1" x14ac:dyDescent="0.35">
      <c r="B33" s="133"/>
      <c r="C33" s="48" t="s">
        <v>31</v>
      </c>
      <c r="D33" s="48"/>
      <c r="E33" s="48"/>
      <c r="F33" s="48"/>
      <c r="G33" s="48"/>
      <c r="H33" s="48"/>
      <c r="I33" s="48"/>
      <c r="J33" s="48"/>
      <c r="K33" s="45"/>
      <c r="M33" s="648"/>
      <c r="N33" s="648"/>
      <c r="O33" s="648"/>
      <c r="P33" s="648"/>
      <c r="Q33" s="648"/>
      <c r="R33" s="648"/>
    </row>
    <row r="34" spans="2:27" ht="16.149999999999999" customHeight="1" x14ac:dyDescent="0.35">
      <c r="B34" s="133"/>
      <c r="C34" s="48" t="s">
        <v>32</v>
      </c>
      <c r="D34" s="48"/>
      <c r="E34" s="48"/>
      <c r="F34" s="48"/>
      <c r="G34" s="48"/>
      <c r="H34" s="48"/>
      <c r="I34" s="48"/>
      <c r="J34" s="48"/>
      <c r="K34" s="45"/>
      <c r="M34" s="648"/>
      <c r="N34" s="648"/>
      <c r="O34" s="648"/>
      <c r="P34" s="648"/>
      <c r="Q34" s="648"/>
      <c r="R34" s="648"/>
    </row>
    <row r="35" spans="2:27" ht="16.149999999999999" customHeight="1" x14ac:dyDescent="0.35">
      <c r="B35" s="133"/>
      <c r="C35" s="48" t="s">
        <v>36</v>
      </c>
      <c r="D35" s="48"/>
      <c r="E35" s="48"/>
      <c r="F35" s="48"/>
      <c r="G35" s="48"/>
      <c r="H35" s="48"/>
      <c r="I35" s="48"/>
      <c r="J35" s="48"/>
      <c r="K35" s="45"/>
      <c r="M35" s="648"/>
      <c r="N35" s="648"/>
      <c r="O35" s="648"/>
      <c r="P35" s="648"/>
      <c r="Q35" s="648"/>
      <c r="R35" s="648"/>
    </row>
    <row r="36" spans="2:27" ht="16.149999999999999" customHeight="1" x14ac:dyDescent="0.35">
      <c r="B36" s="133"/>
      <c r="C36" s="48" t="s">
        <v>33</v>
      </c>
      <c r="D36" s="48"/>
      <c r="E36" s="48"/>
      <c r="F36" s="48"/>
      <c r="G36" s="48"/>
      <c r="H36" s="48"/>
      <c r="I36" s="48"/>
      <c r="J36" s="48"/>
      <c r="K36" s="45"/>
    </row>
    <row r="37" spans="2:27" ht="16.149999999999999" customHeight="1" x14ac:dyDescent="0.35">
      <c r="B37" s="133"/>
      <c r="C37" s="48" t="s">
        <v>34</v>
      </c>
      <c r="D37" s="48"/>
      <c r="E37" s="48"/>
      <c r="F37" s="48"/>
      <c r="G37" s="48"/>
      <c r="H37" s="48"/>
      <c r="I37" s="48"/>
      <c r="J37" s="48"/>
      <c r="K37" s="45"/>
    </row>
    <row r="38" spans="2:27" ht="16.149999999999999" customHeight="1" x14ac:dyDescent="0.35">
      <c r="B38" s="133"/>
      <c r="C38" s="48" t="s">
        <v>35</v>
      </c>
      <c r="D38" s="48"/>
      <c r="E38" s="48"/>
      <c r="F38" s="48"/>
      <c r="G38" s="48"/>
      <c r="H38" s="48" t="s">
        <v>37</v>
      </c>
      <c r="I38" s="718"/>
      <c r="J38" s="718"/>
      <c r="K38" s="45"/>
    </row>
    <row r="39" spans="2:27" ht="16.149999999999999" customHeight="1" x14ac:dyDescent="0.35">
      <c r="B39" s="133"/>
      <c r="C39" s="48" t="s">
        <v>528</v>
      </c>
      <c r="D39" s="48"/>
      <c r="E39" s="48"/>
      <c r="F39" s="48"/>
      <c r="G39" s="48"/>
      <c r="H39" s="48" t="s">
        <v>529</v>
      </c>
      <c r="I39" s="718"/>
      <c r="J39" s="718"/>
      <c r="K39" s="45"/>
    </row>
    <row r="40" spans="2:27" ht="16.149999999999999" customHeight="1" x14ac:dyDescent="0.35">
      <c r="B40" s="133"/>
      <c r="C40" s="48" t="s">
        <v>530</v>
      </c>
      <c r="D40" s="48"/>
      <c r="E40" s="48"/>
      <c r="F40" s="48"/>
      <c r="G40" s="48"/>
      <c r="H40" s="48" t="s">
        <v>531</v>
      </c>
      <c r="I40" s="718"/>
      <c r="J40" s="718"/>
      <c r="K40" s="45"/>
    </row>
    <row r="41" spans="2:27" ht="16.149999999999999" customHeight="1" x14ac:dyDescent="0.35">
      <c r="B41" s="202"/>
      <c r="C41" s="59"/>
      <c r="D41" s="59"/>
      <c r="E41" s="59"/>
      <c r="F41" s="59"/>
      <c r="G41" s="59"/>
      <c r="H41" s="59"/>
      <c r="I41" s="59"/>
      <c r="J41" s="59"/>
      <c r="K41" s="80"/>
    </row>
    <row r="42" spans="2:27" ht="16.149999999999999" customHeight="1" x14ac:dyDescent="0.35"/>
    <row r="43" spans="2:27" ht="34.5" customHeight="1" x14ac:dyDescent="0.35">
      <c r="B43" s="355"/>
      <c r="C43" s="710" t="s">
        <v>395</v>
      </c>
      <c r="D43" s="710"/>
      <c r="E43" s="710"/>
      <c r="F43" s="710"/>
      <c r="G43" s="710"/>
      <c r="H43" s="710"/>
      <c r="I43" s="710"/>
      <c r="J43" s="710"/>
      <c r="K43" s="711"/>
      <c r="O43" s="559" t="s">
        <v>532</v>
      </c>
      <c r="P43" s="560"/>
      <c r="Q43" s="561"/>
    </row>
    <row r="44" spans="2:27" ht="54" customHeight="1" x14ac:dyDescent="0.35">
      <c r="B44" s="133"/>
      <c r="C44" s="357"/>
      <c r="D44" s="48"/>
      <c r="E44" s="48"/>
      <c r="F44" s="48"/>
      <c r="G44" s="48"/>
      <c r="H44" s="48"/>
      <c r="I44" s="48"/>
      <c r="J44" s="48"/>
      <c r="K44" s="45"/>
    </row>
    <row r="45" spans="2:27" ht="16.149999999999999" customHeight="1" x14ac:dyDescent="0.35">
      <c r="B45" s="133"/>
      <c r="C45" s="48"/>
      <c r="D45" s="48"/>
      <c r="E45" s="48"/>
      <c r="F45" s="48"/>
      <c r="G45" s="48"/>
      <c r="H45" s="48"/>
      <c r="I45" s="48"/>
      <c r="J45" s="48"/>
      <c r="K45" s="45"/>
    </row>
    <row r="46" spans="2:27" ht="16.149999999999999" customHeight="1" x14ac:dyDescent="0.35">
      <c r="B46" s="133"/>
      <c r="C46" s="48" t="s">
        <v>396</v>
      </c>
      <c r="D46" s="48"/>
      <c r="E46" s="48"/>
      <c r="F46" s="48"/>
      <c r="G46" s="143"/>
      <c r="H46" s="48"/>
      <c r="I46" s="48"/>
      <c r="J46" s="48"/>
      <c r="K46" s="45"/>
      <c r="M46" s="712" t="s">
        <v>448</v>
      </c>
      <c r="N46" s="712"/>
      <c r="O46" s="712"/>
      <c r="P46" s="712"/>
      <c r="Q46" s="712"/>
      <c r="R46" s="712"/>
      <c r="S46" s="144"/>
      <c r="T46" s="144"/>
      <c r="U46" s="144"/>
      <c r="V46" s="130"/>
      <c r="W46" s="130"/>
      <c r="X46" s="130"/>
      <c r="Y46" s="130"/>
      <c r="Z46" s="130"/>
      <c r="AA46" s="130"/>
    </row>
    <row r="47" spans="2:27" s="119" customFormat="1" ht="16.149999999999999" customHeight="1" x14ac:dyDescent="0.35">
      <c r="B47" s="356"/>
      <c r="C47" s="478" t="s">
        <v>533</v>
      </c>
      <c r="D47" s="478"/>
      <c r="E47" s="97"/>
      <c r="F47" s="478" t="s">
        <v>534</v>
      </c>
      <c r="G47" s="82"/>
      <c r="H47" s="82"/>
      <c r="I47" s="82"/>
      <c r="J47" s="82"/>
      <c r="K47" s="83"/>
      <c r="L47" s="19"/>
      <c r="M47" s="712"/>
      <c r="N47" s="712"/>
      <c r="O47" s="712"/>
      <c r="P47" s="712"/>
      <c r="Q47" s="712"/>
      <c r="R47" s="712"/>
    </row>
    <row r="48" spans="2:27" s="119" customFormat="1" ht="16.149999999999999" customHeight="1" x14ac:dyDescent="0.35">
      <c r="B48" s="356"/>
      <c r="C48" s="478"/>
      <c r="D48" s="478"/>
      <c r="E48" s="97"/>
      <c r="F48" s="478"/>
      <c r="G48" s="82"/>
      <c r="H48" s="82"/>
      <c r="I48" s="82"/>
      <c r="J48" s="82"/>
      <c r="K48" s="83"/>
      <c r="L48" s="19"/>
      <c r="M48" s="712"/>
      <c r="N48" s="712"/>
      <c r="O48" s="712"/>
      <c r="P48" s="712"/>
      <c r="Q48" s="712"/>
      <c r="R48" s="712"/>
    </row>
    <row r="49" spans="2:18" s="119" customFormat="1" ht="16.149999999999999" customHeight="1" x14ac:dyDescent="0.35">
      <c r="B49" s="356"/>
      <c r="C49" s="48" t="s">
        <v>535</v>
      </c>
      <c r="D49" s="48"/>
      <c r="E49" s="48"/>
      <c r="F49" s="48"/>
      <c r="G49" s="48"/>
      <c r="H49" s="82"/>
      <c r="I49" s="82"/>
      <c r="J49" s="82"/>
      <c r="K49" s="83"/>
      <c r="L49" s="19"/>
      <c r="M49" s="712"/>
      <c r="N49" s="712"/>
      <c r="O49" s="712"/>
      <c r="P49" s="712"/>
      <c r="Q49" s="712"/>
      <c r="R49" s="712"/>
    </row>
    <row r="50" spans="2:18" s="119" customFormat="1" ht="16.149999999999999" customHeight="1" x14ac:dyDescent="0.35">
      <c r="B50" s="356"/>
      <c r="C50" s="478" t="s">
        <v>536</v>
      </c>
      <c r="D50" s="478"/>
      <c r="E50" s="97"/>
      <c r="F50" s="478" t="s">
        <v>537</v>
      </c>
      <c r="G50" s="82"/>
      <c r="H50" s="82"/>
      <c r="I50" s="82"/>
      <c r="J50" s="82"/>
      <c r="K50" s="83"/>
      <c r="L50" s="19"/>
      <c r="M50" s="712"/>
      <c r="N50" s="712"/>
      <c r="O50" s="712"/>
      <c r="P50" s="712"/>
      <c r="Q50" s="712"/>
      <c r="R50" s="712"/>
    </row>
    <row r="51" spans="2:18" s="119" customFormat="1" ht="26.5" customHeight="1" x14ac:dyDescent="0.35">
      <c r="B51" s="356"/>
      <c r="C51" s="478"/>
      <c r="D51" s="478"/>
      <c r="E51" s="97"/>
      <c r="F51" s="478"/>
      <c r="G51" s="82"/>
      <c r="H51" s="82"/>
      <c r="I51" s="82"/>
      <c r="J51" s="82"/>
      <c r="K51" s="83"/>
      <c r="L51" s="19"/>
      <c r="M51" s="712"/>
      <c r="N51" s="712"/>
      <c r="O51" s="712"/>
      <c r="P51" s="712"/>
      <c r="Q51" s="712"/>
      <c r="R51" s="712"/>
    </row>
    <row r="52" spans="2:18" s="119" customFormat="1" ht="16.149999999999999" customHeight="1" x14ac:dyDescent="0.35">
      <c r="B52" s="356"/>
      <c r="C52" s="48" t="s">
        <v>538</v>
      </c>
      <c r="D52" s="48"/>
      <c r="E52" s="48"/>
      <c r="F52" s="48"/>
      <c r="G52" s="48"/>
      <c r="H52" s="82"/>
      <c r="I52" s="82"/>
      <c r="J52" s="82"/>
      <c r="K52" s="83"/>
      <c r="L52" s="19"/>
      <c r="M52" s="712"/>
      <c r="N52" s="712"/>
      <c r="O52" s="712"/>
      <c r="P52" s="712"/>
      <c r="Q52" s="712"/>
      <c r="R52" s="712"/>
    </row>
    <row r="53" spans="2:18" s="119" customFormat="1" ht="16.149999999999999" customHeight="1" x14ac:dyDescent="0.35">
      <c r="B53" s="356"/>
      <c r="C53" s="478" t="s">
        <v>539</v>
      </c>
      <c r="D53" s="478"/>
      <c r="E53" s="97"/>
      <c r="F53" s="478" t="s">
        <v>540</v>
      </c>
      <c r="G53" s="82"/>
      <c r="H53" s="82"/>
      <c r="I53" s="82"/>
      <c r="J53" s="82"/>
      <c r="K53" s="83"/>
      <c r="L53" s="19"/>
      <c r="M53" s="712"/>
      <c r="N53" s="712"/>
      <c r="O53" s="712"/>
      <c r="P53" s="712"/>
      <c r="Q53" s="712"/>
      <c r="R53" s="712"/>
    </row>
    <row r="54" spans="2:18" ht="16.149999999999999" customHeight="1" x14ac:dyDescent="0.35">
      <c r="B54" s="133"/>
      <c r="C54" s="48"/>
      <c r="D54" s="48"/>
      <c r="E54" s="48"/>
      <c r="F54" s="48"/>
      <c r="G54" s="48"/>
      <c r="H54" s="48"/>
      <c r="I54" s="48"/>
      <c r="J54" s="48"/>
      <c r="K54" s="45"/>
      <c r="M54" s="95"/>
    </row>
    <row r="55" spans="2:18" ht="16.149999999999999" customHeight="1" x14ac:dyDescent="0.35">
      <c r="B55" s="133"/>
      <c r="C55" s="48"/>
      <c r="D55" s="48"/>
      <c r="E55" s="48"/>
      <c r="F55" s="48"/>
      <c r="G55" s="48"/>
      <c r="H55" s="48"/>
      <c r="I55" s="48"/>
      <c r="J55" s="48"/>
      <c r="K55" s="45"/>
      <c r="M55" s="585" t="s">
        <v>541</v>
      </c>
      <c r="N55" s="585"/>
      <c r="O55" s="585"/>
      <c r="P55" s="585"/>
      <c r="Q55" s="585"/>
      <c r="R55" s="585"/>
    </row>
    <row r="56" spans="2:18" ht="16.149999999999999" customHeight="1" x14ac:dyDescent="0.35">
      <c r="B56" s="133"/>
      <c r="C56" s="48" t="s">
        <v>542</v>
      </c>
      <c r="D56" s="48"/>
      <c r="E56" s="587"/>
      <c r="F56" s="588"/>
      <c r="G56" s="588"/>
      <c r="H56" s="588"/>
      <c r="I56" s="588"/>
      <c r="J56" s="589"/>
      <c r="K56" s="45"/>
      <c r="M56" s="585"/>
      <c r="N56" s="585"/>
      <c r="O56" s="585"/>
      <c r="P56" s="585"/>
      <c r="Q56" s="585"/>
      <c r="R56" s="585"/>
    </row>
    <row r="57" spans="2:18" ht="16.149999999999999" customHeight="1" x14ac:dyDescent="0.35">
      <c r="B57" s="133"/>
      <c r="C57" s="48"/>
      <c r="D57" s="48"/>
      <c r="E57" s="48"/>
      <c r="F57" s="48"/>
      <c r="G57" s="48"/>
      <c r="H57" s="48"/>
      <c r="I57" s="48"/>
      <c r="J57" s="48"/>
      <c r="K57" s="45"/>
    </row>
    <row r="58" spans="2:18" ht="16.149999999999999" customHeight="1" x14ac:dyDescent="0.35">
      <c r="B58" s="133"/>
      <c r="C58" s="48" t="s">
        <v>543</v>
      </c>
      <c r="D58" s="48"/>
      <c r="E58" s="587"/>
      <c r="F58" s="588"/>
      <c r="G58" s="588"/>
      <c r="H58" s="588"/>
      <c r="I58" s="588"/>
      <c r="J58" s="589"/>
      <c r="K58" s="45"/>
      <c r="M58" s="585" t="s">
        <v>544</v>
      </c>
      <c r="N58" s="585"/>
      <c r="O58" s="585"/>
      <c r="P58" s="585"/>
      <c r="Q58" s="585"/>
      <c r="R58" s="585"/>
    </row>
    <row r="59" spans="2:18" ht="16.149999999999999" customHeight="1" x14ac:dyDescent="0.35">
      <c r="B59" s="133"/>
      <c r="C59" s="48"/>
      <c r="D59" s="48"/>
      <c r="E59" s="48"/>
      <c r="F59" s="48"/>
      <c r="G59" s="48"/>
      <c r="H59" s="48"/>
      <c r="I59" s="48"/>
      <c r="J59" s="48"/>
      <c r="K59" s="45"/>
      <c r="M59" s="585"/>
      <c r="N59" s="585"/>
      <c r="O59" s="585"/>
      <c r="P59" s="585"/>
      <c r="Q59" s="585"/>
      <c r="R59" s="585"/>
    </row>
    <row r="60" spans="2:18" ht="16.149999999999999" customHeight="1" x14ac:dyDescent="0.35">
      <c r="B60" s="133"/>
      <c r="C60" s="48" t="s">
        <v>545</v>
      </c>
      <c r="D60" s="48"/>
      <c r="E60" s="48"/>
      <c r="F60" s="48"/>
      <c r="G60" s="48"/>
      <c r="H60" s="48"/>
      <c r="I60" s="48"/>
      <c r="J60" s="48"/>
      <c r="K60" s="45"/>
    </row>
    <row r="61" spans="2:18" ht="16.149999999999999" customHeight="1" x14ac:dyDescent="0.35">
      <c r="B61" s="133"/>
      <c r="C61" s="715"/>
      <c r="D61" s="716"/>
      <c r="E61" s="716"/>
      <c r="F61" s="717"/>
      <c r="G61" s="48"/>
      <c r="H61" s="48"/>
      <c r="I61" s="48"/>
      <c r="J61" s="48"/>
      <c r="K61" s="45"/>
      <c r="M61" s="438" t="s">
        <v>546</v>
      </c>
      <c r="N61" s="29"/>
      <c r="O61" s="29"/>
      <c r="P61" s="29"/>
      <c r="Q61" s="29"/>
      <c r="R61" s="29"/>
    </row>
    <row r="62" spans="2:18" ht="16.149999999999999" customHeight="1" x14ac:dyDescent="0.35">
      <c r="B62" s="133"/>
      <c r="C62" s="48"/>
      <c r="D62" s="48"/>
      <c r="E62" s="48"/>
      <c r="F62" s="48"/>
      <c r="G62" s="48"/>
      <c r="H62" s="48"/>
      <c r="I62" s="48"/>
      <c r="J62" s="48"/>
      <c r="K62" s="45"/>
    </row>
    <row r="63" spans="2:18" ht="16.149999999999999" customHeight="1" x14ac:dyDescent="0.35">
      <c r="B63" s="133"/>
      <c r="C63" s="48"/>
      <c r="D63" s="48"/>
      <c r="E63" s="48"/>
      <c r="F63" s="48"/>
      <c r="G63" s="48"/>
      <c r="H63" s="48"/>
      <c r="I63" s="48"/>
      <c r="J63" s="48"/>
      <c r="K63" s="45"/>
    </row>
    <row r="64" spans="2:18" ht="24.75" customHeight="1" x14ac:dyDescent="0.35">
      <c r="B64" s="133"/>
      <c r="C64" s="48" t="s">
        <v>547</v>
      </c>
      <c r="D64" s="48"/>
      <c r="E64" s="48"/>
      <c r="F64" s="48"/>
      <c r="G64" s="48"/>
      <c r="H64" s="48"/>
      <c r="I64" s="48" t="str">
        <f>"500 tecken 
("&amp;TEXT(LEN(C65),"0")&amp;" använda)"</f>
        <v>500 tecken 
(0 använda)</v>
      </c>
      <c r="J64" s="48"/>
      <c r="K64" s="45"/>
    </row>
    <row r="65" spans="2:18" ht="95.25" customHeight="1" x14ac:dyDescent="0.35">
      <c r="B65" s="133"/>
      <c r="C65" s="652"/>
      <c r="D65" s="652"/>
      <c r="E65" s="652"/>
      <c r="F65" s="652"/>
      <c r="G65" s="652"/>
      <c r="H65" s="652"/>
      <c r="I65" s="652"/>
      <c r="J65" s="652"/>
      <c r="K65" s="652"/>
      <c r="M65" s="584" t="s">
        <v>548</v>
      </c>
      <c r="N65" s="584"/>
      <c r="O65" s="584"/>
      <c r="P65" s="584"/>
      <c r="Q65" s="584"/>
      <c r="R65" s="584"/>
    </row>
    <row r="66" spans="2:18" ht="16.149999999999999" customHeight="1" x14ac:dyDescent="0.35">
      <c r="B66" s="133"/>
      <c r="C66" s="48"/>
      <c r="D66" s="48"/>
      <c r="E66" s="48"/>
      <c r="F66" s="48"/>
      <c r="G66" s="48"/>
      <c r="H66" s="48"/>
      <c r="I66" s="48"/>
      <c r="J66" s="48"/>
      <c r="K66" s="45"/>
    </row>
    <row r="67" spans="2:18" ht="16.149999999999999" customHeight="1" x14ac:dyDescent="0.35">
      <c r="B67" s="133"/>
      <c r="C67" s="48" t="s">
        <v>549</v>
      </c>
      <c r="D67" s="48"/>
      <c r="E67" s="48"/>
      <c r="F67" s="48"/>
      <c r="G67" s="48"/>
      <c r="H67" s="48"/>
      <c r="I67" s="48" t="str">
        <f>"500 tecken 
("&amp;TEXT(LEN(C68),"0")&amp;" använda)"</f>
        <v>500 tecken 
(0 använda)</v>
      </c>
      <c r="J67" s="48"/>
      <c r="K67" s="45"/>
    </row>
    <row r="68" spans="2:18" ht="95.25" customHeight="1" x14ac:dyDescent="0.35">
      <c r="B68" s="133"/>
      <c r="C68" s="652"/>
      <c r="D68" s="652"/>
      <c r="E68" s="652"/>
      <c r="F68" s="652"/>
      <c r="G68" s="652"/>
      <c r="H68" s="652"/>
      <c r="I68" s="652"/>
      <c r="J68" s="652"/>
      <c r="K68" s="652"/>
      <c r="M68" s="584" t="s">
        <v>550</v>
      </c>
      <c r="N68" s="584"/>
      <c r="O68" s="584"/>
      <c r="P68" s="584"/>
      <c r="Q68" s="584"/>
      <c r="R68" s="584"/>
    </row>
    <row r="69" spans="2:18" ht="16.149999999999999" customHeight="1" x14ac:dyDescent="0.35">
      <c r="B69" s="133"/>
      <c r="C69" s="48"/>
      <c r="D69" s="48"/>
      <c r="E69" s="48"/>
      <c r="F69" s="48"/>
      <c r="G69" s="48"/>
      <c r="H69" s="48"/>
      <c r="I69" s="48"/>
      <c r="J69" s="48"/>
      <c r="K69" s="45"/>
    </row>
    <row r="70" spans="2:18" ht="16.149999999999999" customHeight="1" x14ac:dyDescent="0.35">
      <c r="B70" s="133"/>
      <c r="C70" s="479"/>
      <c r="D70" s="479"/>
      <c r="E70" s="146"/>
      <c r="F70" s="479"/>
      <c r="G70" s="26"/>
      <c r="H70" s="26"/>
      <c r="I70" s="26"/>
      <c r="J70" s="26"/>
      <c r="K70" s="27"/>
    </row>
    <row r="71" spans="2:18" ht="16.149999999999999" customHeight="1" x14ac:dyDescent="0.35">
      <c r="B71" s="133"/>
      <c r="C71" s="48" t="s">
        <v>551</v>
      </c>
      <c r="D71" s="48"/>
      <c r="E71" s="48"/>
      <c r="F71" s="48"/>
      <c r="G71" s="48"/>
      <c r="H71" s="48"/>
      <c r="I71" s="48"/>
      <c r="J71" s="48"/>
      <c r="K71" s="45"/>
      <c r="M71" s="130"/>
      <c r="N71" s="130"/>
      <c r="O71" s="130"/>
      <c r="P71" s="130"/>
      <c r="Q71" s="130"/>
    </row>
    <row r="72" spans="2:18" ht="16.149999999999999" customHeight="1" x14ac:dyDescent="0.35">
      <c r="B72" s="133"/>
      <c r="C72" s="48" t="s">
        <v>552</v>
      </c>
      <c r="D72" s="48"/>
      <c r="E72" s="48"/>
      <c r="F72" s="48"/>
      <c r="G72" s="48"/>
      <c r="H72" s="48"/>
      <c r="I72" s="48"/>
      <c r="J72" s="48"/>
      <c r="K72" s="45"/>
      <c r="M72" s="648" t="s">
        <v>816</v>
      </c>
      <c r="N72" s="648"/>
      <c r="O72" s="648"/>
      <c r="P72" s="648"/>
      <c r="Q72" s="648"/>
      <c r="R72" s="648"/>
    </row>
    <row r="73" spans="2:18" ht="16" customHeight="1" x14ac:dyDescent="0.35">
      <c r="B73" s="133"/>
      <c r="C73" s="48" t="s">
        <v>553</v>
      </c>
      <c r="D73" s="48"/>
      <c r="E73" s="48"/>
      <c r="F73" s="48"/>
      <c r="G73" s="48"/>
      <c r="H73" s="48"/>
      <c r="I73" s="48"/>
      <c r="J73" s="48"/>
      <c r="K73" s="45"/>
      <c r="M73" s="648"/>
      <c r="N73" s="648"/>
      <c r="O73" s="648"/>
      <c r="P73" s="648"/>
      <c r="Q73" s="648"/>
      <c r="R73" s="648"/>
    </row>
    <row r="74" spans="2:18" ht="16.149999999999999" customHeight="1" x14ac:dyDescent="0.35">
      <c r="B74" s="133"/>
      <c r="C74" s="48" t="s">
        <v>554</v>
      </c>
      <c r="D74" s="48"/>
      <c r="E74" s="48"/>
      <c r="F74" s="48"/>
      <c r="G74" s="48"/>
      <c r="H74" s="48"/>
      <c r="I74" s="48"/>
      <c r="J74" s="48"/>
      <c r="K74" s="45"/>
      <c r="M74" s="648"/>
      <c r="N74" s="648"/>
      <c r="O74" s="648"/>
      <c r="P74" s="648"/>
      <c r="Q74" s="648"/>
      <c r="R74" s="648"/>
    </row>
    <row r="75" spans="2:18" ht="16.149999999999999" customHeight="1" x14ac:dyDescent="0.35">
      <c r="B75" s="133"/>
      <c r="C75" s="48" t="s">
        <v>555</v>
      </c>
      <c r="D75" s="48"/>
      <c r="E75" s="48"/>
      <c r="F75" s="48"/>
      <c r="G75" s="48"/>
      <c r="H75" s="48"/>
      <c r="I75" s="48"/>
      <c r="J75" s="48"/>
      <c r="K75" s="45"/>
      <c r="M75" s="648"/>
      <c r="N75" s="648"/>
      <c r="O75" s="648"/>
      <c r="P75" s="648"/>
      <c r="Q75" s="648"/>
      <c r="R75" s="648"/>
    </row>
    <row r="76" spans="2:18" ht="16.149999999999999" customHeight="1" x14ac:dyDescent="0.35">
      <c r="B76" s="133"/>
      <c r="C76" s="48" t="s">
        <v>556</v>
      </c>
      <c r="D76" s="48"/>
      <c r="E76" s="48"/>
      <c r="F76" s="48"/>
      <c r="G76" s="48"/>
      <c r="H76" s="48"/>
      <c r="I76" s="48"/>
      <c r="J76" s="48"/>
      <c r="K76" s="45"/>
    </row>
    <row r="77" spans="2:18" ht="16.149999999999999" customHeight="1" x14ac:dyDescent="0.35">
      <c r="B77" s="133"/>
      <c r="C77" s="48" t="s">
        <v>557</v>
      </c>
      <c r="D77" s="48"/>
      <c r="E77" s="48"/>
      <c r="F77" s="48"/>
      <c r="G77" s="48"/>
      <c r="H77" s="48"/>
      <c r="I77" s="48"/>
      <c r="J77" s="48"/>
      <c r="K77" s="45"/>
    </row>
    <row r="78" spans="2:18" ht="16.149999999999999" customHeight="1" x14ac:dyDescent="0.35">
      <c r="B78" s="133"/>
      <c r="C78" s="48" t="s">
        <v>558</v>
      </c>
      <c r="D78" s="48"/>
      <c r="E78" s="48"/>
      <c r="F78" s="48"/>
      <c r="G78" s="48"/>
      <c r="H78" s="48" t="s">
        <v>559</v>
      </c>
      <c r="I78" s="718"/>
      <c r="J78" s="718"/>
      <c r="K78" s="45"/>
    </row>
    <row r="79" spans="2:18" ht="16.149999999999999" customHeight="1" x14ac:dyDescent="0.35">
      <c r="B79" s="133"/>
      <c r="C79" s="48" t="s">
        <v>560</v>
      </c>
      <c r="D79" s="48"/>
      <c r="E79" s="48"/>
      <c r="F79" s="48"/>
      <c r="G79" s="48"/>
      <c r="H79" s="48" t="s">
        <v>561</v>
      </c>
      <c r="I79" s="718"/>
      <c r="J79" s="718"/>
      <c r="K79" s="45"/>
    </row>
    <row r="80" spans="2:18" ht="16.149999999999999" customHeight="1" x14ac:dyDescent="0.35">
      <c r="B80" s="133"/>
      <c r="C80" s="48" t="s">
        <v>562</v>
      </c>
      <c r="D80" s="48"/>
      <c r="E80" s="48"/>
      <c r="F80" s="48"/>
      <c r="G80" s="48"/>
      <c r="H80" s="48" t="s">
        <v>563</v>
      </c>
      <c r="I80" s="718"/>
      <c r="J80" s="718"/>
      <c r="K80" s="45"/>
    </row>
    <row r="81" spans="2:27" ht="16.149999999999999" customHeight="1" x14ac:dyDescent="0.35">
      <c r="B81" s="202"/>
      <c r="C81" s="59"/>
      <c r="D81" s="59"/>
      <c r="E81" s="59"/>
      <c r="F81" s="59"/>
      <c r="G81" s="59"/>
      <c r="H81" s="59"/>
      <c r="I81" s="59"/>
      <c r="J81" s="59"/>
      <c r="K81" s="80"/>
    </row>
    <row r="82" spans="2:27" ht="16.149999999999999" customHeight="1" x14ac:dyDescent="0.35"/>
    <row r="83" spans="2:27" ht="34.5" customHeight="1" x14ac:dyDescent="0.35">
      <c r="B83" s="355"/>
      <c r="C83" s="710" t="s">
        <v>397</v>
      </c>
      <c r="D83" s="710"/>
      <c r="E83" s="710"/>
      <c r="F83" s="710"/>
      <c r="G83" s="710"/>
      <c r="H83" s="710"/>
      <c r="I83" s="710"/>
      <c r="J83" s="710"/>
      <c r="K83" s="711"/>
      <c r="O83" s="559" t="s">
        <v>564</v>
      </c>
      <c r="P83" s="560"/>
      <c r="Q83" s="561"/>
    </row>
    <row r="84" spans="2:27" ht="54" customHeight="1" x14ac:dyDescent="0.35">
      <c r="B84" s="133"/>
      <c r="C84" s="357"/>
      <c r="D84" s="48"/>
      <c r="E84" s="48"/>
      <c r="F84" s="48"/>
      <c r="G84" s="48"/>
      <c r="H84" s="48"/>
      <c r="I84" s="48"/>
      <c r="J84" s="48"/>
      <c r="K84" s="45"/>
    </row>
    <row r="85" spans="2:27" ht="16.149999999999999" customHeight="1" x14ac:dyDescent="0.35">
      <c r="B85" s="133"/>
      <c r="C85" s="48"/>
      <c r="D85" s="48"/>
      <c r="E85" s="48"/>
      <c r="F85" s="48"/>
      <c r="G85" s="48"/>
      <c r="H85" s="48"/>
      <c r="I85" s="48"/>
      <c r="J85" s="48"/>
      <c r="K85" s="45"/>
    </row>
    <row r="86" spans="2:27" ht="16.149999999999999" customHeight="1" x14ac:dyDescent="0.35">
      <c r="B86" s="133"/>
      <c r="C86" s="48" t="s">
        <v>565</v>
      </c>
      <c r="D86" s="48"/>
      <c r="E86" s="48"/>
      <c r="F86" s="48"/>
      <c r="G86" s="143"/>
      <c r="H86" s="48"/>
      <c r="I86" s="48"/>
      <c r="J86" s="48"/>
      <c r="K86" s="45"/>
      <c r="M86" s="712" t="s">
        <v>449</v>
      </c>
      <c r="N86" s="712"/>
      <c r="O86" s="712"/>
      <c r="P86" s="712"/>
      <c r="Q86" s="712"/>
      <c r="R86" s="712"/>
      <c r="S86" s="144"/>
      <c r="T86" s="144"/>
      <c r="U86" s="144"/>
      <c r="V86" s="130"/>
      <c r="W86" s="130"/>
      <c r="X86" s="130"/>
      <c r="Y86" s="130"/>
      <c r="Z86" s="130"/>
      <c r="AA86" s="130"/>
    </row>
    <row r="87" spans="2:27" s="119" customFormat="1" ht="16.149999999999999" customHeight="1" x14ac:dyDescent="0.35">
      <c r="B87" s="356"/>
      <c r="C87" s="478" t="s">
        <v>566</v>
      </c>
      <c r="D87" s="478"/>
      <c r="E87" s="97"/>
      <c r="F87" s="478" t="s">
        <v>567</v>
      </c>
      <c r="G87" s="82"/>
      <c r="H87" s="82"/>
      <c r="I87" s="82"/>
      <c r="J87" s="82"/>
      <c r="K87" s="83"/>
      <c r="L87" s="19"/>
      <c r="M87" s="712"/>
      <c r="N87" s="712"/>
      <c r="O87" s="712"/>
      <c r="P87" s="712"/>
      <c r="Q87" s="712"/>
      <c r="R87" s="712"/>
    </row>
    <row r="88" spans="2:27" s="119" customFormat="1" ht="16.149999999999999" customHeight="1" x14ac:dyDescent="0.35">
      <c r="B88" s="356"/>
      <c r="C88" s="478"/>
      <c r="D88" s="478"/>
      <c r="E88" s="97"/>
      <c r="F88" s="478"/>
      <c r="G88" s="82"/>
      <c r="H88" s="82"/>
      <c r="I88" s="82"/>
      <c r="J88" s="82"/>
      <c r="K88" s="83"/>
      <c r="L88" s="19"/>
      <c r="M88" s="712"/>
      <c r="N88" s="712"/>
      <c r="O88" s="712"/>
      <c r="P88" s="712"/>
      <c r="Q88" s="712"/>
      <c r="R88" s="712"/>
    </row>
    <row r="89" spans="2:27" s="119" customFormat="1" ht="16.149999999999999" customHeight="1" x14ac:dyDescent="0.35">
      <c r="B89" s="356"/>
      <c r="C89" s="48" t="s">
        <v>568</v>
      </c>
      <c r="D89" s="48"/>
      <c r="E89" s="48"/>
      <c r="F89" s="48"/>
      <c r="G89" s="48"/>
      <c r="H89" s="82"/>
      <c r="I89" s="82"/>
      <c r="J89" s="82"/>
      <c r="K89" s="83"/>
      <c r="L89" s="19"/>
      <c r="M89" s="712"/>
      <c r="N89" s="712"/>
      <c r="O89" s="712"/>
      <c r="P89" s="712"/>
      <c r="Q89" s="712"/>
      <c r="R89" s="712"/>
    </row>
    <row r="90" spans="2:27" s="119" customFormat="1" ht="16.149999999999999" customHeight="1" x14ac:dyDescent="0.35">
      <c r="B90" s="356"/>
      <c r="C90" s="478" t="s">
        <v>569</v>
      </c>
      <c r="D90" s="478"/>
      <c r="E90" s="97"/>
      <c r="F90" s="478" t="s">
        <v>570</v>
      </c>
      <c r="G90" s="82"/>
      <c r="H90" s="82"/>
      <c r="I90" s="82"/>
      <c r="J90" s="82"/>
      <c r="K90" s="83"/>
      <c r="L90" s="19"/>
      <c r="M90" s="712"/>
      <c r="N90" s="712"/>
      <c r="O90" s="712"/>
      <c r="P90" s="712"/>
      <c r="Q90" s="712"/>
      <c r="R90" s="712"/>
    </row>
    <row r="91" spans="2:27" s="119" customFormat="1" ht="16.149999999999999" customHeight="1" x14ac:dyDescent="0.35">
      <c r="B91" s="356"/>
      <c r="C91" s="478"/>
      <c r="D91" s="478"/>
      <c r="E91" s="97"/>
      <c r="F91" s="478"/>
      <c r="G91" s="82"/>
      <c r="H91" s="82"/>
      <c r="I91" s="82"/>
      <c r="J91" s="82"/>
      <c r="K91" s="83"/>
      <c r="L91" s="19"/>
      <c r="M91" s="712"/>
      <c r="N91" s="712"/>
      <c r="O91" s="712"/>
      <c r="P91" s="712"/>
      <c r="Q91" s="712"/>
      <c r="R91" s="712"/>
    </row>
    <row r="92" spans="2:27" s="119" customFormat="1" ht="16.149999999999999" customHeight="1" x14ac:dyDescent="0.35">
      <c r="B92" s="356"/>
      <c r="C92" s="48" t="s">
        <v>571</v>
      </c>
      <c r="D92" s="48"/>
      <c r="E92" s="48"/>
      <c r="F92" s="48"/>
      <c r="G92" s="48"/>
      <c r="H92" s="82"/>
      <c r="I92" s="82"/>
      <c r="J92" s="82"/>
      <c r="K92" s="83"/>
      <c r="L92" s="19"/>
      <c r="M92" s="712"/>
      <c r="N92" s="712"/>
      <c r="O92" s="712"/>
      <c r="P92" s="712"/>
      <c r="Q92" s="712"/>
      <c r="R92" s="712"/>
    </row>
    <row r="93" spans="2:27" s="119" customFormat="1" ht="23.25" customHeight="1" x14ac:dyDescent="0.35">
      <c r="B93" s="356"/>
      <c r="C93" s="478" t="s">
        <v>572</v>
      </c>
      <c r="D93" s="478"/>
      <c r="E93" s="97"/>
      <c r="F93" s="478" t="s">
        <v>573</v>
      </c>
      <c r="G93" s="82"/>
      <c r="H93" s="82"/>
      <c r="I93" s="82"/>
      <c r="J93" s="82"/>
      <c r="K93" s="83"/>
      <c r="L93" s="19"/>
      <c r="M93" s="712"/>
      <c r="N93" s="712"/>
      <c r="O93" s="712"/>
      <c r="P93" s="712"/>
      <c r="Q93" s="712"/>
      <c r="R93" s="712"/>
    </row>
    <row r="94" spans="2:27" ht="16.149999999999999" customHeight="1" x14ac:dyDescent="0.35">
      <c r="B94" s="133"/>
      <c r="C94" s="48"/>
      <c r="D94" s="48"/>
      <c r="E94" s="48"/>
      <c r="F94" s="48"/>
      <c r="G94" s="48"/>
      <c r="H94" s="48"/>
      <c r="I94" s="48"/>
      <c r="J94" s="48"/>
      <c r="K94" s="45"/>
      <c r="M94" s="95"/>
    </row>
    <row r="95" spans="2:27" ht="16.149999999999999" customHeight="1" x14ac:dyDescent="0.35">
      <c r="B95" s="133"/>
      <c r="C95" s="48"/>
      <c r="D95" s="48"/>
      <c r="E95" s="48"/>
      <c r="F95" s="48"/>
      <c r="G95" s="48"/>
      <c r="H95" s="48"/>
      <c r="I95" s="48"/>
      <c r="J95" s="48"/>
      <c r="K95" s="45"/>
      <c r="M95" s="585" t="s">
        <v>574</v>
      </c>
      <c r="N95" s="585"/>
      <c r="O95" s="585"/>
      <c r="P95" s="585"/>
      <c r="Q95" s="585"/>
      <c r="R95" s="585"/>
    </row>
    <row r="96" spans="2:27" ht="16.149999999999999" customHeight="1" x14ac:dyDescent="0.35">
      <c r="B96" s="133"/>
      <c r="C96" s="48" t="s">
        <v>575</v>
      </c>
      <c r="D96" s="48"/>
      <c r="E96" s="587"/>
      <c r="F96" s="588"/>
      <c r="G96" s="588"/>
      <c r="H96" s="588"/>
      <c r="I96" s="588"/>
      <c r="J96" s="589"/>
      <c r="K96" s="45"/>
      <c r="M96" s="585"/>
      <c r="N96" s="585"/>
      <c r="O96" s="585"/>
      <c r="P96" s="585"/>
      <c r="Q96" s="585"/>
      <c r="R96" s="585"/>
    </row>
    <row r="97" spans="2:18" ht="16.149999999999999" customHeight="1" x14ac:dyDescent="0.35">
      <c r="B97" s="133"/>
      <c r="C97" s="48"/>
      <c r="D97" s="48"/>
      <c r="E97" s="48"/>
      <c r="F97" s="48"/>
      <c r="G97" s="48"/>
      <c r="H97" s="48"/>
      <c r="I97" s="48"/>
      <c r="J97" s="48"/>
      <c r="K97" s="45"/>
    </row>
    <row r="98" spans="2:18" ht="16.149999999999999" customHeight="1" x14ac:dyDescent="0.35">
      <c r="B98" s="133"/>
      <c r="C98" s="48" t="s">
        <v>576</v>
      </c>
      <c r="D98" s="48"/>
      <c r="E98" s="587"/>
      <c r="F98" s="588"/>
      <c r="G98" s="588"/>
      <c r="H98" s="588"/>
      <c r="I98" s="588"/>
      <c r="J98" s="589"/>
      <c r="K98" s="45"/>
      <c r="M98" s="585" t="s">
        <v>577</v>
      </c>
      <c r="N98" s="585"/>
      <c r="O98" s="585"/>
      <c r="P98" s="585"/>
      <c r="Q98" s="585"/>
      <c r="R98" s="585"/>
    </row>
    <row r="99" spans="2:18" ht="16.149999999999999" customHeight="1" x14ac:dyDescent="0.35">
      <c r="B99" s="133"/>
      <c r="C99" s="48"/>
      <c r="D99" s="48"/>
      <c r="E99" s="48"/>
      <c r="F99" s="48"/>
      <c r="G99" s="48"/>
      <c r="H99" s="48"/>
      <c r="I99" s="48"/>
      <c r="J99" s="48"/>
      <c r="K99" s="45"/>
      <c r="M99" s="585"/>
      <c r="N99" s="585"/>
      <c r="O99" s="585"/>
      <c r="P99" s="585"/>
      <c r="Q99" s="585"/>
      <c r="R99" s="585"/>
    </row>
    <row r="100" spans="2:18" ht="16.149999999999999" customHeight="1" x14ac:dyDescent="0.35">
      <c r="B100" s="133"/>
      <c r="C100" s="48" t="s">
        <v>578</v>
      </c>
      <c r="D100" s="48"/>
      <c r="E100" s="48"/>
      <c r="F100" s="48"/>
      <c r="G100" s="48"/>
      <c r="H100" s="48"/>
      <c r="I100" s="48"/>
      <c r="J100" s="48"/>
      <c r="K100" s="45"/>
    </row>
    <row r="101" spans="2:18" ht="16.149999999999999" customHeight="1" x14ac:dyDescent="0.35">
      <c r="B101" s="133"/>
      <c r="C101" s="715"/>
      <c r="D101" s="716"/>
      <c r="E101" s="716"/>
      <c r="F101" s="717"/>
      <c r="G101" s="48"/>
      <c r="H101" s="48"/>
      <c r="I101" s="48"/>
      <c r="J101" s="48"/>
      <c r="K101" s="45"/>
      <c r="M101" s="438" t="s">
        <v>392</v>
      </c>
      <c r="N101" s="438"/>
      <c r="O101" s="438"/>
      <c r="P101" s="438"/>
      <c r="Q101" s="438"/>
      <c r="R101" s="438"/>
    </row>
    <row r="102" spans="2:18" ht="16.149999999999999" customHeight="1" x14ac:dyDescent="0.35">
      <c r="B102" s="133"/>
      <c r="C102" s="48"/>
      <c r="D102" s="48"/>
      <c r="E102" s="48"/>
      <c r="F102" s="48"/>
      <c r="G102" s="48"/>
      <c r="H102" s="48"/>
      <c r="I102" s="48"/>
      <c r="J102" s="48"/>
      <c r="K102" s="45"/>
    </row>
    <row r="103" spans="2:18" ht="16.149999999999999" customHeight="1" x14ac:dyDescent="0.35">
      <c r="B103" s="133"/>
      <c r="C103" s="48"/>
      <c r="D103" s="48"/>
      <c r="E103" s="48"/>
      <c r="F103" s="48"/>
      <c r="G103" s="48"/>
      <c r="H103" s="48"/>
      <c r="I103" s="48"/>
      <c r="J103" s="48"/>
      <c r="K103" s="45"/>
    </row>
    <row r="104" spans="2:18" ht="24.75" customHeight="1" x14ac:dyDescent="0.35">
      <c r="B104" s="133"/>
      <c r="C104" s="48" t="s">
        <v>579</v>
      </c>
      <c r="D104" s="48"/>
      <c r="E104" s="48"/>
      <c r="F104" s="48"/>
      <c r="G104" s="48"/>
      <c r="H104" s="48"/>
      <c r="I104" s="48" t="str">
        <f>"500 tecken 
("&amp;TEXT(LEN(C105),"0")&amp;" använda)"</f>
        <v>500 tecken 
(0 använda)</v>
      </c>
      <c r="J104" s="48"/>
      <c r="K104" s="45"/>
    </row>
    <row r="105" spans="2:18" ht="95.25" customHeight="1" x14ac:dyDescent="0.35">
      <c r="B105" s="133"/>
      <c r="C105" s="652"/>
      <c r="D105" s="652"/>
      <c r="E105" s="652"/>
      <c r="F105" s="652"/>
      <c r="G105" s="652"/>
      <c r="H105" s="652"/>
      <c r="I105" s="652"/>
      <c r="J105" s="652"/>
      <c r="K105" s="652"/>
      <c r="M105" s="584" t="s">
        <v>580</v>
      </c>
      <c r="N105" s="584"/>
      <c r="O105" s="584"/>
      <c r="P105" s="584"/>
      <c r="Q105" s="584"/>
      <c r="R105" s="584"/>
    </row>
    <row r="106" spans="2:18" ht="16.149999999999999" customHeight="1" x14ac:dyDescent="0.35">
      <c r="B106" s="133"/>
      <c r="C106" s="48"/>
      <c r="D106" s="48"/>
      <c r="E106" s="48"/>
      <c r="F106" s="48"/>
      <c r="G106" s="48"/>
      <c r="H106" s="48"/>
      <c r="I106" s="48"/>
      <c r="J106" s="48"/>
      <c r="K106" s="45"/>
    </row>
    <row r="107" spans="2:18" ht="16.149999999999999" customHeight="1" x14ac:dyDescent="0.35">
      <c r="B107" s="133"/>
      <c r="C107" s="48" t="s">
        <v>581</v>
      </c>
      <c r="D107" s="48"/>
      <c r="E107" s="48"/>
      <c r="F107" s="48"/>
      <c r="G107" s="48"/>
      <c r="H107" s="48"/>
      <c r="I107" s="48" t="str">
        <f>"500 tecken 
("&amp;TEXT(LEN(C108),"0")&amp;" använda)"</f>
        <v>500 tecken 
(0 använda)</v>
      </c>
      <c r="J107" s="48"/>
      <c r="K107" s="45"/>
    </row>
    <row r="108" spans="2:18" ht="95.25" customHeight="1" x14ac:dyDescent="0.35">
      <c r="B108" s="133"/>
      <c r="C108" s="652"/>
      <c r="D108" s="652"/>
      <c r="E108" s="652"/>
      <c r="F108" s="652"/>
      <c r="G108" s="652"/>
      <c r="H108" s="652"/>
      <c r="I108" s="652"/>
      <c r="J108" s="652"/>
      <c r="K108" s="652"/>
      <c r="M108" s="584" t="s">
        <v>582</v>
      </c>
      <c r="N108" s="584"/>
      <c r="O108" s="584"/>
      <c r="P108" s="584"/>
      <c r="Q108" s="584"/>
      <c r="R108" s="584"/>
    </row>
    <row r="109" spans="2:18" ht="16.149999999999999" customHeight="1" x14ac:dyDescent="0.35">
      <c r="B109" s="133"/>
      <c r="C109" s="48"/>
      <c r="D109" s="48"/>
      <c r="E109" s="48"/>
      <c r="F109" s="48"/>
      <c r="G109" s="48"/>
      <c r="H109" s="48"/>
      <c r="I109" s="48"/>
      <c r="J109" s="48"/>
      <c r="K109" s="45"/>
    </row>
    <row r="110" spans="2:18" ht="16.149999999999999" customHeight="1" x14ac:dyDescent="0.35">
      <c r="B110" s="133"/>
      <c r="C110" s="479"/>
      <c r="D110" s="479"/>
      <c r="E110" s="146"/>
      <c r="F110" s="479"/>
      <c r="G110" s="26"/>
      <c r="H110" s="26"/>
      <c r="I110" s="26"/>
      <c r="J110" s="26"/>
      <c r="K110" s="27"/>
    </row>
    <row r="111" spans="2:18" ht="16.149999999999999" customHeight="1" x14ac:dyDescent="0.35">
      <c r="B111" s="133"/>
      <c r="C111" s="48" t="s">
        <v>583</v>
      </c>
      <c r="D111" s="48"/>
      <c r="E111" s="48"/>
      <c r="F111" s="48"/>
      <c r="G111" s="48"/>
      <c r="H111" s="48"/>
      <c r="I111" s="48"/>
      <c r="J111" s="48"/>
      <c r="K111" s="45"/>
      <c r="M111" s="130"/>
      <c r="N111" s="130"/>
      <c r="O111" s="130"/>
      <c r="P111" s="130"/>
      <c r="Q111" s="130"/>
    </row>
    <row r="112" spans="2:18" ht="16.149999999999999" customHeight="1" x14ac:dyDescent="0.35">
      <c r="B112" s="133"/>
      <c r="C112" s="48" t="s">
        <v>584</v>
      </c>
      <c r="D112" s="48"/>
      <c r="E112" s="48"/>
      <c r="F112" s="48"/>
      <c r="G112" s="48"/>
      <c r="H112" s="48"/>
      <c r="I112" s="48"/>
      <c r="J112" s="48"/>
      <c r="K112" s="45"/>
      <c r="M112" s="648" t="s">
        <v>816</v>
      </c>
      <c r="N112" s="648"/>
      <c r="O112" s="648"/>
      <c r="P112" s="648"/>
      <c r="Q112" s="648"/>
      <c r="R112" s="648"/>
    </row>
    <row r="113" spans="2:27" ht="16.149999999999999" customHeight="1" x14ac:dyDescent="0.35">
      <c r="B113" s="133"/>
      <c r="C113" s="48" t="s">
        <v>585</v>
      </c>
      <c r="D113" s="48"/>
      <c r="E113" s="48"/>
      <c r="F113" s="48"/>
      <c r="G113" s="48"/>
      <c r="H113" s="48"/>
      <c r="I113" s="48"/>
      <c r="J113" s="48"/>
      <c r="K113" s="45"/>
      <c r="M113" s="648"/>
      <c r="N113" s="648"/>
      <c r="O113" s="648"/>
      <c r="P113" s="648"/>
      <c r="Q113" s="648"/>
      <c r="R113" s="648"/>
    </row>
    <row r="114" spans="2:27" ht="16.149999999999999" customHeight="1" x14ac:dyDescent="0.35">
      <c r="B114" s="133"/>
      <c r="C114" s="48" t="s">
        <v>586</v>
      </c>
      <c r="D114" s="48"/>
      <c r="E114" s="48"/>
      <c r="F114" s="48"/>
      <c r="G114" s="48"/>
      <c r="H114" s="48"/>
      <c r="I114" s="48"/>
      <c r="J114" s="48"/>
      <c r="K114" s="45"/>
      <c r="M114" s="648"/>
      <c r="N114" s="648"/>
      <c r="O114" s="648"/>
      <c r="P114" s="648"/>
      <c r="Q114" s="648"/>
      <c r="R114" s="648"/>
    </row>
    <row r="115" spans="2:27" ht="16.149999999999999" customHeight="1" x14ac:dyDescent="0.35">
      <c r="B115" s="133"/>
      <c r="C115" s="48" t="s">
        <v>587</v>
      </c>
      <c r="D115" s="48"/>
      <c r="E115" s="48"/>
      <c r="F115" s="48"/>
      <c r="G115" s="48"/>
      <c r="H115" s="48"/>
      <c r="I115" s="48"/>
      <c r="J115" s="48"/>
      <c r="K115" s="45"/>
      <c r="M115" s="648"/>
      <c r="N115" s="648"/>
      <c r="O115" s="648"/>
      <c r="P115" s="648"/>
      <c r="Q115" s="648"/>
      <c r="R115" s="648"/>
    </row>
    <row r="116" spans="2:27" ht="16.149999999999999" customHeight="1" x14ac:dyDescent="0.35">
      <c r="B116" s="133"/>
      <c r="C116" s="48" t="s">
        <v>588</v>
      </c>
      <c r="D116" s="48"/>
      <c r="E116" s="48"/>
      <c r="F116" s="48"/>
      <c r="G116" s="48"/>
      <c r="H116" s="48"/>
      <c r="I116" s="48"/>
      <c r="J116" s="48"/>
      <c r="K116" s="45"/>
    </row>
    <row r="117" spans="2:27" ht="16.149999999999999" customHeight="1" x14ac:dyDescent="0.35">
      <c r="B117" s="133"/>
      <c r="C117" s="48" t="s">
        <v>589</v>
      </c>
      <c r="D117" s="48"/>
      <c r="E117" s="48"/>
      <c r="F117" s="48"/>
      <c r="G117" s="48"/>
      <c r="H117" s="48"/>
      <c r="I117" s="48"/>
      <c r="J117" s="48"/>
      <c r="K117" s="45"/>
    </row>
    <row r="118" spans="2:27" ht="16.149999999999999" customHeight="1" x14ac:dyDescent="0.35">
      <c r="B118" s="133"/>
      <c r="C118" s="48" t="s">
        <v>590</v>
      </c>
      <c r="D118" s="48"/>
      <c r="E118" s="48"/>
      <c r="F118" s="48"/>
      <c r="G118" s="48"/>
      <c r="H118" s="48" t="s">
        <v>591</v>
      </c>
      <c r="I118" s="718"/>
      <c r="J118" s="718"/>
      <c r="K118" s="45"/>
    </row>
    <row r="119" spans="2:27" ht="16.149999999999999" customHeight="1" x14ac:dyDescent="0.35">
      <c r="B119" s="133"/>
      <c r="C119" s="48" t="s">
        <v>592</v>
      </c>
      <c r="D119" s="48"/>
      <c r="E119" s="48"/>
      <c r="F119" s="48"/>
      <c r="G119" s="48"/>
      <c r="H119" s="48" t="s">
        <v>593</v>
      </c>
      <c r="I119" s="718"/>
      <c r="J119" s="718"/>
      <c r="K119" s="45"/>
    </row>
    <row r="120" spans="2:27" ht="16.149999999999999" customHeight="1" x14ac:dyDescent="0.35">
      <c r="B120" s="133"/>
      <c r="C120" s="48" t="s">
        <v>594</v>
      </c>
      <c r="D120" s="48"/>
      <c r="E120" s="48"/>
      <c r="F120" s="48"/>
      <c r="G120" s="48"/>
      <c r="H120" s="48" t="s">
        <v>595</v>
      </c>
      <c r="I120" s="718"/>
      <c r="J120" s="718"/>
      <c r="K120" s="45"/>
    </row>
    <row r="121" spans="2:27" ht="16.149999999999999" customHeight="1" x14ac:dyDescent="0.35">
      <c r="B121" s="202"/>
      <c r="C121" s="59"/>
      <c r="D121" s="59"/>
      <c r="E121" s="59"/>
      <c r="F121" s="59"/>
      <c r="G121" s="59"/>
      <c r="H121" s="59"/>
      <c r="I121" s="59"/>
      <c r="J121" s="59"/>
      <c r="K121" s="80"/>
    </row>
    <row r="123" spans="2:27" ht="34.5" customHeight="1" x14ac:dyDescent="0.35">
      <c r="B123" s="355"/>
      <c r="C123" s="710" t="s">
        <v>398</v>
      </c>
      <c r="D123" s="710"/>
      <c r="E123" s="710"/>
      <c r="F123" s="710"/>
      <c r="G123" s="710"/>
      <c r="H123" s="710"/>
      <c r="I123" s="710"/>
      <c r="J123" s="710"/>
      <c r="K123" s="711"/>
      <c r="O123" s="559" t="s">
        <v>596</v>
      </c>
      <c r="P123" s="560"/>
      <c r="Q123" s="561"/>
    </row>
    <row r="124" spans="2:27" ht="54" customHeight="1" x14ac:dyDescent="0.35">
      <c r="B124" s="133"/>
      <c r="C124" s="357"/>
      <c r="D124" s="48"/>
      <c r="E124" s="48"/>
      <c r="F124" s="48"/>
      <c r="G124" s="48"/>
      <c r="H124" s="48"/>
      <c r="I124" s="48"/>
      <c r="J124" s="48"/>
      <c r="K124" s="45"/>
    </row>
    <row r="125" spans="2:27" ht="16.149999999999999" customHeight="1" x14ac:dyDescent="0.35">
      <c r="B125" s="133"/>
      <c r="C125" s="48"/>
      <c r="D125" s="48"/>
      <c r="E125" s="48"/>
      <c r="F125" s="48"/>
      <c r="G125" s="48"/>
      <c r="H125" s="48"/>
      <c r="I125" s="48"/>
      <c r="J125" s="48"/>
      <c r="K125" s="45"/>
    </row>
    <row r="126" spans="2:27" ht="16.149999999999999" customHeight="1" x14ac:dyDescent="0.35">
      <c r="B126" s="133"/>
      <c r="C126" s="48" t="s">
        <v>597</v>
      </c>
      <c r="D126" s="48"/>
      <c r="E126" s="48"/>
      <c r="F126" s="48"/>
      <c r="G126" s="143"/>
      <c r="H126" s="48"/>
      <c r="I126" s="48"/>
      <c r="J126" s="48"/>
      <c r="K126" s="45"/>
      <c r="M126" s="712" t="s">
        <v>450</v>
      </c>
      <c r="N126" s="712"/>
      <c r="O126" s="712"/>
      <c r="P126" s="712"/>
      <c r="Q126" s="712"/>
      <c r="R126" s="712"/>
      <c r="S126" s="144"/>
      <c r="T126" s="144"/>
      <c r="U126" s="144"/>
      <c r="V126" s="130"/>
      <c r="W126" s="130"/>
      <c r="X126" s="130"/>
      <c r="Y126" s="130"/>
      <c r="Z126" s="130"/>
      <c r="AA126" s="130"/>
    </row>
    <row r="127" spans="2:27" s="119" customFormat="1" ht="16.149999999999999" customHeight="1" x14ac:dyDescent="0.35">
      <c r="B127" s="356"/>
      <c r="C127" s="478" t="s">
        <v>598</v>
      </c>
      <c r="D127" s="478"/>
      <c r="E127" s="97"/>
      <c r="F127" s="478" t="s">
        <v>599</v>
      </c>
      <c r="G127" s="82"/>
      <c r="H127" s="82"/>
      <c r="I127" s="82"/>
      <c r="J127" s="82"/>
      <c r="K127" s="83"/>
      <c r="L127" s="19"/>
      <c r="M127" s="712"/>
      <c r="N127" s="712"/>
      <c r="O127" s="712"/>
      <c r="P127" s="712"/>
      <c r="Q127" s="712"/>
      <c r="R127" s="712"/>
    </row>
    <row r="128" spans="2:27" s="119" customFormat="1" ht="16.149999999999999" customHeight="1" x14ac:dyDescent="0.35">
      <c r="B128" s="356"/>
      <c r="C128" s="478"/>
      <c r="D128" s="478"/>
      <c r="E128" s="97"/>
      <c r="F128" s="478"/>
      <c r="G128" s="82"/>
      <c r="H128" s="82"/>
      <c r="I128" s="82"/>
      <c r="J128" s="82"/>
      <c r="K128" s="83"/>
      <c r="L128" s="19"/>
      <c r="M128" s="712"/>
      <c r="N128" s="712"/>
      <c r="O128" s="712"/>
      <c r="P128" s="712"/>
      <c r="Q128" s="712"/>
      <c r="R128" s="712"/>
    </row>
    <row r="129" spans="2:18" s="119" customFormat="1" ht="16.149999999999999" customHeight="1" x14ac:dyDescent="0.35">
      <c r="B129" s="356"/>
      <c r="C129" s="48" t="s">
        <v>600</v>
      </c>
      <c r="D129" s="48"/>
      <c r="E129" s="48"/>
      <c r="F129" s="48"/>
      <c r="G129" s="48"/>
      <c r="H129" s="82"/>
      <c r="I129" s="82"/>
      <c r="J129" s="82"/>
      <c r="K129" s="83"/>
      <c r="L129" s="19"/>
      <c r="M129" s="712"/>
      <c r="N129" s="712"/>
      <c r="O129" s="712"/>
      <c r="P129" s="712"/>
      <c r="Q129" s="712"/>
      <c r="R129" s="712"/>
    </row>
    <row r="130" spans="2:18" s="119" customFormat="1" ht="16.149999999999999" customHeight="1" x14ac:dyDescent="0.35">
      <c r="B130" s="356"/>
      <c r="C130" s="478" t="s">
        <v>601</v>
      </c>
      <c r="D130" s="478"/>
      <c r="E130" s="97"/>
      <c r="F130" s="478" t="s">
        <v>602</v>
      </c>
      <c r="G130" s="82"/>
      <c r="H130" s="82"/>
      <c r="I130" s="82"/>
      <c r="J130" s="82"/>
      <c r="K130" s="83"/>
      <c r="L130" s="19"/>
      <c r="M130" s="712"/>
      <c r="N130" s="712"/>
      <c r="O130" s="712"/>
      <c r="P130" s="712"/>
      <c r="Q130" s="712"/>
      <c r="R130" s="712"/>
    </row>
    <row r="131" spans="2:18" s="119" customFormat="1" ht="16.149999999999999" customHeight="1" x14ac:dyDescent="0.35">
      <c r="B131" s="356"/>
      <c r="C131" s="478"/>
      <c r="D131" s="478"/>
      <c r="E131" s="97"/>
      <c r="F131" s="478"/>
      <c r="G131" s="82"/>
      <c r="H131" s="82"/>
      <c r="I131" s="82"/>
      <c r="J131" s="82"/>
      <c r="K131" s="83"/>
      <c r="L131" s="19"/>
      <c r="M131" s="712"/>
      <c r="N131" s="712"/>
      <c r="O131" s="712"/>
      <c r="P131" s="712"/>
      <c r="Q131" s="712"/>
      <c r="R131" s="712"/>
    </row>
    <row r="132" spans="2:18" s="119" customFormat="1" ht="16.149999999999999" customHeight="1" x14ac:dyDescent="0.35">
      <c r="B132" s="356"/>
      <c r="C132" s="48" t="s">
        <v>603</v>
      </c>
      <c r="D132" s="48"/>
      <c r="E132" s="48"/>
      <c r="F132" s="48"/>
      <c r="G132" s="48"/>
      <c r="H132" s="82"/>
      <c r="I132" s="82"/>
      <c r="J132" s="82"/>
      <c r="K132" s="83"/>
      <c r="L132" s="19"/>
      <c r="M132" s="712"/>
      <c r="N132" s="712"/>
      <c r="O132" s="712"/>
      <c r="P132" s="712"/>
      <c r="Q132" s="712"/>
      <c r="R132" s="712"/>
    </row>
    <row r="133" spans="2:18" s="119" customFormat="1" ht="27.75" customHeight="1" x14ac:dyDescent="0.35">
      <c r="B133" s="356"/>
      <c r="C133" s="478" t="s">
        <v>604</v>
      </c>
      <c r="D133" s="478"/>
      <c r="E133" s="97"/>
      <c r="F133" s="478" t="s">
        <v>605</v>
      </c>
      <c r="G133" s="82"/>
      <c r="H133" s="82"/>
      <c r="I133" s="82"/>
      <c r="J133" s="82"/>
      <c r="K133" s="83"/>
      <c r="L133" s="19"/>
      <c r="M133" s="712"/>
      <c r="N133" s="712"/>
      <c r="O133" s="712"/>
      <c r="P133" s="712"/>
      <c r="Q133" s="712"/>
      <c r="R133" s="712"/>
    </row>
    <row r="134" spans="2:18" ht="16.149999999999999" customHeight="1" x14ac:dyDescent="0.35">
      <c r="B134" s="133"/>
      <c r="C134" s="48"/>
      <c r="D134" s="48"/>
      <c r="E134" s="48"/>
      <c r="F134" s="48"/>
      <c r="G134" s="48"/>
      <c r="H134" s="48"/>
      <c r="I134" s="48"/>
      <c r="J134" s="48"/>
      <c r="K134" s="45"/>
      <c r="M134" s="95"/>
    </row>
    <row r="135" spans="2:18" ht="16.149999999999999" customHeight="1" x14ac:dyDescent="0.35">
      <c r="B135" s="133"/>
      <c r="C135" s="48"/>
      <c r="D135" s="48"/>
      <c r="E135" s="48"/>
      <c r="F135" s="48"/>
      <c r="G135" s="48"/>
      <c r="H135" s="48"/>
      <c r="I135" s="48"/>
      <c r="J135" s="48"/>
      <c r="K135" s="45"/>
      <c r="M135" s="585" t="s">
        <v>606</v>
      </c>
      <c r="N135" s="585"/>
      <c r="O135" s="585"/>
      <c r="P135" s="585"/>
      <c r="Q135" s="585"/>
      <c r="R135" s="585"/>
    </row>
    <row r="136" spans="2:18" ht="16.149999999999999" customHeight="1" x14ac:dyDescent="0.35">
      <c r="B136" s="133"/>
      <c r="C136" s="48" t="s">
        <v>607</v>
      </c>
      <c r="D136" s="48"/>
      <c r="E136" s="587"/>
      <c r="F136" s="588"/>
      <c r="G136" s="588"/>
      <c r="H136" s="588"/>
      <c r="I136" s="588"/>
      <c r="J136" s="589"/>
      <c r="K136" s="45"/>
      <c r="M136" s="585"/>
      <c r="N136" s="585"/>
      <c r="O136" s="585"/>
      <c r="P136" s="585"/>
      <c r="Q136" s="585"/>
      <c r="R136" s="585"/>
    </row>
    <row r="137" spans="2:18" ht="16.149999999999999" customHeight="1" x14ac:dyDescent="0.35">
      <c r="B137" s="133"/>
      <c r="C137" s="48"/>
      <c r="D137" s="48"/>
      <c r="E137" s="48"/>
      <c r="F137" s="48"/>
      <c r="G137" s="48"/>
      <c r="H137" s="48"/>
      <c r="I137" s="48"/>
      <c r="J137" s="48"/>
      <c r="K137" s="45"/>
      <c r="M137" s="144"/>
      <c r="N137" s="144"/>
      <c r="O137" s="144"/>
      <c r="P137" s="144"/>
      <c r="Q137" s="144"/>
      <c r="R137" s="144"/>
    </row>
    <row r="138" spans="2:18" ht="16.149999999999999" customHeight="1" x14ac:dyDescent="0.35">
      <c r="B138" s="133"/>
      <c r="C138" s="48" t="s">
        <v>608</v>
      </c>
      <c r="D138" s="48"/>
      <c r="E138" s="587"/>
      <c r="F138" s="588"/>
      <c r="G138" s="588"/>
      <c r="H138" s="588"/>
      <c r="I138" s="588"/>
      <c r="J138" s="589"/>
      <c r="K138" s="45"/>
      <c r="M138" s="585" t="s">
        <v>609</v>
      </c>
      <c r="N138" s="585"/>
      <c r="O138" s="585"/>
      <c r="P138" s="585"/>
      <c r="Q138" s="585"/>
      <c r="R138" s="585"/>
    </row>
    <row r="139" spans="2:18" ht="16.149999999999999" customHeight="1" x14ac:dyDescent="0.35">
      <c r="B139" s="133"/>
      <c r="C139" s="48"/>
      <c r="D139" s="48"/>
      <c r="E139" s="48"/>
      <c r="F139" s="48"/>
      <c r="G139" s="48"/>
      <c r="H139" s="48"/>
      <c r="I139" s="48"/>
      <c r="J139" s="48"/>
      <c r="K139" s="45"/>
      <c r="M139" s="585"/>
      <c r="N139" s="585"/>
      <c r="O139" s="585"/>
      <c r="P139" s="585"/>
      <c r="Q139" s="585"/>
      <c r="R139" s="585"/>
    </row>
    <row r="140" spans="2:18" ht="16.149999999999999" customHeight="1" x14ac:dyDescent="0.35">
      <c r="B140" s="133"/>
      <c r="C140" s="48" t="s">
        <v>610</v>
      </c>
      <c r="D140" s="48"/>
      <c r="E140" s="48"/>
      <c r="F140" s="48"/>
      <c r="G140" s="48"/>
      <c r="H140" s="48"/>
      <c r="I140" s="48"/>
      <c r="J140" s="48"/>
      <c r="K140" s="45"/>
    </row>
    <row r="141" spans="2:18" ht="16.149999999999999" customHeight="1" x14ac:dyDescent="0.35">
      <c r="B141" s="133"/>
      <c r="C141" s="715"/>
      <c r="D141" s="716"/>
      <c r="E141" s="716"/>
      <c r="F141" s="717"/>
      <c r="G141" s="48"/>
      <c r="H141" s="48"/>
      <c r="I141" s="48"/>
      <c r="J141" s="48"/>
      <c r="K141" s="45"/>
      <c r="M141" s="438" t="s">
        <v>611</v>
      </c>
      <c r="N141" s="438"/>
      <c r="O141" s="438"/>
      <c r="P141" s="438"/>
      <c r="Q141" s="438"/>
      <c r="R141" s="438"/>
    </row>
    <row r="142" spans="2:18" ht="16.149999999999999" customHeight="1" x14ac:dyDescent="0.35">
      <c r="B142" s="133"/>
      <c r="C142" s="48"/>
      <c r="D142" s="48"/>
      <c r="E142" s="48"/>
      <c r="F142" s="48"/>
      <c r="G142" s="48"/>
      <c r="H142" s="48"/>
      <c r="I142" s="48"/>
      <c r="J142" s="48"/>
      <c r="K142" s="45"/>
      <c r="M142" s="438"/>
      <c r="N142" s="438"/>
      <c r="O142" s="438"/>
      <c r="P142" s="438"/>
      <c r="Q142" s="438"/>
      <c r="R142" s="438"/>
    </row>
    <row r="143" spans="2:18" ht="16.149999999999999" customHeight="1" x14ac:dyDescent="0.35">
      <c r="B143" s="133"/>
      <c r="C143" s="48"/>
      <c r="D143" s="48"/>
      <c r="E143" s="48"/>
      <c r="F143" s="48"/>
      <c r="G143" s="48"/>
      <c r="H143" s="48"/>
      <c r="I143" s="48"/>
      <c r="J143" s="48"/>
      <c r="K143" s="45"/>
    </row>
    <row r="144" spans="2:18" ht="24.75" customHeight="1" x14ac:dyDescent="0.35">
      <c r="B144" s="133"/>
      <c r="C144" s="48" t="s">
        <v>612</v>
      </c>
      <c r="D144" s="48"/>
      <c r="E144" s="48"/>
      <c r="F144" s="48"/>
      <c r="G144" s="48"/>
      <c r="H144" s="48"/>
      <c r="I144" s="48" t="str">
        <f>"500 tecken 
("&amp;TEXT(LEN(C145),"0")&amp;" använda)"</f>
        <v>500 tecken 
(0 använda)</v>
      </c>
      <c r="J144" s="48"/>
      <c r="K144" s="45"/>
    </row>
    <row r="145" spans="2:18" ht="95.25" customHeight="1" x14ac:dyDescent="0.35">
      <c r="B145" s="133"/>
      <c r="C145" s="652"/>
      <c r="D145" s="652"/>
      <c r="E145" s="652"/>
      <c r="F145" s="652"/>
      <c r="G145" s="652"/>
      <c r="H145" s="652"/>
      <c r="I145" s="652"/>
      <c r="J145" s="652"/>
      <c r="K145" s="652"/>
      <c r="M145" s="584" t="s">
        <v>613</v>
      </c>
      <c r="N145" s="584"/>
      <c r="O145" s="584"/>
      <c r="P145" s="584"/>
      <c r="Q145" s="584"/>
      <c r="R145" s="584"/>
    </row>
    <row r="146" spans="2:18" ht="16.149999999999999" customHeight="1" x14ac:dyDescent="0.35">
      <c r="B146" s="133"/>
      <c r="C146" s="48"/>
      <c r="D146" s="48"/>
      <c r="E146" s="48"/>
      <c r="F146" s="48"/>
      <c r="G146" s="48"/>
      <c r="H146" s="48"/>
      <c r="I146" s="48"/>
      <c r="J146" s="48"/>
      <c r="K146" s="45"/>
    </row>
    <row r="147" spans="2:18" ht="16.149999999999999" customHeight="1" x14ac:dyDescent="0.35">
      <c r="B147" s="133"/>
      <c r="C147" s="48" t="s">
        <v>614</v>
      </c>
      <c r="D147" s="48"/>
      <c r="E147" s="48"/>
      <c r="F147" s="48"/>
      <c r="G147" s="48"/>
      <c r="H147" s="48"/>
      <c r="I147" s="48" t="str">
        <f>"500 tecken 
("&amp;TEXT(LEN(C148),"0")&amp;" använda)"</f>
        <v>500 tecken 
(0 använda)</v>
      </c>
      <c r="J147" s="48"/>
      <c r="K147" s="45"/>
    </row>
    <row r="148" spans="2:18" ht="95.25" customHeight="1" x14ac:dyDescent="0.35">
      <c r="B148" s="133"/>
      <c r="C148" s="652"/>
      <c r="D148" s="652"/>
      <c r="E148" s="652"/>
      <c r="F148" s="652"/>
      <c r="G148" s="652"/>
      <c r="H148" s="652"/>
      <c r="I148" s="652"/>
      <c r="J148" s="652"/>
      <c r="K148" s="652"/>
      <c r="M148" s="584" t="s">
        <v>615</v>
      </c>
      <c r="N148" s="584"/>
      <c r="O148" s="584"/>
      <c r="P148" s="584"/>
      <c r="Q148" s="584"/>
      <c r="R148" s="584"/>
    </row>
    <row r="149" spans="2:18" ht="16.149999999999999" customHeight="1" x14ac:dyDescent="0.35">
      <c r="B149" s="133"/>
      <c r="C149" s="48"/>
      <c r="D149" s="48"/>
      <c r="E149" s="48"/>
      <c r="F149" s="48"/>
      <c r="G149" s="48"/>
      <c r="H149" s="48"/>
      <c r="I149" s="48"/>
      <c r="J149" s="48"/>
      <c r="K149" s="45"/>
    </row>
    <row r="150" spans="2:18" ht="16.149999999999999" customHeight="1" x14ac:dyDescent="0.35">
      <c r="B150" s="133"/>
      <c r="C150" s="479"/>
      <c r="D150" s="479"/>
      <c r="E150" s="146"/>
      <c r="F150" s="479"/>
      <c r="G150" s="26"/>
      <c r="H150" s="26"/>
      <c r="I150" s="26"/>
      <c r="J150" s="26"/>
      <c r="K150" s="27"/>
    </row>
    <row r="151" spans="2:18" ht="16.149999999999999" customHeight="1" x14ac:dyDescent="0.35">
      <c r="B151" s="133"/>
      <c r="C151" s="48" t="s">
        <v>616</v>
      </c>
      <c r="D151" s="48"/>
      <c r="E151" s="48"/>
      <c r="F151" s="48"/>
      <c r="G151" s="48"/>
      <c r="H151" s="48"/>
      <c r="I151" s="48"/>
      <c r="J151" s="48"/>
      <c r="K151" s="45"/>
      <c r="M151" s="130"/>
      <c r="N151" s="130"/>
      <c r="O151" s="130"/>
      <c r="P151" s="130"/>
      <c r="Q151" s="130"/>
    </row>
    <row r="152" spans="2:18" ht="16.149999999999999" customHeight="1" x14ac:dyDescent="0.35">
      <c r="B152" s="133"/>
      <c r="C152" s="48" t="s">
        <v>617</v>
      </c>
      <c r="D152" s="48"/>
      <c r="E152" s="48"/>
      <c r="F152" s="48"/>
      <c r="G152" s="48"/>
      <c r="H152" s="48"/>
      <c r="I152" s="48"/>
      <c r="J152" s="48"/>
      <c r="K152" s="45"/>
      <c r="M152" s="648" t="s">
        <v>816</v>
      </c>
      <c r="N152" s="648"/>
      <c r="O152" s="648"/>
      <c r="P152" s="648"/>
      <c r="Q152" s="648"/>
      <c r="R152" s="648"/>
    </row>
    <row r="153" spans="2:18" ht="16.149999999999999" customHeight="1" x14ac:dyDescent="0.35">
      <c r="B153" s="133"/>
      <c r="C153" s="48" t="s">
        <v>618</v>
      </c>
      <c r="D153" s="48"/>
      <c r="E153" s="48"/>
      <c r="F153" s="48"/>
      <c r="G153" s="48"/>
      <c r="H153" s="48"/>
      <c r="I153" s="48"/>
      <c r="J153" s="48"/>
      <c r="K153" s="45"/>
      <c r="M153" s="648"/>
      <c r="N153" s="648"/>
      <c r="O153" s="648"/>
      <c r="P153" s="648"/>
      <c r="Q153" s="648"/>
      <c r="R153" s="648"/>
    </row>
    <row r="154" spans="2:18" ht="16.149999999999999" customHeight="1" x14ac:dyDescent="0.35">
      <c r="B154" s="133"/>
      <c r="C154" s="48" t="s">
        <v>619</v>
      </c>
      <c r="D154" s="48"/>
      <c r="E154" s="48"/>
      <c r="F154" s="48"/>
      <c r="G154" s="48"/>
      <c r="H154" s="48"/>
      <c r="I154" s="48"/>
      <c r="J154" s="48"/>
      <c r="K154" s="45"/>
      <c r="M154" s="648"/>
      <c r="N154" s="648"/>
      <c r="O154" s="648"/>
      <c r="P154" s="648"/>
      <c r="Q154" s="648"/>
      <c r="R154" s="648"/>
    </row>
    <row r="155" spans="2:18" ht="16.149999999999999" customHeight="1" x14ac:dyDescent="0.35">
      <c r="B155" s="133"/>
      <c r="C155" s="48" t="s">
        <v>620</v>
      </c>
      <c r="D155" s="48"/>
      <c r="E155" s="48"/>
      <c r="F155" s="48"/>
      <c r="G155" s="48"/>
      <c r="H155" s="48"/>
      <c r="I155" s="48"/>
      <c r="J155" s="48"/>
      <c r="K155" s="45"/>
      <c r="M155" s="648"/>
      <c r="N155" s="648"/>
      <c r="O155" s="648"/>
      <c r="P155" s="648"/>
      <c r="Q155" s="648"/>
      <c r="R155" s="648"/>
    </row>
    <row r="156" spans="2:18" ht="16.149999999999999" customHeight="1" x14ac:dyDescent="0.35">
      <c r="B156" s="133"/>
      <c r="C156" s="48" t="s">
        <v>621</v>
      </c>
      <c r="D156" s="48"/>
      <c r="E156" s="48"/>
      <c r="F156" s="48"/>
      <c r="G156" s="48"/>
      <c r="H156" s="48"/>
      <c r="I156" s="48"/>
      <c r="J156" s="48"/>
      <c r="K156" s="45"/>
    </row>
    <row r="157" spans="2:18" ht="16.149999999999999" customHeight="1" x14ac:dyDescent="0.35">
      <c r="B157" s="133"/>
      <c r="C157" s="48" t="s">
        <v>622</v>
      </c>
      <c r="D157" s="48"/>
      <c r="E157" s="48"/>
      <c r="F157" s="48"/>
      <c r="G157" s="48"/>
      <c r="H157" s="48"/>
      <c r="I157" s="48"/>
      <c r="J157" s="48"/>
      <c r="K157" s="45"/>
    </row>
    <row r="158" spans="2:18" ht="16.149999999999999" customHeight="1" x14ac:dyDescent="0.35">
      <c r="B158" s="133"/>
      <c r="C158" s="48" t="s">
        <v>623</v>
      </c>
      <c r="D158" s="48"/>
      <c r="E158" s="48"/>
      <c r="F158" s="48"/>
      <c r="G158" s="48"/>
      <c r="H158" s="48" t="s">
        <v>624</v>
      </c>
      <c r="I158" s="718"/>
      <c r="J158" s="718"/>
      <c r="K158" s="45"/>
    </row>
    <row r="159" spans="2:18" ht="16.149999999999999" customHeight="1" x14ac:dyDescent="0.35">
      <c r="B159" s="133"/>
      <c r="C159" s="48" t="s">
        <v>625</v>
      </c>
      <c r="D159" s="48"/>
      <c r="E159" s="48"/>
      <c r="F159" s="48"/>
      <c r="G159" s="48"/>
      <c r="H159" s="48" t="s">
        <v>626</v>
      </c>
      <c r="I159" s="718"/>
      <c r="J159" s="718"/>
      <c r="K159" s="45"/>
    </row>
    <row r="160" spans="2:18" ht="16.149999999999999" customHeight="1" x14ac:dyDescent="0.35">
      <c r="B160" s="133"/>
      <c r="C160" s="48" t="s">
        <v>627</v>
      </c>
      <c r="D160" s="48"/>
      <c r="E160" s="48"/>
      <c r="F160" s="48"/>
      <c r="G160" s="48"/>
      <c r="H160" s="48" t="s">
        <v>628</v>
      </c>
      <c r="I160" s="718"/>
      <c r="J160" s="718"/>
      <c r="K160" s="45"/>
    </row>
    <row r="161" spans="2:27" ht="16.149999999999999" customHeight="1" x14ac:dyDescent="0.35">
      <c r="B161" s="202"/>
      <c r="C161" s="59"/>
      <c r="D161" s="59"/>
      <c r="E161" s="59"/>
      <c r="F161" s="59"/>
      <c r="G161" s="59"/>
      <c r="H161" s="59"/>
      <c r="I161" s="59"/>
      <c r="J161" s="59"/>
      <c r="K161" s="80"/>
    </row>
    <row r="163" spans="2:27" ht="34.5" customHeight="1" x14ac:dyDescent="0.35">
      <c r="B163" s="355"/>
      <c r="C163" s="710" t="s">
        <v>399</v>
      </c>
      <c r="D163" s="710"/>
      <c r="E163" s="710"/>
      <c r="F163" s="710"/>
      <c r="G163" s="710"/>
      <c r="H163" s="710"/>
      <c r="I163" s="710"/>
      <c r="J163" s="710"/>
      <c r="K163" s="711"/>
      <c r="O163" s="559" t="s">
        <v>629</v>
      </c>
      <c r="P163" s="560"/>
      <c r="Q163" s="561"/>
    </row>
    <row r="164" spans="2:27" ht="54" customHeight="1" x14ac:dyDescent="0.35">
      <c r="B164" s="133"/>
      <c r="C164" s="357"/>
      <c r="D164" s="48"/>
      <c r="E164" s="48"/>
      <c r="F164" s="48"/>
      <c r="G164" s="48"/>
      <c r="H164" s="48"/>
      <c r="I164" s="48"/>
      <c r="J164" s="48"/>
      <c r="K164" s="45"/>
    </row>
    <row r="165" spans="2:27" ht="16.149999999999999" customHeight="1" x14ac:dyDescent="0.35">
      <c r="B165" s="133"/>
      <c r="C165" s="48"/>
      <c r="D165" s="48"/>
      <c r="E165" s="48"/>
      <c r="F165" s="48"/>
      <c r="G165" s="48"/>
      <c r="H165" s="48"/>
      <c r="I165" s="48"/>
      <c r="J165" s="48"/>
      <c r="K165" s="45"/>
    </row>
    <row r="166" spans="2:27" ht="16.149999999999999" customHeight="1" x14ac:dyDescent="0.35">
      <c r="B166" s="133"/>
      <c r="C166" s="48" t="s">
        <v>630</v>
      </c>
      <c r="D166" s="48"/>
      <c r="E166" s="48"/>
      <c r="F166" s="48"/>
      <c r="G166" s="143"/>
      <c r="H166" s="48"/>
      <c r="I166" s="48"/>
      <c r="J166" s="48"/>
      <c r="K166" s="45"/>
      <c r="M166" s="712" t="s">
        <v>631</v>
      </c>
      <c r="N166" s="712"/>
      <c r="O166" s="712"/>
      <c r="P166" s="712"/>
      <c r="Q166" s="712"/>
      <c r="R166" s="712"/>
      <c r="S166" s="144"/>
      <c r="T166" s="144"/>
      <c r="U166" s="144"/>
      <c r="V166" s="130"/>
      <c r="W166" s="130"/>
      <c r="X166" s="130"/>
      <c r="Y166" s="130"/>
      <c r="Z166" s="130"/>
      <c r="AA166" s="130"/>
    </row>
    <row r="167" spans="2:27" s="119" customFormat="1" ht="16.149999999999999" customHeight="1" x14ac:dyDescent="0.35">
      <c r="B167" s="356"/>
      <c r="C167" s="478" t="s">
        <v>632</v>
      </c>
      <c r="D167" s="478"/>
      <c r="E167" s="97"/>
      <c r="F167" s="478" t="s">
        <v>633</v>
      </c>
      <c r="G167" s="82"/>
      <c r="H167" s="82"/>
      <c r="I167" s="82"/>
      <c r="J167" s="82"/>
      <c r="K167" s="83"/>
      <c r="L167" s="19"/>
      <c r="M167" s="712"/>
      <c r="N167" s="712"/>
      <c r="O167" s="712"/>
      <c r="P167" s="712"/>
      <c r="Q167" s="712"/>
      <c r="R167" s="712"/>
    </row>
    <row r="168" spans="2:27" s="119" customFormat="1" ht="16.149999999999999" customHeight="1" x14ac:dyDescent="0.35">
      <c r="B168" s="356"/>
      <c r="C168" s="478"/>
      <c r="D168" s="478"/>
      <c r="E168" s="97"/>
      <c r="F168" s="478"/>
      <c r="G168" s="82"/>
      <c r="H168" s="82"/>
      <c r="I168" s="82"/>
      <c r="J168" s="82"/>
      <c r="K168" s="83"/>
      <c r="L168" s="19"/>
      <c r="M168" s="712"/>
      <c r="N168" s="712"/>
      <c r="O168" s="712"/>
      <c r="P168" s="712"/>
      <c r="Q168" s="712"/>
      <c r="R168" s="712"/>
    </row>
    <row r="169" spans="2:27" s="119" customFormat="1" ht="16.149999999999999" customHeight="1" x14ac:dyDescent="0.35">
      <c r="B169" s="356"/>
      <c r="C169" s="48" t="s">
        <v>634</v>
      </c>
      <c r="D169" s="48"/>
      <c r="E169" s="48"/>
      <c r="F169" s="48"/>
      <c r="G169" s="48"/>
      <c r="H169" s="82"/>
      <c r="I169" s="82"/>
      <c r="J169" s="82"/>
      <c r="K169" s="83"/>
      <c r="L169" s="19"/>
      <c r="M169" s="712"/>
      <c r="N169" s="712"/>
      <c r="O169" s="712"/>
      <c r="P169" s="712"/>
      <c r="Q169" s="712"/>
      <c r="R169" s="712"/>
    </row>
    <row r="170" spans="2:27" s="119" customFormat="1" ht="16.149999999999999" customHeight="1" x14ac:dyDescent="0.35">
      <c r="B170" s="356"/>
      <c r="C170" s="478" t="s">
        <v>635</v>
      </c>
      <c r="D170" s="478"/>
      <c r="E170" s="97"/>
      <c r="F170" s="478" t="s">
        <v>636</v>
      </c>
      <c r="G170" s="82"/>
      <c r="H170" s="82"/>
      <c r="I170" s="82"/>
      <c r="J170" s="82"/>
      <c r="K170" s="83"/>
      <c r="L170" s="19"/>
      <c r="M170" s="712"/>
      <c r="N170" s="712"/>
      <c r="O170" s="712"/>
      <c r="P170" s="712"/>
      <c r="Q170" s="712"/>
      <c r="R170" s="712"/>
    </row>
    <row r="171" spans="2:27" s="119" customFormat="1" ht="30.65" customHeight="1" x14ac:dyDescent="0.35">
      <c r="B171" s="356"/>
      <c r="C171" s="478"/>
      <c r="D171" s="478"/>
      <c r="E171" s="97"/>
      <c r="F171" s="478"/>
      <c r="G171" s="82"/>
      <c r="H171" s="82"/>
      <c r="I171" s="82"/>
      <c r="J171" s="82"/>
      <c r="K171" s="83"/>
      <c r="L171" s="19"/>
      <c r="M171" s="712"/>
      <c r="N171" s="712"/>
      <c r="O171" s="712"/>
      <c r="P171" s="712"/>
      <c r="Q171" s="712"/>
      <c r="R171" s="712"/>
    </row>
    <row r="172" spans="2:27" s="119" customFormat="1" ht="16.149999999999999" customHeight="1" x14ac:dyDescent="0.35">
      <c r="B172" s="356"/>
      <c r="C172" s="48" t="s">
        <v>637</v>
      </c>
      <c r="D172" s="48"/>
      <c r="E172" s="48"/>
      <c r="F172" s="48"/>
      <c r="G172" s="48"/>
      <c r="H172" s="82"/>
      <c r="I172" s="82"/>
      <c r="J172" s="82"/>
      <c r="K172" s="83"/>
      <c r="L172" s="19"/>
      <c r="M172" s="712"/>
      <c r="N172" s="712"/>
      <c r="O172" s="712"/>
      <c r="P172" s="712"/>
      <c r="Q172" s="712"/>
      <c r="R172" s="712"/>
    </row>
    <row r="173" spans="2:27" s="119" customFormat="1" ht="16.149999999999999" customHeight="1" x14ac:dyDescent="0.35">
      <c r="B173" s="356"/>
      <c r="C173" s="478" t="s">
        <v>638</v>
      </c>
      <c r="D173" s="478"/>
      <c r="E173" s="97"/>
      <c r="F173" s="478" t="s">
        <v>639</v>
      </c>
      <c r="G173" s="82"/>
      <c r="H173" s="82"/>
      <c r="I173" s="82"/>
      <c r="J173" s="82"/>
      <c r="K173" s="83"/>
      <c r="L173" s="19"/>
      <c r="M173" s="712"/>
      <c r="N173" s="712"/>
      <c r="O173" s="712"/>
      <c r="P173" s="712"/>
      <c r="Q173" s="712"/>
      <c r="R173" s="712"/>
    </row>
    <row r="174" spans="2:27" ht="16.149999999999999" customHeight="1" x14ac:dyDescent="0.35">
      <c r="B174" s="133"/>
      <c r="C174" s="48"/>
      <c r="D174" s="48"/>
      <c r="E174" s="48"/>
      <c r="F174" s="48"/>
      <c r="G174" s="48"/>
      <c r="H174" s="48"/>
      <c r="I174" s="48"/>
      <c r="J174" s="48"/>
      <c r="K174" s="45"/>
      <c r="M174" s="95"/>
    </row>
    <row r="175" spans="2:27" ht="16.149999999999999" customHeight="1" x14ac:dyDescent="0.35">
      <c r="B175" s="133"/>
      <c r="C175" s="48"/>
      <c r="D175" s="48"/>
      <c r="E175" s="48"/>
      <c r="F175" s="48"/>
      <c r="G175" s="48"/>
      <c r="H175" s="48"/>
      <c r="I175" s="48"/>
      <c r="J175" s="48"/>
      <c r="K175" s="45"/>
      <c r="M175" s="585" t="s">
        <v>640</v>
      </c>
      <c r="N175" s="585"/>
      <c r="O175" s="585"/>
      <c r="P175" s="585"/>
      <c r="Q175" s="585"/>
      <c r="R175" s="585"/>
    </row>
    <row r="176" spans="2:27" ht="16.149999999999999" customHeight="1" x14ac:dyDescent="0.35">
      <c r="B176" s="133"/>
      <c r="C176" s="48" t="s">
        <v>641</v>
      </c>
      <c r="D176" s="48"/>
      <c r="E176" s="587"/>
      <c r="F176" s="588"/>
      <c r="G176" s="588"/>
      <c r="H176" s="588"/>
      <c r="I176" s="588"/>
      <c r="J176" s="589"/>
      <c r="K176" s="45"/>
      <c r="M176" s="585"/>
      <c r="N176" s="585"/>
      <c r="O176" s="585"/>
      <c r="P176" s="585"/>
      <c r="Q176" s="585"/>
      <c r="R176" s="585"/>
    </row>
    <row r="177" spans="2:18" ht="16.149999999999999" customHeight="1" x14ac:dyDescent="0.35">
      <c r="B177" s="133"/>
      <c r="C177" s="48"/>
      <c r="D177" s="48"/>
      <c r="E177" s="48"/>
      <c r="F177" s="48"/>
      <c r="G177" s="48"/>
      <c r="H177" s="48"/>
      <c r="I177" s="48"/>
      <c r="J177" s="48"/>
      <c r="K177" s="45"/>
    </row>
    <row r="178" spans="2:18" ht="16.149999999999999" customHeight="1" x14ac:dyDescent="0.35">
      <c r="B178" s="133"/>
      <c r="C178" s="48" t="s">
        <v>642</v>
      </c>
      <c r="D178" s="48"/>
      <c r="E178" s="587"/>
      <c r="F178" s="588"/>
      <c r="G178" s="588"/>
      <c r="H178" s="588"/>
      <c r="I178" s="588"/>
      <c r="J178" s="589"/>
      <c r="K178" s="45"/>
      <c r="M178" s="585" t="s">
        <v>643</v>
      </c>
      <c r="N178" s="585"/>
      <c r="O178" s="585"/>
      <c r="P178" s="585"/>
      <c r="Q178" s="585"/>
      <c r="R178" s="585"/>
    </row>
    <row r="179" spans="2:18" ht="16.149999999999999" customHeight="1" x14ac:dyDescent="0.35">
      <c r="B179" s="133"/>
      <c r="C179" s="48"/>
      <c r="D179" s="48"/>
      <c r="E179" s="48"/>
      <c r="F179" s="48"/>
      <c r="G179" s="48"/>
      <c r="H179" s="48"/>
      <c r="I179" s="48"/>
      <c r="J179" s="48"/>
      <c r="K179" s="45"/>
      <c r="M179" s="585"/>
      <c r="N179" s="585"/>
      <c r="O179" s="585"/>
      <c r="P179" s="585"/>
      <c r="Q179" s="585"/>
      <c r="R179" s="585"/>
    </row>
    <row r="180" spans="2:18" ht="16.149999999999999" customHeight="1" x14ac:dyDescent="0.35">
      <c r="B180" s="133"/>
      <c r="C180" s="48" t="s">
        <v>644</v>
      </c>
      <c r="D180" s="48"/>
      <c r="E180" s="48"/>
      <c r="F180" s="48"/>
      <c r="G180" s="48"/>
      <c r="H180" s="48"/>
      <c r="I180" s="48"/>
      <c r="J180" s="48"/>
      <c r="K180" s="45"/>
    </row>
    <row r="181" spans="2:18" ht="16.149999999999999" customHeight="1" x14ac:dyDescent="0.35">
      <c r="B181" s="133"/>
      <c r="C181" s="715"/>
      <c r="D181" s="716"/>
      <c r="E181" s="716"/>
      <c r="F181" s="717"/>
      <c r="G181" s="48"/>
      <c r="H181" s="48"/>
      <c r="I181" s="48"/>
      <c r="J181" s="48"/>
      <c r="K181" s="45"/>
      <c r="M181" s="438" t="s">
        <v>645</v>
      </c>
      <c r="N181" s="438"/>
      <c r="O181" s="438"/>
      <c r="P181" s="438"/>
      <c r="Q181" s="438"/>
      <c r="R181" s="438"/>
    </row>
    <row r="182" spans="2:18" ht="16.149999999999999" customHeight="1" x14ac:dyDescent="0.35">
      <c r="B182" s="133"/>
      <c r="C182" s="48"/>
      <c r="D182" s="48"/>
      <c r="E182" s="48"/>
      <c r="F182" s="48"/>
      <c r="G182" s="48"/>
      <c r="H182" s="48"/>
      <c r="I182" s="48"/>
      <c r="J182" s="48"/>
      <c r="K182" s="45"/>
      <c r="M182" s="438"/>
      <c r="N182" s="438"/>
      <c r="O182" s="438"/>
      <c r="P182" s="438"/>
      <c r="Q182" s="438"/>
      <c r="R182" s="438"/>
    </row>
    <row r="183" spans="2:18" ht="16.149999999999999" customHeight="1" x14ac:dyDescent="0.35">
      <c r="B183" s="133"/>
      <c r="C183" s="48"/>
      <c r="D183" s="48"/>
      <c r="E183" s="48"/>
      <c r="F183" s="48"/>
      <c r="G183" s="48"/>
      <c r="H183" s="48"/>
      <c r="I183" s="48"/>
      <c r="J183" s="48"/>
      <c r="K183" s="45"/>
    </row>
    <row r="184" spans="2:18" ht="24.75" customHeight="1" x14ac:dyDescent="0.35">
      <c r="B184" s="133"/>
      <c r="C184" s="48" t="s">
        <v>646</v>
      </c>
      <c r="D184" s="48"/>
      <c r="E184" s="48"/>
      <c r="F184" s="48"/>
      <c r="G184" s="48"/>
      <c r="H184" s="48"/>
      <c r="I184" s="48" t="str">
        <f>"500 tecken 
("&amp;TEXT(LEN(C185),"0")&amp;" använda)"</f>
        <v>500 tecken 
(0 använda)</v>
      </c>
      <c r="J184" s="48"/>
      <c r="K184" s="45"/>
    </row>
    <row r="185" spans="2:18" ht="95.25" customHeight="1" x14ac:dyDescent="0.35">
      <c r="B185" s="133"/>
      <c r="C185" s="652"/>
      <c r="D185" s="652"/>
      <c r="E185" s="652"/>
      <c r="F185" s="652"/>
      <c r="G185" s="652"/>
      <c r="H185" s="652"/>
      <c r="I185" s="652"/>
      <c r="J185" s="652"/>
      <c r="K185" s="652"/>
      <c r="M185" s="584" t="s">
        <v>647</v>
      </c>
      <c r="N185" s="584"/>
      <c r="O185" s="584"/>
      <c r="P185" s="584"/>
      <c r="Q185" s="584"/>
      <c r="R185" s="584"/>
    </row>
    <row r="186" spans="2:18" ht="16.149999999999999" customHeight="1" x14ac:dyDescent="0.35">
      <c r="B186" s="133"/>
      <c r="C186" s="48"/>
      <c r="D186" s="48"/>
      <c r="E186" s="48"/>
      <c r="F186" s="48"/>
      <c r="G186" s="48"/>
      <c r="H186" s="48"/>
      <c r="I186" s="48"/>
      <c r="J186" s="48"/>
      <c r="K186" s="45"/>
    </row>
    <row r="187" spans="2:18" ht="16.149999999999999" customHeight="1" x14ac:dyDescent="0.35">
      <c r="B187" s="133"/>
      <c r="C187" s="48" t="s">
        <v>648</v>
      </c>
      <c r="D187" s="48"/>
      <c r="E187" s="48"/>
      <c r="F187" s="48"/>
      <c r="G187" s="48"/>
      <c r="H187" s="48"/>
      <c r="I187" s="48" t="str">
        <f>"500 tecken 
("&amp;TEXT(LEN(C188),"0")&amp;" använda)"</f>
        <v>500 tecken 
(0 använda)</v>
      </c>
      <c r="J187" s="48"/>
      <c r="K187" s="45"/>
    </row>
    <row r="188" spans="2:18" ht="95.25" customHeight="1" x14ac:dyDescent="0.35">
      <c r="B188" s="133"/>
      <c r="C188" s="652"/>
      <c r="D188" s="652"/>
      <c r="E188" s="652"/>
      <c r="F188" s="652"/>
      <c r="G188" s="652"/>
      <c r="H188" s="652"/>
      <c r="I188" s="652"/>
      <c r="J188" s="652"/>
      <c r="K188" s="652"/>
      <c r="M188" s="584" t="s">
        <v>649</v>
      </c>
      <c r="N188" s="584"/>
      <c r="O188" s="584"/>
      <c r="P188" s="584"/>
      <c r="Q188" s="584"/>
      <c r="R188" s="584"/>
    </row>
    <row r="189" spans="2:18" ht="16.149999999999999" customHeight="1" x14ac:dyDescent="0.35">
      <c r="B189" s="133"/>
      <c r="C189" s="48"/>
      <c r="D189" s="48"/>
      <c r="E189" s="48"/>
      <c r="F189" s="48"/>
      <c r="G189" s="48"/>
      <c r="H189" s="48"/>
      <c r="I189" s="48"/>
      <c r="J189" s="48"/>
      <c r="K189" s="45"/>
    </row>
    <row r="190" spans="2:18" ht="16.149999999999999" customHeight="1" x14ac:dyDescent="0.35">
      <c r="B190" s="133"/>
      <c r="C190" s="479"/>
      <c r="D190" s="479"/>
      <c r="E190" s="146"/>
      <c r="F190" s="479"/>
      <c r="G190" s="26"/>
      <c r="H190" s="26"/>
      <c r="I190" s="26"/>
      <c r="J190" s="26"/>
      <c r="K190" s="27"/>
    </row>
    <row r="191" spans="2:18" ht="16.149999999999999" customHeight="1" x14ac:dyDescent="0.35">
      <c r="B191" s="133"/>
      <c r="C191" s="48" t="s">
        <v>650</v>
      </c>
      <c r="D191" s="48"/>
      <c r="E191" s="48"/>
      <c r="F191" s="48"/>
      <c r="G191" s="48"/>
      <c r="H191" s="48"/>
      <c r="I191" s="48"/>
      <c r="J191" s="48"/>
      <c r="K191" s="45"/>
      <c r="M191" s="130"/>
      <c r="N191" s="130"/>
      <c r="O191" s="130"/>
      <c r="P191" s="130"/>
      <c r="Q191" s="130"/>
    </row>
    <row r="192" spans="2:18" ht="16.149999999999999" customHeight="1" x14ac:dyDescent="0.35">
      <c r="B192" s="133"/>
      <c r="C192" s="48" t="s">
        <v>651</v>
      </c>
      <c r="D192" s="48"/>
      <c r="E192" s="48"/>
      <c r="F192" s="48"/>
      <c r="G192" s="48"/>
      <c r="H192" s="48"/>
      <c r="I192" s="48"/>
      <c r="J192" s="48"/>
      <c r="K192" s="45"/>
      <c r="M192" s="648" t="s">
        <v>816</v>
      </c>
      <c r="N192" s="648"/>
      <c r="O192" s="648"/>
      <c r="P192" s="648"/>
      <c r="Q192" s="648"/>
      <c r="R192" s="648"/>
    </row>
    <row r="193" spans="2:18" ht="16.149999999999999" customHeight="1" x14ac:dyDescent="0.35">
      <c r="B193" s="133"/>
      <c r="C193" s="48" t="s">
        <v>652</v>
      </c>
      <c r="D193" s="48"/>
      <c r="E193" s="48"/>
      <c r="F193" s="48"/>
      <c r="G193" s="48"/>
      <c r="H193" s="48"/>
      <c r="I193" s="48"/>
      <c r="J193" s="48"/>
      <c r="K193" s="45"/>
      <c r="M193" s="648"/>
      <c r="N193" s="648"/>
      <c r="O193" s="648"/>
      <c r="P193" s="648"/>
      <c r="Q193" s="648"/>
      <c r="R193" s="648"/>
    </row>
    <row r="194" spans="2:18" ht="16.149999999999999" customHeight="1" x14ac:dyDescent="0.35">
      <c r="B194" s="133"/>
      <c r="C194" s="48" t="s">
        <v>653</v>
      </c>
      <c r="D194" s="48"/>
      <c r="E194" s="48"/>
      <c r="F194" s="48"/>
      <c r="G194" s="48"/>
      <c r="H194" s="48"/>
      <c r="I194" s="48"/>
      <c r="J194" s="48"/>
      <c r="K194" s="45"/>
      <c r="M194" s="648"/>
      <c r="N194" s="648"/>
      <c r="O194" s="648"/>
      <c r="P194" s="648"/>
      <c r="Q194" s="648"/>
      <c r="R194" s="648"/>
    </row>
    <row r="195" spans="2:18" ht="16.149999999999999" customHeight="1" x14ac:dyDescent="0.35">
      <c r="B195" s="133"/>
      <c r="C195" s="48" t="s">
        <v>654</v>
      </c>
      <c r="D195" s="48"/>
      <c r="E195" s="48"/>
      <c r="F195" s="48"/>
      <c r="G195" s="48"/>
      <c r="H195" s="48"/>
      <c r="I195" s="48"/>
      <c r="J195" s="48"/>
      <c r="K195" s="45"/>
      <c r="M195" s="648"/>
      <c r="N195" s="648"/>
      <c r="O195" s="648"/>
      <c r="P195" s="648"/>
      <c r="Q195" s="648"/>
      <c r="R195" s="648"/>
    </row>
    <row r="196" spans="2:18" ht="16.149999999999999" customHeight="1" x14ac:dyDescent="0.35">
      <c r="B196" s="133"/>
      <c r="C196" s="48" t="s">
        <v>655</v>
      </c>
      <c r="D196" s="48"/>
      <c r="E196" s="48"/>
      <c r="F196" s="48"/>
      <c r="G196" s="48"/>
      <c r="H196" s="48"/>
      <c r="I196" s="48"/>
      <c r="J196" s="48"/>
      <c r="K196" s="45"/>
    </row>
    <row r="197" spans="2:18" ht="16.149999999999999" customHeight="1" x14ac:dyDescent="0.35">
      <c r="B197" s="133"/>
      <c r="C197" s="48" t="s">
        <v>656</v>
      </c>
      <c r="D197" s="48"/>
      <c r="E197" s="48"/>
      <c r="F197" s="48"/>
      <c r="G197" s="48"/>
      <c r="H197" s="48"/>
      <c r="I197" s="48"/>
      <c r="J197" s="48"/>
      <c r="K197" s="45"/>
    </row>
    <row r="198" spans="2:18" ht="16.149999999999999" customHeight="1" x14ac:dyDescent="0.35">
      <c r="B198" s="133"/>
      <c r="C198" s="48" t="s">
        <v>657</v>
      </c>
      <c r="D198" s="48"/>
      <c r="E198" s="48"/>
      <c r="F198" s="48"/>
      <c r="G198" s="48"/>
      <c r="H198" s="48" t="s">
        <v>658</v>
      </c>
      <c r="I198" s="718"/>
      <c r="J198" s="718"/>
      <c r="K198" s="45"/>
    </row>
    <row r="199" spans="2:18" ht="16.149999999999999" customHeight="1" x14ac:dyDescent="0.35">
      <c r="B199" s="133"/>
      <c r="C199" s="48" t="s">
        <v>659</v>
      </c>
      <c r="D199" s="48"/>
      <c r="E199" s="48"/>
      <c r="F199" s="48"/>
      <c r="G199" s="48"/>
      <c r="H199" s="48" t="s">
        <v>660</v>
      </c>
      <c r="I199" s="718"/>
      <c r="J199" s="718"/>
      <c r="K199" s="45"/>
    </row>
    <row r="200" spans="2:18" ht="16.149999999999999" customHeight="1" x14ac:dyDescent="0.35">
      <c r="B200" s="133"/>
      <c r="C200" s="48" t="s">
        <v>661</v>
      </c>
      <c r="D200" s="48"/>
      <c r="E200" s="48"/>
      <c r="F200" s="48"/>
      <c r="G200" s="48"/>
      <c r="H200" s="48" t="s">
        <v>662</v>
      </c>
      <c r="I200" s="718"/>
      <c r="J200" s="718"/>
      <c r="K200" s="45"/>
    </row>
    <row r="201" spans="2:18" ht="16.149999999999999" customHeight="1" x14ac:dyDescent="0.35">
      <c r="B201" s="202"/>
      <c r="C201" s="59"/>
      <c r="D201" s="59"/>
      <c r="E201" s="59"/>
      <c r="F201" s="59"/>
      <c r="G201" s="59"/>
      <c r="H201" s="59"/>
      <c r="I201" s="59"/>
      <c r="J201" s="59"/>
      <c r="K201" s="80"/>
    </row>
  </sheetData>
  <sheetProtection sheet="1" selectLockedCells="1"/>
  <mergeCells count="83">
    <mergeCell ref="I198:J198"/>
    <mergeCell ref="I199:J199"/>
    <mergeCell ref="I200:J200"/>
    <mergeCell ref="M192:R195"/>
    <mergeCell ref="M166:R173"/>
    <mergeCell ref="M152:R155"/>
    <mergeCell ref="C188:K188"/>
    <mergeCell ref="M188:R188"/>
    <mergeCell ref="M175:R176"/>
    <mergeCell ref="E176:J176"/>
    <mergeCell ref="E178:J178"/>
    <mergeCell ref="M178:R179"/>
    <mergeCell ref="C181:F181"/>
    <mergeCell ref="C185:K185"/>
    <mergeCell ref="M185:R185"/>
    <mergeCell ref="I158:J158"/>
    <mergeCell ref="I159:J159"/>
    <mergeCell ref="I160:J160"/>
    <mergeCell ref="C163:K163"/>
    <mergeCell ref="O163:Q163"/>
    <mergeCell ref="M126:R133"/>
    <mergeCell ref="M112:R115"/>
    <mergeCell ref="C148:K148"/>
    <mergeCell ref="M148:R148"/>
    <mergeCell ref="M135:R136"/>
    <mergeCell ref="E136:J136"/>
    <mergeCell ref="E138:J138"/>
    <mergeCell ref="M138:R139"/>
    <mergeCell ref="C141:F141"/>
    <mergeCell ref="C145:K145"/>
    <mergeCell ref="M145:R145"/>
    <mergeCell ref="I118:J118"/>
    <mergeCell ref="I119:J119"/>
    <mergeCell ref="I120:J120"/>
    <mergeCell ref="C123:K123"/>
    <mergeCell ref="O123:Q123"/>
    <mergeCell ref="M86:R93"/>
    <mergeCell ref="M72:R75"/>
    <mergeCell ref="C108:K108"/>
    <mergeCell ref="M108:R108"/>
    <mergeCell ref="M95:R96"/>
    <mergeCell ref="E96:J96"/>
    <mergeCell ref="E98:J98"/>
    <mergeCell ref="M98:R99"/>
    <mergeCell ref="C101:F101"/>
    <mergeCell ref="C105:K105"/>
    <mergeCell ref="M105:R105"/>
    <mergeCell ref="I78:J78"/>
    <mergeCell ref="I79:J79"/>
    <mergeCell ref="I80:J80"/>
    <mergeCell ref="C83:K83"/>
    <mergeCell ref="O83:Q83"/>
    <mergeCell ref="M46:R53"/>
    <mergeCell ref="C68:K68"/>
    <mergeCell ref="M68:R68"/>
    <mergeCell ref="M55:R56"/>
    <mergeCell ref="E56:J56"/>
    <mergeCell ref="E58:J58"/>
    <mergeCell ref="M58:R59"/>
    <mergeCell ref="C61:F61"/>
    <mergeCell ref="C65:K65"/>
    <mergeCell ref="M65:R65"/>
    <mergeCell ref="M32:R35"/>
    <mergeCell ref="I38:J38"/>
    <mergeCell ref="I39:J39"/>
    <mergeCell ref="I40:J40"/>
    <mergeCell ref="C43:K43"/>
    <mergeCell ref="O43:Q43"/>
    <mergeCell ref="C28:K28"/>
    <mergeCell ref="M28:R28"/>
    <mergeCell ref="C23:H24"/>
    <mergeCell ref="E18:J18"/>
    <mergeCell ref="M18:R19"/>
    <mergeCell ref="C21:F21"/>
    <mergeCell ref="M21:R21"/>
    <mergeCell ref="C25:K25"/>
    <mergeCell ref="M25:R25"/>
    <mergeCell ref="O2:Q2"/>
    <mergeCell ref="C3:K3"/>
    <mergeCell ref="M4:R4"/>
    <mergeCell ref="M6:R13"/>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Börja här'!A1" display="PALAA TÄSTÄ KANSISIVULLE" xr:uid="{00000000-0004-0000-0E00-000001000000}"/>
    <hyperlink ref="O43:Q43" location="'Börja här'!A1" display="PALAA TÄSTÄ KANSISIVULLE" xr:uid="{00000000-0004-0000-0E00-000003000000}"/>
    <hyperlink ref="O83:Q83" location="'Börja här'!A1" display="PALAA TÄSTÄ KANSISIVULLE" xr:uid="{00000000-0004-0000-0E00-000005000000}"/>
    <hyperlink ref="O123:Q123" location="'Börja här'!A1" display="PALAA TÄSTÄ KANSISIVULLE" xr:uid="{00000000-0004-0000-0E00-000007000000}"/>
    <hyperlink ref="O163:Q163" location="'Börja här'!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2</xdr:col>
                    <xdr:colOff>457200</xdr:colOff>
                    <xdr:row>5</xdr:row>
                    <xdr:rowOff>228600</xdr:rowOff>
                  </from>
                  <to>
                    <xdr:col>2</xdr:col>
                    <xdr:colOff>742950</xdr:colOff>
                    <xdr:row>7</xdr:row>
                    <xdr:rowOff>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xdr:col>
                    <xdr:colOff>266700</xdr:colOff>
                    <xdr:row>5</xdr:row>
                    <xdr:rowOff>241300</xdr:rowOff>
                  </from>
                  <to>
                    <xdr:col>5</xdr:col>
                    <xdr:colOff>647700</xdr:colOff>
                    <xdr:row>7</xdr:row>
                    <xdr:rowOff>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2</xdr:col>
                    <xdr:colOff>457200</xdr:colOff>
                    <xdr:row>8</xdr:row>
                    <xdr:rowOff>228600</xdr:rowOff>
                  </from>
                  <to>
                    <xdr:col>2</xdr:col>
                    <xdr:colOff>742950</xdr:colOff>
                    <xdr:row>10</xdr:row>
                    <xdr:rowOff>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5</xdr:col>
                    <xdr:colOff>266700</xdr:colOff>
                    <xdr:row>8</xdr:row>
                    <xdr:rowOff>241300</xdr:rowOff>
                  </from>
                  <to>
                    <xdr:col>5</xdr:col>
                    <xdr:colOff>647700</xdr:colOff>
                    <xdr:row>10</xdr:row>
                    <xdr:rowOff>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2</xdr:col>
                    <xdr:colOff>457200</xdr:colOff>
                    <xdr:row>11</xdr:row>
                    <xdr:rowOff>228600</xdr:rowOff>
                  </from>
                  <to>
                    <xdr:col>2</xdr:col>
                    <xdr:colOff>742950</xdr:colOff>
                    <xdr:row>13</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5</xdr:col>
                    <xdr:colOff>266700</xdr:colOff>
                    <xdr:row>11</xdr:row>
                    <xdr:rowOff>241300</xdr:rowOff>
                  </from>
                  <to>
                    <xdr:col>5</xdr:col>
                    <xdr:colOff>647700</xdr:colOff>
                    <xdr:row>13</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5</xdr:col>
                    <xdr:colOff>19050</xdr:colOff>
                    <xdr:row>30</xdr:row>
                    <xdr:rowOff>190500</xdr:rowOff>
                  </from>
                  <to>
                    <xdr:col>5</xdr:col>
                    <xdr:colOff>285750</xdr:colOff>
                    <xdr:row>32</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5</xdr:col>
                    <xdr:colOff>19050</xdr:colOff>
                    <xdr:row>31</xdr:row>
                    <xdr:rowOff>190500</xdr:rowOff>
                  </from>
                  <to>
                    <xdr:col>5</xdr:col>
                    <xdr:colOff>285750</xdr:colOff>
                    <xdr:row>33</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19050</xdr:colOff>
                    <xdr:row>32</xdr:row>
                    <xdr:rowOff>190500</xdr:rowOff>
                  </from>
                  <to>
                    <xdr:col>5</xdr:col>
                    <xdr:colOff>285750</xdr:colOff>
                    <xdr:row>34</xdr:row>
                    <xdr:rowOff>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5</xdr:col>
                    <xdr:colOff>19050</xdr:colOff>
                    <xdr:row>33</xdr:row>
                    <xdr:rowOff>190500</xdr:rowOff>
                  </from>
                  <to>
                    <xdr:col>5</xdr:col>
                    <xdr:colOff>285750</xdr:colOff>
                    <xdr:row>35</xdr:row>
                    <xdr:rowOff>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5</xdr:col>
                    <xdr:colOff>19050</xdr:colOff>
                    <xdr:row>34</xdr:row>
                    <xdr:rowOff>190500</xdr:rowOff>
                  </from>
                  <to>
                    <xdr:col>5</xdr:col>
                    <xdr:colOff>285750</xdr:colOff>
                    <xdr:row>36</xdr:row>
                    <xdr:rowOff>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5</xdr:col>
                    <xdr:colOff>19050</xdr:colOff>
                    <xdr:row>35</xdr:row>
                    <xdr:rowOff>190500</xdr:rowOff>
                  </from>
                  <to>
                    <xdr:col>5</xdr:col>
                    <xdr:colOff>285750</xdr:colOff>
                    <xdr:row>37</xdr:row>
                    <xdr:rowOff>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from>
                    <xdr:col>5</xdr:col>
                    <xdr:colOff>19050</xdr:colOff>
                    <xdr:row>36</xdr:row>
                    <xdr:rowOff>190500</xdr:rowOff>
                  </from>
                  <to>
                    <xdr:col>5</xdr:col>
                    <xdr:colOff>285750</xdr:colOff>
                    <xdr:row>38</xdr:row>
                    <xdr:rowOff>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from>
                    <xdr:col>5</xdr:col>
                    <xdr:colOff>19050</xdr:colOff>
                    <xdr:row>37</xdr:row>
                    <xdr:rowOff>190500</xdr:rowOff>
                  </from>
                  <to>
                    <xdr:col>5</xdr:col>
                    <xdr:colOff>285750</xdr:colOff>
                    <xdr:row>39</xdr:row>
                    <xdr:rowOff>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from>
                    <xdr:col>5</xdr:col>
                    <xdr:colOff>19050</xdr:colOff>
                    <xdr:row>38</xdr:row>
                    <xdr:rowOff>190500</xdr:rowOff>
                  </from>
                  <to>
                    <xdr:col>5</xdr:col>
                    <xdr:colOff>285750</xdr:colOff>
                    <xdr:row>40</xdr:row>
                    <xdr:rowOff>0</xdr:rowOff>
                  </to>
                </anchor>
              </controlPr>
            </control>
          </mc:Choice>
        </mc:AlternateContent>
        <mc:AlternateContent xmlns:mc="http://schemas.openxmlformats.org/markup-compatibility/2006">
          <mc:Choice Requires="x14">
            <control shapeId="153618" r:id="rId19" name="Check Box 18">
              <controlPr defaultSize="0" autoFill="0" autoLine="0" autoPict="0">
                <anchor moveWithCells="1">
                  <from>
                    <xdr:col>2</xdr:col>
                    <xdr:colOff>457200</xdr:colOff>
                    <xdr:row>45</xdr:row>
                    <xdr:rowOff>228600</xdr:rowOff>
                  </from>
                  <to>
                    <xdr:col>2</xdr:col>
                    <xdr:colOff>742950</xdr:colOff>
                    <xdr:row>47</xdr:row>
                    <xdr:rowOff>0</xdr:rowOff>
                  </to>
                </anchor>
              </controlPr>
            </control>
          </mc:Choice>
        </mc:AlternateContent>
        <mc:AlternateContent xmlns:mc="http://schemas.openxmlformats.org/markup-compatibility/2006">
          <mc:Choice Requires="x14">
            <control shapeId="153619" r:id="rId20" name="Check Box 19">
              <controlPr defaultSize="0" autoFill="0" autoLine="0" autoPict="0">
                <anchor moveWithCells="1">
                  <from>
                    <xdr:col>5</xdr:col>
                    <xdr:colOff>266700</xdr:colOff>
                    <xdr:row>45</xdr:row>
                    <xdr:rowOff>241300</xdr:rowOff>
                  </from>
                  <to>
                    <xdr:col>5</xdr:col>
                    <xdr:colOff>647700</xdr:colOff>
                    <xdr:row>47</xdr:row>
                    <xdr:rowOff>0</xdr:rowOff>
                  </to>
                </anchor>
              </controlPr>
            </control>
          </mc:Choice>
        </mc:AlternateContent>
        <mc:AlternateContent xmlns:mc="http://schemas.openxmlformats.org/markup-compatibility/2006">
          <mc:Choice Requires="x14">
            <control shapeId="153620" r:id="rId21" name="Check Box 20">
              <controlPr defaultSize="0" autoFill="0" autoLine="0" autoPict="0">
                <anchor moveWithCells="1">
                  <from>
                    <xdr:col>2</xdr:col>
                    <xdr:colOff>457200</xdr:colOff>
                    <xdr:row>48</xdr:row>
                    <xdr:rowOff>228600</xdr:rowOff>
                  </from>
                  <to>
                    <xdr:col>2</xdr:col>
                    <xdr:colOff>742950</xdr:colOff>
                    <xdr:row>50</xdr:row>
                    <xdr:rowOff>0</xdr:rowOff>
                  </to>
                </anchor>
              </controlPr>
            </control>
          </mc:Choice>
        </mc:AlternateContent>
        <mc:AlternateContent xmlns:mc="http://schemas.openxmlformats.org/markup-compatibility/2006">
          <mc:Choice Requires="x14">
            <control shapeId="153621" r:id="rId22" name="Check Box 21">
              <controlPr defaultSize="0" autoFill="0" autoLine="0" autoPict="0">
                <anchor moveWithCells="1">
                  <from>
                    <xdr:col>5</xdr:col>
                    <xdr:colOff>266700</xdr:colOff>
                    <xdr:row>48</xdr:row>
                    <xdr:rowOff>241300</xdr:rowOff>
                  </from>
                  <to>
                    <xdr:col>5</xdr:col>
                    <xdr:colOff>647700</xdr:colOff>
                    <xdr:row>50</xdr:row>
                    <xdr:rowOff>0</xdr:rowOff>
                  </to>
                </anchor>
              </controlPr>
            </control>
          </mc:Choice>
        </mc:AlternateContent>
        <mc:AlternateContent xmlns:mc="http://schemas.openxmlformats.org/markup-compatibility/2006">
          <mc:Choice Requires="x14">
            <control shapeId="153622" r:id="rId23" name="Check Box 22">
              <controlPr defaultSize="0" autoFill="0" autoLine="0" autoPict="0">
                <anchor moveWithCells="1">
                  <from>
                    <xdr:col>2</xdr:col>
                    <xdr:colOff>457200</xdr:colOff>
                    <xdr:row>51</xdr:row>
                    <xdr:rowOff>228600</xdr:rowOff>
                  </from>
                  <to>
                    <xdr:col>2</xdr:col>
                    <xdr:colOff>742950</xdr:colOff>
                    <xdr:row>53</xdr:row>
                    <xdr:rowOff>0</xdr:rowOff>
                  </to>
                </anchor>
              </controlPr>
            </control>
          </mc:Choice>
        </mc:AlternateContent>
        <mc:AlternateContent xmlns:mc="http://schemas.openxmlformats.org/markup-compatibility/2006">
          <mc:Choice Requires="x14">
            <control shapeId="153623" r:id="rId24" name="Check Box 23">
              <controlPr defaultSize="0" autoFill="0" autoLine="0" autoPict="0">
                <anchor moveWithCells="1">
                  <from>
                    <xdr:col>5</xdr:col>
                    <xdr:colOff>266700</xdr:colOff>
                    <xdr:row>51</xdr:row>
                    <xdr:rowOff>241300</xdr:rowOff>
                  </from>
                  <to>
                    <xdr:col>5</xdr:col>
                    <xdr:colOff>647700</xdr:colOff>
                    <xdr:row>53</xdr:row>
                    <xdr:rowOff>0</xdr:rowOff>
                  </to>
                </anchor>
              </controlPr>
            </control>
          </mc:Choice>
        </mc:AlternateContent>
        <mc:AlternateContent xmlns:mc="http://schemas.openxmlformats.org/markup-compatibility/2006">
          <mc:Choice Requires="x14">
            <control shapeId="153624" r:id="rId25" name="Check Box 24">
              <controlPr defaultSize="0" autoFill="0" autoLine="0" autoPict="0">
                <anchor moveWithCells="1">
                  <from>
                    <xdr:col>5</xdr:col>
                    <xdr:colOff>19050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53625" r:id="rId26" name="Check Box 25">
              <controlPr defaultSize="0" autoFill="0" autoLine="0" autoPict="0">
                <anchor moveWithCells="1">
                  <from>
                    <xdr:col>5</xdr:col>
                    <xdr:colOff>19050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53626" r:id="rId27" name="Check Box 26">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53627" r:id="rId28" name="Check Box 27">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53628" r:id="rId29" name="Check Box 28">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53629" r:id="rId30" name="Check Box 29">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53630" r:id="rId31" name="Check Box 30">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53631" r:id="rId32" name="Check Box 31">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53632" r:id="rId33" name="Check Box 32">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53635" r:id="rId34" name="Check Box 35">
              <controlPr defaultSize="0" autoFill="0" autoLine="0" autoPict="0">
                <anchor moveWithCells="1">
                  <from>
                    <xdr:col>2</xdr:col>
                    <xdr:colOff>457200</xdr:colOff>
                    <xdr:row>85</xdr:row>
                    <xdr:rowOff>228600</xdr:rowOff>
                  </from>
                  <to>
                    <xdr:col>2</xdr:col>
                    <xdr:colOff>742950</xdr:colOff>
                    <xdr:row>87</xdr:row>
                    <xdr:rowOff>0</xdr:rowOff>
                  </to>
                </anchor>
              </controlPr>
            </control>
          </mc:Choice>
        </mc:AlternateContent>
        <mc:AlternateContent xmlns:mc="http://schemas.openxmlformats.org/markup-compatibility/2006">
          <mc:Choice Requires="x14">
            <control shapeId="153636" r:id="rId35" name="Check Box 36">
              <controlPr defaultSize="0" autoFill="0" autoLine="0" autoPict="0">
                <anchor moveWithCells="1">
                  <from>
                    <xdr:col>5</xdr:col>
                    <xdr:colOff>266700</xdr:colOff>
                    <xdr:row>85</xdr:row>
                    <xdr:rowOff>241300</xdr:rowOff>
                  </from>
                  <to>
                    <xdr:col>5</xdr:col>
                    <xdr:colOff>647700</xdr:colOff>
                    <xdr:row>87</xdr:row>
                    <xdr:rowOff>0</xdr:rowOff>
                  </to>
                </anchor>
              </controlPr>
            </control>
          </mc:Choice>
        </mc:AlternateContent>
        <mc:AlternateContent xmlns:mc="http://schemas.openxmlformats.org/markup-compatibility/2006">
          <mc:Choice Requires="x14">
            <control shapeId="153637" r:id="rId36" name="Check Box 37">
              <controlPr defaultSize="0" autoFill="0" autoLine="0" autoPict="0">
                <anchor moveWithCells="1">
                  <from>
                    <xdr:col>2</xdr:col>
                    <xdr:colOff>457200</xdr:colOff>
                    <xdr:row>88</xdr:row>
                    <xdr:rowOff>228600</xdr:rowOff>
                  </from>
                  <to>
                    <xdr:col>2</xdr:col>
                    <xdr:colOff>742950</xdr:colOff>
                    <xdr:row>90</xdr:row>
                    <xdr:rowOff>0</xdr:rowOff>
                  </to>
                </anchor>
              </controlPr>
            </control>
          </mc:Choice>
        </mc:AlternateContent>
        <mc:AlternateContent xmlns:mc="http://schemas.openxmlformats.org/markup-compatibility/2006">
          <mc:Choice Requires="x14">
            <control shapeId="153638" r:id="rId37" name="Check Box 38">
              <controlPr defaultSize="0" autoFill="0" autoLine="0" autoPict="0">
                <anchor moveWithCells="1">
                  <from>
                    <xdr:col>5</xdr:col>
                    <xdr:colOff>266700</xdr:colOff>
                    <xdr:row>88</xdr:row>
                    <xdr:rowOff>241300</xdr:rowOff>
                  </from>
                  <to>
                    <xdr:col>5</xdr:col>
                    <xdr:colOff>647700</xdr:colOff>
                    <xdr:row>90</xdr:row>
                    <xdr:rowOff>0</xdr:rowOff>
                  </to>
                </anchor>
              </controlPr>
            </control>
          </mc:Choice>
        </mc:AlternateContent>
        <mc:AlternateContent xmlns:mc="http://schemas.openxmlformats.org/markup-compatibility/2006">
          <mc:Choice Requires="x14">
            <control shapeId="153639" r:id="rId38" name="Check Box 39">
              <controlPr defaultSize="0" autoFill="0" autoLine="0" autoPict="0">
                <anchor moveWithCells="1">
                  <from>
                    <xdr:col>2</xdr:col>
                    <xdr:colOff>457200</xdr:colOff>
                    <xdr:row>92</xdr:row>
                    <xdr:rowOff>69850</xdr:rowOff>
                  </from>
                  <to>
                    <xdr:col>2</xdr:col>
                    <xdr:colOff>742950</xdr:colOff>
                    <xdr:row>92</xdr:row>
                    <xdr:rowOff>266700</xdr:rowOff>
                  </to>
                </anchor>
              </controlPr>
            </control>
          </mc:Choice>
        </mc:AlternateContent>
        <mc:AlternateContent xmlns:mc="http://schemas.openxmlformats.org/markup-compatibility/2006">
          <mc:Choice Requires="x14">
            <control shapeId="153640" r:id="rId39" name="Check Box 40">
              <controlPr defaultSize="0" autoFill="0" autoLine="0" autoPict="0">
                <anchor moveWithCells="1">
                  <from>
                    <xdr:col>5</xdr:col>
                    <xdr:colOff>304800</xdr:colOff>
                    <xdr:row>92</xdr:row>
                    <xdr:rowOff>88900</xdr:rowOff>
                  </from>
                  <to>
                    <xdr:col>5</xdr:col>
                    <xdr:colOff>685800</xdr:colOff>
                    <xdr:row>92</xdr:row>
                    <xdr:rowOff>285750</xdr:rowOff>
                  </to>
                </anchor>
              </controlPr>
            </control>
          </mc:Choice>
        </mc:AlternateContent>
        <mc:AlternateContent xmlns:mc="http://schemas.openxmlformats.org/markup-compatibility/2006">
          <mc:Choice Requires="x14">
            <control shapeId="153641" r:id="rId40" name="Check Box 41">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642" r:id="rId41" name="Check Box 42">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643" r:id="rId42" name="Check Box 43">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644" r:id="rId43" name="Check Box 44">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645" r:id="rId44" name="Check Box 45">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646" r:id="rId45" name="Check Box 46">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647" r:id="rId46" name="Check Box 47">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648" r:id="rId47" name="Check Box 48">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649" r:id="rId48" name="Check Box 49">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652" r:id="rId49" name="Check Box 52">
              <controlPr defaultSize="0" autoFill="0" autoLine="0" autoPict="0">
                <anchor moveWithCells="1">
                  <from>
                    <xdr:col>2</xdr:col>
                    <xdr:colOff>457200</xdr:colOff>
                    <xdr:row>125</xdr:row>
                    <xdr:rowOff>228600</xdr:rowOff>
                  </from>
                  <to>
                    <xdr:col>2</xdr:col>
                    <xdr:colOff>742950</xdr:colOff>
                    <xdr:row>127</xdr:row>
                    <xdr:rowOff>0</xdr:rowOff>
                  </to>
                </anchor>
              </controlPr>
            </control>
          </mc:Choice>
        </mc:AlternateContent>
        <mc:AlternateContent xmlns:mc="http://schemas.openxmlformats.org/markup-compatibility/2006">
          <mc:Choice Requires="x14">
            <control shapeId="153653" r:id="rId50" name="Check Box 53">
              <controlPr defaultSize="0" autoFill="0" autoLine="0" autoPict="0">
                <anchor moveWithCells="1">
                  <from>
                    <xdr:col>5</xdr:col>
                    <xdr:colOff>266700</xdr:colOff>
                    <xdr:row>125</xdr:row>
                    <xdr:rowOff>241300</xdr:rowOff>
                  </from>
                  <to>
                    <xdr:col>5</xdr:col>
                    <xdr:colOff>647700</xdr:colOff>
                    <xdr:row>127</xdr:row>
                    <xdr:rowOff>0</xdr:rowOff>
                  </to>
                </anchor>
              </controlPr>
            </control>
          </mc:Choice>
        </mc:AlternateContent>
        <mc:AlternateContent xmlns:mc="http://schemas.openxmlformats.org/markup-compatibility/2006">
          <mc:Choice Requires="x14">
            <control shapeId="153654" r:id="rId51" name="Check Box 54">
              <controlPr defaultSize="0" autoFill="0" autoLine="0" autoPict="0">
                <anchor moveWithCells="1">
                  <from>
                    <xdr:col>2</xdr:col>
                    <xdr:colOff>457200</xdr:colOff>
                    <xdr:row>128</xdr:row>
                    <xdr:rowOff>228600</xdr:rowOff>
                  </from>
                  <to>
                    <xdr:col>2</xdr:col>
                    <xdr:colOff>742950</xdr:colOff>
                    <xdr:row>130</xdr:row>
                    <xdr:rowOff>0</xdr:rowOff>
                  </to>
                </anchor>
              </controlPr>
            </control>
          </mc:Choice>
        </mc:AlternateContent>
        <mc:AlternateContent xmlns:mc="http://schemas.openxmlformats.org/markup-compatibility/2006">
          <mc:Choice Requires="x14">
            <control shapeId="153655" r:id="rId52" name="Check Box 55">
              <controlPr defaultSize="0" autoFill="0" autoLine="0" autoPict="0">
                <anchor moveWithCells="1">
                  <from>
                    <xdr:col>5</xdr:col>
                    <xdr:colOff>266700</xdr:colOff>
                    <xdr:row>128</xdr:row>
                    <xdr:rowOff>241300</xdr:rowOff>
                  </from>
                  <to>
                    <xdr:col>5</xdr:col>
                    <xdr:colOff>647700</xdr:colOff>
                    <xdr:row>130</xdr:row>
                    <xdr:rowOff>0</xdr:rowOff>
                  </to>
                </anchor>
              </controlPr>
            </control>
          </mc:Choice>
        </mc:AlternateContent>
        <mc:AlternateContent xmlns:mc="http://schemas.openxmlformats.org/markup-compatibility/2006">
          <mc:Choice Requires="x14">
            <control shapeId="153656" r:id="rId53" name="Check Box 56">
              <controlPr defaultSize="0" autoFill="0" autoLine="0" autoPict="0">
                <anchor moveWithCells="1">
                  <from>
                    <xdr:col>2</xdr:col>
                    <xdr:colOff>457200</xdr:colOff>
                    <xdr:row>132</xdr:row>
                    <xdr:rowOff>146050</xdr:rowOff>
                  </from>
                  <to>
                    <xdr:col>2</xdr:col>
                    <xdr:colOff>742950</xdr:colOff>
                    <xdr:row>132</xdr:row>
                    <xdr:rowOff>342900</xdr:rowOff>
                  </to>
                </anchor>
              </controlPr>
            </control>
          </mc:Choice>
        </mc:AlternateContent>
        <mc:AlternateContent xmlns:mc="http://schemas.openxmlformats.org/markup-compatibility/2006">
          <mc:Choice Requires="x14">
            <control shapeId="153657" r:id="rId54" name="Check Box 57">
              <controlPr defaultSize="0" autoFill="0" autoLine="0" autoPict="0">
                <anchor moveWithCells="1">
                  <from>
                    <xdr:col>5</xdr:col>
                    <xdr:colOff>298450</xdr:colOff>
                    <xdr:row>132</xdr:row>
                    <xdr:rowOff>133350</xdr:rowOff>
                  </from>
                  <to>
                    <xdr:col>5</xdr:col>
                    <xdr:colOff>679450</xdr:colOff>
                    <xdr:row>132</xdr:row>
                    <xdr:rowOff>336550</xdr:rowOff>
                  </to>
                </anchor>
              </controlPr>
            </control>
          </mc:Choice>
        </mc:AlternateContent>
        <mc:AlternateContent xmlns:mc="http://schemas.openxmlformats.org/markup-compatibility/2006">
          <mc:Choice Requires="x14">
            <control shapeId="153658" r:id="rId55" name="Check Box 58">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659" r:id="rId56" name="Check Box 59">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660" r:id="rId57" name="Check Box 60">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661" r:id="rId58" name="Check Box 61">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662" r:id="rId59" name="Check Box 62">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663" r:id="rId60" name="Check Box 63">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664" r:id="rId61" name="Check Box 64">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665" r:id="rId62" name="Check Box 65">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666" r:id="rId63" name="Check Box 66">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669" r:id="rId64" name="Check Box 69">
              <controlPr defaultSize="0" autoFill="0" autoLine="0" autoPict="0">
                <anchor moveWithCells="1">
                  <from>
                    <xdr:col>2</xdr:col>
                    <xdr:colOff>457200</xdr:colOff>
                    <xdr:row>165</xdr:row>
                    <xdr:rowOff>228600</xdr:rowOff>
                  </from>
                  <to>
                    <xdr:col>2</xdr:col>
                    <xdr:colOff>742950</xdr:colOff>
                    <xdr:row>167</xdr:row>
                    <xdr:rowOff>0</xdr:rowOff>
                  </to>
                </anchor>
              </controlPr>
            </control>
          </mc:Choice>
        </mc:AlternateContent>
        <mc:AlternateContent xmlns:mc="http://schemas.openxmlformats.org/markup-compatibility/2006">
          <mc:Choice Requires="x14">
            <control shapeId="153670" r:id="rId65" name="Check Box 70">
              <controlPr defaultSize="0" autoFill="0" autoLine="0" autoPict="0">
                <anchor moveWithCells="1">
                  <from>
                    <xdr:col>5</xdr:col>
                    <xdr:colOff>266700</xdr:colOff>
                    <xdr:row>165</xdr:row>
                    <xdr:rowOff>241300</xdr:rowOff>
                  </from>
                  <to>
                    <xdr:col>5</xdr:col>
                    <xdr:colOff>647700</xdr:colOff>
                    <xdr:row>167</xdr:row>
                    <xdr:rowOff>0</xdr:rowOff>
                  </to>
                </anchor>
              </controlPr>
            </control>
          </mc:Choice>
        </mc:AlternateContent>
        <mc:AlternateContent xmlns:mc="http://schemas.openxmlformats.org/markup-compatibility/2006">
          <mc:Choice Requires="x14">
            <control shapeId="153671" r:id="rId66" name="Check Box 71">
              <controlPr defaultSize="0" autoFill="0" autoLine="0" autoPict="0">
                <anchor moveWithCells="1">
                  <from>
                    <xdr:col>2</xdr:col>
                    <xdr:colOff>457200</xdr:colOff>
                    <xdr:row>168</xdr:row>
                    <xdr:rowOff>228600</xdr:rowOff>
                  </from>
                  <to>
                    <xdr:col>2</xdr:col>
                    <xdr:colOff>742950</xdr:colOff>
                    <xdr:row>170</xdr:row>
                    <xdr:rowOff>0</xdr:rowOff>
                  </to>
                </anchor>
              </controlPr>
            </control>
          </mc:Choice>
        </mc:AlternateContent>
        <mc:AlternateContent xmlns:mc="http://schemas.openxmlformats.org/markup-compatibility/2006">
          <mc:Choice Requires="x14">
            <control shapeId="153672" r:id="rId67" name="Check Box 72">
              <controlPr defaultSize="0" autoFill="0" autoLine="0" autoPict="0">
                <anchor moveWithCells="1">
                  <from>
                    <xdr:col>5</xdr:col>
                    <xdr:colOff>266700</xdr:colOff>
                    <xdr:row>168</xdr:row>
                    <xdr:rowOff>241300</xdr:rowOff>
                  </from>
                  <to>
                    <xdr:col>5</xdr:col>
                    <xdr:colOff>647700</xdr:colOff>
                    <xdr:row>170</xdr:row>
                    <xdr:rowOff>0</xdr:rowOff>
                  </to>
                </anchor>
              </controlPr>
            </control>
          </mc:Choice>
        </mc:AlternateContent>
        <mc:AlternateContent xmlns:mc="http://schemas.openxmlformats.org/markup-compatibility/2006">
          <mc:Choice Requires="x14">
            <control shapeId="153673" r:id="rId68" name="Check Box 73">
              <controlPr defaultSize="0" autoFill="0" autoLine="0" autoPict="0">
                <anchor moveWithCells="1">
                  <from>
                    <xdr:col>2</xdr:col>
                    <xdr:colOff>457200</xdr:colOff>
                    <xdr:row>171</xdr:row>
                    <xdr:rowOff>228600</xdr:rowOff>
                  </from>
                  <to>
                    <xdr:col>2</xdr:col>
                    <xdr:colOff>742950</xdr:colOff>
                    <xdr:row>173</xdr:row>
                    <xdr:rowOff>0</xdr:rowOff>
                  </to>
                </anchor>
              </controlPr>
            </control>
          </mc:Choice>
        </mc:AlternateContent>
        <mc:AlternateContent xmlns:mc="http://schemas.openxmlformats.org/markup-compatibility/2006">
          <mc:Choice Requires="x14">
            <control shapeId="153674" r:id="rId69" name="Check Box 74">
              <controlPr defaultSize="0" autoFill="0" autoLine="0" autoPict="0">
                <anchor moveWithCells="1">
                  <from>
                    <xdr:col>5</xdr:col>
                    <xdr:colOff>266700</xdr:colOff>
                    <xdr:row>171</xdr:row>
                    <xdr:rowOff>241300</xdr:rowOff>
                  </from>
                  <to>
                    <xdr:col>5</xdr:col>
                    <xdr:colOff>647700</xdr:colOff>
                    <xdr:row>173</xdr:row>
                    <xdr:rowOff>0</xdr:rowOff>
                  </to>
                </anchor>
              </controlPr>
            </control>
          </mc:Choice>
        </mc:AlternateContent>
        <mc:AlternateContent xmlns:mc="http://schemas.openxmlformats.org/markup-compatibility/2006">
          <mc:Choice Requires="x14">
            <control shapeId="153675" r:id="rId70" name="Check Box 75">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676" r:id="rId71" name="Check Box 76">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677" r:id="rId72" name="Check Box 77">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678" r:id="rId73" name="Check Box 78">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679" r:id="rId74" name="Check Box 79">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680" r:id="rId75" name="Check Box 80">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681" r:id="rId76" name="Check Box 81">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682" r:id="rId77" name="Check Box 82">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683" r:id="rId78" name="Check Box 83">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686" r:id="rId79" name="Check Box 86">
              <controlPr defaultSize="0" autoFill="0" autoLine="0" autoPict="0">
                <anchor moveWithCells="1">
                  <from>
                    <xdr:col>5</xdr:col>
                    <xdr:colOff>19050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53687" r:id="rId80" name="Check Box 87">
              <controlPr defaultSize="0" autoFill="0" autoLine="0" autoPict="0">
                <anchor moveWithCells="1">
                  <from>
                    <xdr:col>5</xdr:col>
                    <xdr:colOff>19050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53688" r:id="rId81" name="Check Box 88">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53689" r:id="rId82" name="Check Box 89">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53690" r:id="rId83" name="Check Box 90">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53691" r:id="rId84" name="Check Box 91">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53692" r:id="rId85" name="Check Box 92">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53693" r:id="rId86" name="Check Box 93">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53694" r:id="rId87" name="Check Box 94">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53695" r:id="rId88" name="Check Box 95">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696" r:id="rId89" name="Check Box 96">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697" r:id="rId90" name="Check Box 97">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698" r:id="rId91" name="Check Box 98">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699" r:id="rId92" name="Check Box 99">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700" r:id="rId93" name="Check Box 100">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701" r:id="rId94" name="Check Box 101">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702" r:id="rId95" name="Check Box 102">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703" r:id="rId96" name="Check Box 103">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704" r:id="rId97" name="Check Box 104">
              <controlPr defaultSize="0" autoFill="0" autoLine="0" autoPict="0">
                <anchor moveWithCells="1">
                  <from>
                    <xdr:col>5</xdr:col>
                    <xdr:colOff>19050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53705" r:id="rId98" name="Check Box 105">
              <controlPr defaultSize="0" autoFill="0" autoLine="0" autoPict="0">
                <anchor moveWithCells="1">
                  <from>
                    <xdr:col>5</xdr:col>
                    <xdr:colOff>19050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53706" r:id="rId99" name="Check Box 106">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53707" r:id="rId100" name="Check Box 107">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53708" r:id="rId101" name="Check Box 108">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53709" r:id="rId102" name="Check Box 109">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53710" r:id="rId103" name="Check Box 110">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53711" r:id="rId104" name="Check Box 111">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53712" r:id="rId105" name="Check Box 112">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53713" r:id="rId106" name="Check Box 113">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14" r:id="rId107" name="Check Box 114">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15" r:id="rId108" name="Check Box 115">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16" r:id="rId109" name="Check Box 116">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17" r:id="rId110" name="Check Box 117">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18" r:id="rId111" name="Check Box 118">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19" r:id="rId112" name="Check Box 119">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20" r:id="rId113" name="Check Box 120">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21" r:id="rId114" name="Check Box 121">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22" r:id="rId115" name="Check Box 122">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23" r:id="rId116" name="Check Box 123">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24" r:id="rId117" name="Check Box 124">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25" r:id="rId118" name="Check Box 125">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26" r:id="rId119" name="Check Box 126">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27" r:id="rId120" name="Check Box 127">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28" r:id="rId121" name="Check Box 128">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29" r:id="rId122" name="Check Box 129">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30" r:id="rId123" name="Check Box 130">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31" r:id="rId124" name="Check Box 131">
              <controlPr defaultSize="0" autoFill="0" autoLine="0" autoPict="0">
                <anchor moveWithCells="1">
                  <from>
                    <xdr:col>5</xdr:col>
                    <xdr:colOff>19050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53732" r:id="rId125" name="Check Box 132">
              <controlPr defaultSize="0" autoFill="0" autoLine="0" autoPict="0">
                <anchor moveWithCells="1">
                  <from>
                    <xdr:col>5</xdr:col>
                    <xdr:colOff>19050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53733" r:id="rId126" name="Check Box 133">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53734" r:id="rId127" name="Check Box 134">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53735" r:id="rId128" name="Check Box 135">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53736" r:id="rId129" name="Check Box 136">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53737" r:id="rId130" name="Check Box 137">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53738" r:id="rId131" name="Check Box 138">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53739" r:id="rId132" name="Check Box 139">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53740" r:id="rId133" name="Check Box 140">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41" r:id="rId134" name="Check Box 141">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42" r:id="rId135" name="Check Box 142">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43" r:id="rId136" name="Check Box 143">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44" r:id="rId137" name="Check Box 144">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45" r:id="rId138" name="Check Box 145">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46" r:id="rId139" name="Check Box 146">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47" r:id="rId140" name="Check Box 147">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48" r:id="rId141" name="Check Box 148">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49" r:id="rId142" name="Check Box 149">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50" r:id="rId143" name="Check Box 150">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51" r:id="rId144" name="Check Box 151">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52" r:id="rId145" name="Check Box 152">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53" r:id="rId146" name="Check Box 153">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54" r:id="rId147" name="Check Box 154">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55" r:id="rId148" name="Check Box 155">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56" r:id="rId149" name="Check Box 156">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57" r:id="rId150" name="Check Box 157">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58" r:id="rId151" name="Check Box 158">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59" r:id="rId152" name="Check Box 159">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60" r:id="rId153" name="Check Box 160">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61" r:id="rId154" name="Check Box 161">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62" r:id="rId155" name="Check Box 162">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63" r:id="rId156" name="Check Box 163">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64" r:id="rId157" name="Check Box 164">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65" r:id="rId158" name="Check Box 165">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66" r:id="rId159" name="Check Box 166">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53767" r:id="rId160" name="Check Box 167">
              <controlPr defaultSize="0" autoFill="0" autoLine="0" autoPict="0">
                <anchor moveWithCells="1">
                  <from>
                    <xdr:col>5</xdr:col>
                    <xdr:colOff>19050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53768" r:id="rId161" name="Check Box 168">
              <controlPr defaultSize="0" autoFill="0" autoLine="0" autoPict="0">
                <anchor moveWithCells="1">
                  <from>
                    <xdr:col>5</xdr:col>
                    <xdr:colOff>19050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53769" r:id="rId162" name="Check Box 169">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53770" r:id="rId163" name="Check Box 170">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53771" r:id="rId164" name="Check Box 171">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53772" r:id="rId165" name="Check Box 172">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53773" r:id="rId166" name="Check Box 173">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53774" r:id="rId167" name="Check Box 174">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53775" r:id="rId168" name="Check Box 175">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D6EAF7-3F3C-4FE8-9643-9DE312CE5105}">
          <x14:formula1>
            <xm:f>'Metadata (dold)'!$R$3:$R$12</xm:f>
          </x14:formula1>
          <xm:sqref>C21:F21 C61:F61 C101:F101 C141:F141 C181:F181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1" width="9.23046875" style="152"/>
    <col min="12" max="16384" width="9.23046875" style="19"/>
  </cols>
  <sheetData>
    <row r="1" spans="1:23" ht="16.149999999999999" customHeight="1" x14ac:dyDescent="0.35">
      <c r="A1" s="10" t="s">
        <v>122</v>
      </c>
      <c r="G1" s="719" t="s">
        <v>664</v>
      </c>
      <c r="H1" s="720"/>
      <c r="I1" s="721"/>
      <c r="L1" s="152"/>
      <c r="M1" s="152"/>
      <c r="N1" s="152"/>
      <c r="O1" s="152"/>
      <c r="P1" s="152"/>
      <c r="Q1" s="152"/>
      <c r="R1" s="152"/>
      <c r="S1" s="152"/>
      <c r="T1" s="152"/>
      <c r="U1" s="152"/>
      <c r="V1" s="152"/>
      <c r="W1" s="152"/>
    </row>
    <row r="2" spans="1:23" ht="16.149999999999999" customHeight="1" x14ac:dyDescent="0.35">
      <c r="B2" s="156" t="s">
        <v>248</v>
      </c>
      <c r="C2" s="381"/>
      <c r="D2" s="157" t="s">
        <v>56</v>
      </c>
      <c r="E2" s="158">
        <f>SUM(E6:E19)</f>
        <v>0</v>
      </c>
      <c r="L2" s="152"/>
      <c r="M2" s="152"/>
      <c r="N2" s="152"/>
      <c r="O2" s="152"/>
      <c r="P2" s="152"/>
      <c r="Q2" s="152"/>
      <c r="R2" s="152"/>
      <c r="S2" s="152"/>
      <c r="T2" s="152"/>
      <c r="U2" s="152"/>
      <c r="V2" s="152"/>
      <c r="W2" s="152"/>
    </row>
    <row r="3" spans="1:23" ht="16.149999999999999" customHeight="1" x14ac:dyDescent="0.35">
      <c r="D3" s="440"/>
      <c r="L3" s="152"/>
      <c r="M3" s="152"/>
      <c r="N3" s="152"/>
      <c r="O3" s="152"/>
      <c r="P3" s="152"/>
      <c r="Q3" s="152"/>
      <c r="R3" s="152"/>
      <c r="S3" s="152"/>
      <c r="T3" s="152"/>
      <c r="U3" s="152"/>
      <c r="V3" s="152"/>
      <c r="W3" s="152"/>
    </row>
    <row r="4" spans="1:23" ht="16.149999999999999" customHeight="1" x14ac:dyDescent="0.35">
      <c r="L4" s="152"/>
      <c r="M4" s="152"/>
      <c r="N4" s="152"/>
      <c r="O4" s="152"/>
      <c r="P4" s="152"/>
      <c r="Q4" s="152"/>
      <c r="R4" s="152"/>
      <c r="S4" s="152"/>
      <c r="T4" s="152"/>
      <c r="U4" s="152"/>
      <c r="V4" s="152"/>
      <c r="W4" s="152"/>
    </row>
    <row r="5" spans="1:23" ht="41.25" customHeight="1" x14ac:dyDescent="0.35">
      <c r="B5" s="159" t="s">
        <v>84</v>
      </c>
      <c r="C5" s="159" t="s">
        <v>57</v>
      </c>
      <c r="D5" s="160" t="s">
        <v>486</v>
      </c>
      <c r="E5" s="161" t="s">
        <v>55</v>
      </c>
      <c r="G5" s="722" t="s">
        <v>798</v>
      </c>
      <c r="H5" s="723"/>
      <c r="I5" s="723"/>
      <c r="L5" s="152"/>
      <c r="M5" s="152"/>
      <c r="N5" s="152"/>
      <c r="O5" s="152"/>
      <c r="P5" s="152"/>
      <c r="Q5" s="152"/>
      <c r="R5" s="152"/>
      <c r="S5" s="152"/>
      <c r="T5" s="152"/>
      <c r="U5" s="152"/>
      <c r="V5" s="152"/>
      <c r="W5" s="152"/>
    </row>
    <row r="6" spans="1:23" ht="35.15" customHeight="1" x14ac:dyDescent="0.35">
      <c r="B6" s="162"/>
      <c r="C6" s="162"/>
      <c r="D6" s="163"/>
      <c r="E6" s="391"/>
      <c r="G6" s="724"/>
      <c r="H6" s="723"/>
      <c r="I6" s="723"/>
      <c r="L6" s="152"/>
      <c r="M6" s="152"/>
      <c r="N6" s="152"/>
      <c r="O6" s="152"/>
      <c r="P6" s="152"/>
      <c r="Q6" s="152"/>
      <c r="R6" s="152"/>
      <c r="S6" s="152"/>
      <c r="T6" s="152"/>
      <c r="U6" s="152"/>
      <c r="V6" s="152"/>
      <c r="W6" s="152"/>
    </row>
    <row r="7" spans="1:23" ht="35.15" customHeight="1" x14ac:dyDescent="0.35">
      <c r="B7" s="162"/>
      <c r="C7" s="162"/>
      <c r="D7" s="163"/>
      <c r="E7" s="391"/>
      <c r="G7" s="723"/>
      <c r="H7" s="723"/>
      <c r="I7" s="723"/>
      <c r="L7" s="152"/>
      <c r="M7" s="152"/>
      <c r="N7" s="152"/>
      <c r="O7" s="152"/>
      <c r="P7" s="152"/>
      <c r="Q7" s="152"/>
      <c r="R7" s="152"/>
      <c r="S7" s="152"/>
      <c r="T7" s="152"/>
      <c r="U7" s="152"/>
      <c r="V7" s="152"/>
      <c r="W7" s="152"/>
    </row>
    <row r="8" spans="1:23" ht="35.15" customHeight="1" x14ac:dyDescent="0.35">
      <c r="B8" s="162"/>
      <c r="C8" s="162"/>
      <c r="D8" s="163"/>
      <c r="E8" s="391"/>
      <c r="L8" s="152"/>
      <c r="M8" s="152"/>
      <c r="N8" s="152"/>
      <c r="O8" s="152"/>
      <c r="P8" s="152"/>
      <c r="Q8" s="152"/>
      <c r="R8" s="152"/>
      <c r="S8" s="152"/>
      <c r="T8" s="152"/>
      <c r="U8" s="152"/>
      <c r="V8" s="152"/>
      <c r="W8" s="152"/>
    </row>
    <row r="9" spans="1:23" ht="35.15" customHeight="1" x14ac:dyDescent="0.35">
      <c r="B9" s="162"/>
      <c r="C9" s="162"/>
      <c r="D9" s="163"/>
      <c r="E9" s="391"/>
      <c r="L9" s="152"/>
      <c r="M9" s="152"/>
      <c r="N9" s="152"/>
      <c r="O9" s="152"/>
      <c r="P9" s="152"/>
      <c r="Q9" s="152"/>
      <c r="R9" s="152"/>
      <c r="S9" s="152"/>
      <c r="T9" s="152"/>
      <c r="U9" s="152"/>
      <c r="V9" s="152"/>
      <c r="W9" s="152"/>
    </row>
    <row r="10" spans="1:23" ht="35.15" customHeight="1" x14ac:dyDescent="0.35">
      <c r="B10" s="162"/>
      <c r="C10" s="162"/>
      <c r="D10" s="163"/>
      <c r="E10" s="391"/>
      <c r="L10" s="152"/>
      <c r="M10" s="152"/>
      <c r="N10" s="152"/>
      <c r="O10" s="152"/>
      <c r="P10" s="152"/>
      <c r="Q10" s="152"/>
      <c r="R10" s="152"/>
      <c r="S10" s="152"/>
      <c r="T10" s="152"/>
      <c r="U10" s="152"/>
      <c r="V10" s="152"/>
      <c r="W10" s="152"/>
    </row>
    <row r="11" spans="1:23" ht="35.15" customHeight="1" x14ac:dyDescent="0.35">
      <c r="B11" s="162"/>
      <c r="C11" s="162"/>
      <c r="D11" s="163"/>
      <c r="E11" s="391"/>
      <c r="L11" s="152"/>
      <c r="M11" s="152"/>
      <c r="N11" s="152"/>
      <c r="O11" s="152"/>
      <c r="P11" s="152"/>
      <c r="Q11" s="152"/>
      <c r="R11" s="152"/>
      <c r="S11" s="152"/>
      <c r="T11" s="152"/>
      <c r="U11" s="152"/>
      <c r="V11" s="152"/>
      <c r="W11" s="152"/>
    </row>
    <row r="12" spans="1:23" ht="35.15" customHeight="1" x14ac:dyDescent="0.35">
      <c r="B12" s="162"/>
      <c r="C12" s="162"/>
      <c r="D12" s="163"/>
      <c r="E12" s="391"/>
      <c r="L12" s="152"/>
      <c r="M12" s="152"/>
      <c r="N12" s="152"/>
      <c r="O12" s="152"/>
      <c r="P12" s="152"/>
      <c r="Q12" s="152"/>
      <c r="R12" s="152"/>
      <c r="S12" s="152"/>
      <c r="T12" s="152"/>
      <c r="U12" s="152"/>
      <c r="V12" s="152"/>
      <c r="W12" s="152"/>
    </row>
    <row r="13" spans="1:23" ht="35.15" customHeight="1" x14ac:dyDescent="0.35">
      <c r="B13" s="162"/>
      <c r="C13" s="162"/>
      <c r="D13" s="163"/>
      <c r="E13" s="391"/>
      <c r="L13" s="152"/>
      <c r="M13" s="152"/>
      <c r="N13" s="152"/>
      <c r="O13" s="152"/>
      <c r="P13" s="152"/>
      <c r="Q13" s="152"/>
      <c r="R13" s="152"/>
      <c r="S13" s="152"/>
      <c r="T13" s="152"/>
      <c r="U13" s="152"/>
      <c r="V13" s="152"/>
      <c r="W13" s="152"/>
    </row>
    <row r="14" spans="1:23" ht="35.15" customHeight="1" x14ac:dyDescent="0.35">
      <c r="B14" s="162"/>
      <c r="C14" s="162"/>
      <c r="D14" s="163"/>
      <c r="E14" s="391"/>
      <c r="L14" s="152"/>
      <c r="M14" s="152"/>
      <c r="N14" s="152"/>
      <c r="O14" s="152"/>
      <c r="P14" s="152"/>
      <c r="Q14" s="152"/>
      <c r="R14" s="152"/>
      <c r="S14" s="152"/>
      <c r="T14" s="152"/>
      <c r="U14" s="152"/>
      <c r="V14" s="152"/>
      <c r="W14" s="152"/>
    </row>
    <row r="15" spans="1:23" ht="35.15" customHeight="1" x14ac:dyDescent="0.35">
      <c r="B15" s="162"/>
      <c r="C15" s="162"/>
      <c r="D15" s="163"/>
      <c r="E15" s="391"/>
      <c r="L15" s="152"/>
      <c r="M15" s="152"/>
      <c r="N15" s="152"/>
      <c r="O15" s="152"/>
      <c r="P15" s="152"/>
      <c r="Q15" s="152"/>
      <c r="R15" s="152"/>
      <c r="S15" s="152"/>
      <c r="T15" s="152"/>
      <c r="U15" s="152"/>
      <c r="V15" s="152"/>
      <c r="W15" s="152"/>
    </row>
    <row r="16" spans="1:23" ht="35.15" customHeight="1" x14ac:dyDescent="0.35">
      <c r="B16" s="162"/>
      <c r="C16" s="162"/>
      <c r="D16" s="163"/>
      <c r="E16" s="391"/>
      <c r="L16" s="152"/>
      <c r="M16" s="152"/>
      <c r="N16" s="152"/>
      <c r="O16" s="152"/>
      <c r="P16" s="152"/>
      <c r="Q16" s="152"/>
      <c r="R16" s="152"/>
      <c r="S16" s="152"/>
      <c r="T16" s="152"/>
      <c r="U16" s="152"/>
      <c r="V16" s="152"/>
      <c r="W16" s="152"/>
    </row>
    <row r="17" spans="1:32" ht="35.15" customHeight="1" x14ac:dyDescent="0.35">
      <c r="B17" s="162"/>
      <c r="C17" s="162"/>
      <c r="D17" s="163"/>
      <c r="E17" s="391"/>
      <c r="L17" s="152"/>
      <c r="M17" s="152"/>
      <c r="N17" s="152"/>
      <c r="O17" s="152"/>
      <c r="P17" s="152"/>
      <c r="Q17" s="152"/>
      <c r="R17" s="152"/>
      <c r="S17" s="152"/>
      <c r="T17" s="152"/>
      <c r="U17" s="152"/>
      <c r="V17" s="152"/>
      <c r="W17" s="152"/>
    </row>
    <row r="18" spans="1:32" ht="35.15" customHeight="1" x14ac:dyDescent="0.35">
      <c r="B18" s="162"/>
      <c r="C18" s="162"/>
      <c r="D18" s="163"/>
      <c r="E18" s="391"/>
      <c r="L18" s="152"/>
      <c r="M18" s="152"/>
      <c r="N18" s="152"/>
      <c r="O18" s="152"/>
      <c r="P18" s="152"/>
      <c r="Q18" s="152"/>
      <c r="R18" s="152"/>
      <c r="S18" s="152"/>
      <c r="T18" s="152"/>
      <c r="U18" s="152"/>
      <c r="V18" s="152"/>
      <c r="W18" s="152"/>
    </row>
    <row r="19" spans="1:32" ht="35.15" customHeight="1" x14ac:dyDescent="0.35">
      <c r="B19" s="162"/>
      <c r="C19" s="162"/>
      <c r="D19" s="163"/>
      <c r="E19" s="391"/>
      <c r="L19" s="152"/>
      <c r="M19" s="152"/>
      <c r="N19" s="152"/>
      <c r="O19" s="152"/>
      <c r="P19" s="152"/>
      <c r="Q19" s="152"/>
      <c r="R19" s="152"/>
      <c r="S19" s="152"/>
      <c r="T19" s="152"/>
      <c r="U19" s="152"/>
      <c r="V19" s="152"/>
      <c r="W19" s="152"/>
    </row>
    <row r="20" spans="1:32" ht="16.149999999999999" customHeight="1" x14ac:dyDescent="0.35">
      <c r="L20" s="152"/>
      <c r="M20" s="152"/>
      <c r="N20" s="152"/>
      <c r="O20" s="152"/>
      <c r="P20" s="152"/>
      <c r="Q20" s="152"/>
      <c r="R20" s="152"/>
      <c r="S20" s="152"/>
      <c r="T20" s="152"/>
      <c r="U20" s="152"/>
      <c r="V20" s="152"/>
      <c r="W20" s="152"/>
    </row>
    <row r="21" spans="1:32" x14ac:dyDescent="0.35">
      <c r="A21" s="19"/>
      <c r="B21" s="211" t="s">
        <v>50</v>
      </c>
      <c r="C21" s="212" t="str">
        <f>"500 tecken ("&amp;TEXT(LEN(B22),"0")&amp;" använda)"</f>
        <v>500 tecken (0 använda)</v>
      </c>
      <c r="D21" s="213"/>
      <c r="F21" s="358"/>
      <c r="L21" s="152"/>
      <c r="M21" s="152"/>
      <c r="N21" s="152"/>
      <c r="O21" s="152"/>
      <c r="P21" s="152"/>
      <c r="Q21" s="152"/>
      <c r="R21" s="152"/>
      <c r="S21" s="152"/>
      <c r="T21" s="152"/>
      <c r="U21" s="152"/>
      <c r="V21" s="152"/>
      <c r="W21" s="152"/>
      <c r="X21" s="152"/>
      <c r="Y21" s="152"/>
      <c r="Z21" s="152"/>
      <c r="AA21" s="152"/>
      <c r="AB21" s="152"/>
      <c r="AC21" s="152"/>
      <c r="AD21" s="152"/>
      <c r="AE21" s="152"/>
      <c r="AF21" s="152"/>
    </row>
    <row r="22" spans="1:32" ht="113.15" customHeight="1" x14ac:dyDescent="0.35">
      <c r="A22" s="19"/>
      <c r="B22" s="587"/>
      <c r="C22" s="588"/>
      <c r="D22" s="589"/>
      <c r="L22" s="152"/>
      <c r="M22" s="152"/>
      <c r="N22" s="152"/>
      <c r="O22" s="152"/>
      <c r="P22" s="152"/>
      <c r="Q22" s="152"/>
      <c r="R22" s="152"/>
      <c r="S22" s="152"/>
      <c r="T22" s="152"/>
      <c r="U22" s="152"/>
      <c r="V22" s="152"/>
      <c r="W22" s="152"/>
      <c r="X22" s="152"/>
      <c r="Y22" s="152"/>
      <c r="Z22" s="152"/>
      <c r="AA22" s="152"/>
      <c r="AB22" s="152"/>
      <c r="AC22" s="152"/>
      <c r="AD22" s="152"/>
      <c r="AE22" s="152"/>
      <c r="AF22" s="152"/>
    </row>
    <row r="23" spans="1:32" ht="16.149999999999999" customHeight="1" x14ac:dyDescent="0.35">
      <c r="L23" s="152"/>
      <c r="M23" s="152"/>
      <c r="N23" s="152"/>
      <c r="O23" s="152"/>
      <c r="P23" s="152"/>
      <c r="Q23" s="152"/>
      <c r="R23" s="152"/>
      <c r="S23" s="152"/>
      <c r="T23" s="152"/>
      <c r="U23" s="152"/>
      <c r="V23" s="152"/>
      <c r="W23" s="152"/>
    </row>
    <row r="24" spans="1:32" ht="16.149999999999999" customHeight="1" x14ac:dyDescent="0.35">
      <c r="L24" s="152"/>
      <c r="M24" s="152"/>
      <c r="N24" s="152"/>
      <c r="O24" s="152"/>
      <c r="P24" s="152"/>
      <c r="Q24" s="152"/>
      <c r="R24" s="152"/>
      <c r="S24" s="152"/>
      <c r="T24" s="152"/>
      <c r="U24" s="152"/>
      <c r="V24" s="152"/>
      <c r="W24" s="152"/>
    </row>
    <row r="25" spans="1:32" ht="16.149999999999999" customHeight="1" x14ac:dyDescent="0.35">
      <c r="L25" s="152"/>
      <c r="M25" s="152"/>
      <c r="N25" s="152"/>
      <c r="O25" s="152"/>
      <c r="P25" s="152"/>
      <c r="Q25" s="152"/>
      <c r="R25" s="152"/>
      <c r="S25" s="152"/>
      <c r="T25" s="152"/>
      <c r="U25" s="152"/>
      <c r="V25" s="152"/>
      <c r="W25" s="152"/>
    </row>
    <row r="26" spans="1:32" ht="16.149999999999999" customHeight="1" x14ac:dyDescent="0.35">
      <c r="L26" s="152"/>
      <c r="M26" s="152"/>
      <c r="N26" s="152"/>
      <c r="O26" s="152"/>
      <c r="P26" s="152"/>
      <c r="Q26" s="152"/>
      <c r="R26" s="152"/>
      <c r="S26" s="152"/>
      <c r="T26" s="152"/>
      <c r="U26" s="152"/>
      <c r="V26" s="152"/>
      <c r="W26" s="152"/>
    </row>
    <row r="27" spans="1:32" ht="16.149999999999999" customHeight="1" x14ac:dyDescent="0.35">
      <c r="L27" s="152"/>
      <c r="M27" s="152"/>
      <c r="N27" s="152"/>
      <c r="O27" s="152"/>
      <c r="P27" s="152"/>
      <c r="Q27" s="152"/>
      <c r="R27" s="152"/>
      <c r="S27" s="152"/>
      <c r="T27" s="152"/>
      <c r="U27" s="152"/>
      <c r="V27" s="152"/>
      <c r="W27" s="152"/>
    </row>
    <row r="28" spans="1:32" ht="16.149999999999999" customHeight="1" x14ac:dyDescent="0.35">
      <c r="L28" s="152"/>
      <c r="M28" s="152"/>
      <c r="N28" s="152"/>
      <c r="O28" s="152"/>
      <c r="P28" s="152"/>
      <c r="Q28" s="152"/>
      <c r="R28" s="152"/>
      <c r="S28" s="152"/>
      <c r="T28" s="152"/>
      <c r="U28" s="152"/>
      <c r="V28" s="152"/>
      <c r="W28" s="152"/>
    </row>
    <row r="29" spans="1:32" ht="16.149999999999999" customHeight="1" x14ac:dyDescent="0.35">
      <c r="L29" s="152"/>
      <c r="M29" s="152"/>
      <c r="N29" s="152"/>
      <c r="O29" s="152"/>
      <c r="P29" s="152"/>
      <c r="Q29" s="152"/>
      <c r="R29" s="152"/>
      <c r="S29" s="152"/>
      <c r="T29" s="152"/>
      <c r="U29" s="152"/>
      <c r="V29" s="152"/>
      <c r="W29" s="152"/>
    </row>
    <row r="30" spans="1:32" ht="16.149999999999999" customHeight="1" x14ac:dyDescent="0.35">
      <c r="L30" s="152"/>
      <c r="M30" s="152"/>
      <c r="N30" s="152"/>
      <c r="O30" s="152"/>
      <c r="P30" s="152"/>
      <c r="Q30" s="152"/>
      <c r="R30" s="152"/>
      <c r="S30" s="152"/>
      <c r="T30" s="152"/>
      <c r="U30" s="152"/>
      <c r="V30" s="152"/>
      <c r="W30" s="152"/>
    </row>
    <row r="31" spans="1:32" ht="16.149999999999999" customHeight="1" x14ac:dyDescent="0.35">
      <c r="L31" s="152"/>
      <c r="M31" s="152"/>
      <c r="N31" s="152"/>
      <c r="O31" s="152"/>
      <c r="P31" s="152"/>
      <c r="Q31" s="152"/>
      <c r="R31" s="152"/>
      <c r="S31" s="152"/>
      <c r="T31" s="152"/>
      <c r="U31" s="152"/>
      <c r="V31" s="152"/>
      <c r="W31" s="152"/>
    </row>
    <row r="32" spans="1:32" ht="16.149999999999999" customHeight="1" x14ac:dyDescent="0.35">
      <c r="L32" s="152"/>
      <c r="M32" s="152"/>
      <c r="N32" s="152"/>
      <c r="O32" s="152"/>
      <c r="P32" s="152"/>
      <c r="Q32" s="152"/>
      <c r="R32" s="152"/>
      <c r="S32" s="152"/>
      <c r="T32" s="152"/>
      <c r="U32" s="152"/>
      <c r="V32" s="152"/>
      <c r="W32" s="152"/>
    </row>
    <row r="33" spans="12:23" ht="16.149999999999999" customHeight="1" x14ac:dyDescent="0.35">
      <c r="L33" s="152"/>
      <c r="M33" s="152"/>
      <c r="N33" s="152"/>
      <c r="O33" s="152"/>
      <c r="P33" s="152"/>
      <c r="Q33" s="152"/>
      <c r="R33" s="152"/>
      <c r="S33" s="152"/>
      <c r="T33" s="152"/>
      <c r="U33" s="152"/>
      <c r="V33" s="152"/>
      <c r="W33" s="152"/>
    </row>
    <row r="34" spans="12:23" ht="16.149999999999999" customHeight="1" x14ac:dyDescent="0.35">
      <c r="L34" s="152"/>
      <c r="M34" s="152"/>
      <c r="N34" s="152"/>
      <c r="O34" s="152"/>
      <c r="P34" s="152"/>
      <c r="Q34" s="152"/>
      <c r="R34" s="152"/>
      <c r="S34" s="152"/>
      <c r="T34" s="152"/>
      <c r="U34" s="152"/>
      <c r="V34" s="152"/>
      <c r="W34" s="152"/>
    </row>
    <row r="35" spans="12:23" ht="16.149999999999999" customHeight="1" x14ac:dyDescent="0.35">
      <c r="L35" s="152"/>
      <c r="M35" s="152"/>
      <c r="N35" s="152"/>
      <c r="O35" s="152"/>
      <c r="P35" s="152"/>
      <c r="Q35" s="152"/>
      <c r="R35" s="152"/>
      <c r="S35" s="152"/>
      <c r="T35" s="152"/>
      <c r="U35" s="152"/>
      <c r="V35" s="152"/>
      <c r="W35" s="152"/>
    </row>
    <row r="36" spans="12:23" ht="16.149999999999999" customHeight="1" x14ac:dyDescent="0.35">
      <c r="L36" s="152"/>
      <c r="M36" s="152"/>
      <c r="N36" s="152"/>
      <c r="O36" s="152"/>
      <c r="P36" s="152"/>
      <c r="Q36" s="152"/>
      <c r="R36" s="152"/>
      <c r="S36" s="152"/>
      <c r="T36" s="152"/>
      <c r="U36" s="152"/>
      <c r="V36" s="152"/>
      <c r="W36" s="152"/>
    </row>
    <row r="37" spans="12:23" ht="16.149999999999999" customHeight="1" x14ac:dyDescent="0.35">
      <c r="L37" s="152"/>
      <c r="M37" s="152"/>
      <c r="N37" s="152"/>
      <c r="O37" s="152"/>
      <c r="P37" s="152"/>
      <c r="Q37" s="152"/>
      <c r="R37" s="152"/>
      <c r="S37" s="152"/>
      <c r="T37" s="152"/>
      <c r="U37" s="152"/>
      <c r="V37" s="152"/>
      <c r="W37" s="152"/>
    </row>
    <row r="38" spans="12:23" ht="16.149999999999999" customHeight="1" x14ac:dyDescent="0.35">
      <c r="L38" s="152"/>
      <c r="M38" s="152"/>
      <c r="N38" s="152"/>
      <c r="O38" s="152"/>
      <c r="P38" s="152"/>
      <c r="Q38" s="152"/>
      <c r="R38" s="152"/>
      <c r="S38" s="152"/>
      <c r="T38" s="152"/>
      <c r="U38" s="152"/>
      <c r="V38" s="152"/>
      <c r="W38" s="152"/>
    </row>
    <row r="39" spans="12:23" ht="16.149999999999999" customHeight="1" x14ac:dyDescent="0.35">
      <c r="L39" s="152"/>
      <c r="M39" s="152"/>
      <c r="N39" s="152"/>
      <c r="O39" s="152"/>
      <c r="P39" s="152"/>
      <c r="Q39" s="152"/>
      <c r="R39" s="152"/>
      <c r="S39" s="152"/>
      <c r="T39" s="152"/>
      <c r="U39" s="152"/>
      <c r="V39" s="152"/>
      <c r="W39" s="152"/>
    </row>
    <row r="40" spans="12:23" ht="16.149999999999999" customHeight="1" x14ac:dyDescent="0.35">
      <c r="L40" s="152"/>
      <c r="M40" s="152"/>
      <c r="N40" s="152"/>
      <c r="O40" s="152"/>
      <c r="P40" s="152"/>
      <c r="Q40" s="152"/>
      <c r="R40" s="152"/>
      <c r="S40" s="152"/>
      <c r="T40" s="152"/>
      <c r="U40" s="152"/>
      <c r="V40" s="152"/>
      <c r="W40" s="152"/>
    </row>
    <row r="41" spans="12:23" ht="16.149999999999999" customHeight="1" x14ac:dyDescent="0.35">
      <c r="L41" s="152"/>
      <c r="M41" s="152"/>
      <c r="N41" s="152"/>
      <c r="O41" s="152"/>
      <c r="P41" s="152"/>
      <c r="Q41" s="152"/>
      <c r="R41" s="152"/>
      <c r="S41" s="152"/>
      <c r="T41" s="152"/>
      <c r="U41" s="152"/>
      <c r="V41" s="152"/>
      <c r="W41" s="152"/>
    </row>
    <row r="42" spans="12:23" ht="16.149999999999999" customHeight="1" x14ac:dyDescent="0.35">
      <c r="L42" s="152"/>
      <c r="M42" s="152"/>
      <c r="N42" s="152"/>
      <c r="O42" s="152"/>
      <c r="P42" s="152"/>
      <c r="Q42" s="152"/>
      <c r="R42" s="152"/>
      <c r="S42" s="152"/>
      <c r="T42" s="152"/>
      <c r="U42" s="152"/>
      <c r="V42" s="152"/>
      <c r="W42" s="152"/>
    </row>
    <row r="43" spans="12:23" ht="16.149999999999999" customHeight="1" x14ac:dyDescent="0.35">
      <c r="L43" s="152"/>
      <c r="M43" s="152"/>
      <c r="N43" s="152"/>
      <c r="O43" s="152"/>
      <c r="P43" s="152"/>
      <c r="Q43" s="152"/>
      <c r="R43" s="152"/>
      <c r="S43" s="152"/>
      <c r="T43" s="152"/>
      <c r="U43" s="152"/>
      <c r="V43" s="152"/>
      <c r="W43" s="152"/>
    </row>
    <row r="44" spans="12:23" ht="16.149999999999999" customHeight="1" x14ac:dyDescent="0.35">
      <c r="L44" s="152"/>
      <c r="M44" s="152"/>
      <c r="N44" s="152"/>
      <c r="O44" s="152"/>
      <c r="P44" s="152"/>
      <c r="Q44" s="152"/>
      <c r="R44" s="152"/>
      <c r="S44" s="152"/>
      <c r="T44" s="152"/>
      <c r="U44" s="152"/>
      <c r="V44" s="152"/>
      <c r="W44" s="152"/>
    </row>
    <row r="45" spans="12:23" ht="16.149999999999999" customHeight="1" x14ac:dyDescent="0.35">
      <c r="L45" s="152"/>
      <c r="M45" s="152"/>
      <c r="N45" s="152"/>
      <c r="O45" s="152"/>
      <c r="P45" s="152"/>
      <c r="Q45" s="152"/>
      <c r="R45" s="152"/>
      <c r="S45" s="152"/>
      <c r="T45" s="152"/>
      <c r="U45" s="152"/>
      <c r="V45" s="152"/>
      <c r="W45" s="152"/>
    </row>
    <row r="46" spans="12:23" ht="16.149999999999999" customHeight="1" x14ac:dyDescent="0.35">
      <c r="L46" s="152"/>
      <c r="M46" s="152"/>
      <c r="N46" s="152"/>
      <c r="O46" s="152"/>
      <c r="P46" s="152"/>
      <c r="Q46" s="152"/>
      <c r="R46" s="152"/>
      <c r="S46" s="152"/>
      <c r="T46" s="152"/>
      <c r="U46" s="152"/>
      <c r="V46" s="152"/>
      <c r="W46" s="152"/>
    </row>
    <row r="47" spans="12:23" ht="16.149999999999999" customHeight="1" x14ac:dyDescent="0.35">
      <c r="L47" s="152"/>
      <c r="M47" s="152"/>
      <c r="N47" s="152"/>
      <c r="O47" s="152"/>
      <c r="P47" s="152"/>
      <c r="Q47" s="152"/>
      <c r="R47" s="152"/>
      <c r="S47" s="152"/>
      <c r="T47" s="152"/>
      <c r="U47" s="152"/>
      <c r="V47" s="152"/>
      <c r="W47" s="152"/>
    </row>
    <row r="48" spans="12:23" ht="16.149999999999999" customHeight="1" x14ac:dyDescent="0.35">
      <c r="L48" s="152"/>
      <c r="M48" s="152"/>
      <c r="N48" s="152"/>
      <c r="O48" s="152"/>
      <c r="P48" s="152"/>
      <c r="Q48" s="152"/>
      <c r="R48" s="152"/>
      <c r="S48" s="152"/>
      <c r="T48" s="152"/>
      <c r="U48" s="152"/>
      <c r="V48" s="152"/>
      <c r="W48" s="152"/>
    </row>
    <row r="49" spans="12:23" ht="16.149999999999999" customHeight="1" x14ac:dyDescent="0.35">
      <c r="L49" s="152"/>
      <c r="M49" s="152"/>
      <c r="N49" s="152"/>
      <c r="O49" s="152"/>
      <c r="P49" s="152"/>
      <c r="Q49" s="152"/>
      <c r="R49" s="152"/>
      <c r="S49" s="152"/>
      <c r="T49" s="152"/>
      <c r="U49" s="152"/>
      <c r="V49" s="152"/>
      <c r="W49" s="152"/>
    </row>
    <row r="50" spans="12:23" ht="16.149999999999999" customHeight="1" x14ac:dyDescent="0.35">
      <c r="L50" s="152"/>
      <c r="M50" s="152"/>
      <c r="N50" s="152"/>
      <c r="O50" s="152"/>
      <c r="P50" s="152"/>
      <c r="Q50" s="152"/>
      <c r="R50" s="152"/>
      <c r="S50" s="152"/>
      <c r="T50" s="152"/>
      <c r="U50" s="152"/>
      <c r="V50" s="152"/>
      <c r="W50" s="152"/>
    </row>
    <row r="51" spans="12:23" ht="16.149999999999999" customHeight="1" x14ac:dyDescent="0.35">
      <c r="L51" s="152"/>
      <c r="M51" s="152"/>
      <c r="N51" s="152"/>
      <c r="O51" s="152"/>
      <c r="P51" s="152"/>
      <c r="Q51" s="152"/>
      <c r="R51" s="152"/>
      <c r="S51" s="152"/>
      <c r="T51" s="152"/>
      <c r="U51" s="152"/>
      <c r="V51" s="152"/>
      <c r="W51" s="152"/>
    </row>
    <row r="52" spans="12:23" ht="16.149999999999999" customHeight="1" x14ac:dyDescent="0.35">
      <c r="L52" s="152"/>
      <c r="M52" s="152"/>
      <c r="N52" s="152"/>
      <c r="O52" s="152"/>
      <c r="P52" s="152"/>
      <c r="Q52" s="152"/>
      <c r="R52" s="152"/>
      <c r="S52" s="152"/>
      <c r="T52" s="152"/>
      <c r="U52" s="152"/>
      <c r="V52" s="152"/>
      <c r="W52" s="152"/>
    </row>
    <row r="53" spans="12:23" ht="16.149999999999999" customHeight="1" x14ac:dyDescent="0.35">
      <c r="L53" s="152"/>
      <c r="M53" s="152"/>
      <c r="N53" s="152"/>
      <c r="O53" s="152"/>
      <c r="P53" s="152"/>
      <c r="Q53" s="152"/>
      <c r="R53" s="152"/>
      <c r="S53" s="152"/>
      <c r="T53" s="152"/>
      <c r="U53" s="152"/>
      <c r="V53" s="152"/>
      <c r="W53" s="152"/>
    </row>
    <row r="54" spans="12:23" ht="16.149999999999999" customHeight="1" x14ac:dyDescent="0.35">
      <c r="L54" s="152"/>
      <c r="M54" s="152"/>
      <c r="N54" s="152"/>
      <c r="O54" s="152"/>
      <c r="P54" s="152"/>
      <c r="Q54" s="152"/>
      <c r="R54" s="152"/>
      <c r="S54" s="152"/>
      <c r="T54" s="152"/>
      <c r="U54" s="152"/>
      <c r="V54" s="152"/>
      <c r="W54" s="152"/>
    </row>
    <row r="55" spans="12:23" ht="16.149999999999999" customHeight="1" x14ac:dyDescent="0.35">
      <c r="L55" s="152"/>
      <c r="M55" s="152"/>
      <c r="N55" s="152"/>
      <c r="O55" s="152"/>
      <c r="P55" s="152"/>
      <c r="Q55" s="152"/>
      <c r="R55" s="152"/>
      <c r="S55" s="152"/>
      <c r="T55" s="152"/>
      <c r="U55" s="152"/>
      <c r="V55" s="152"/>
      <c r="W55" s="152"/>
    </row>
    <row r="56" spans="12:23" ht="16.149999999999999" customHeight="1" x14ac:dyDescent="0.35">
      <c r="L56" s="152"/>
      <c r="M56" s="152"/>
      <c r="N56" s="152"/>
      <c r="O56" s="152"/>
      <c r="P56" s="152"/>
      <c r="Q56" s="152"/>
      <c r="R56" s="152"/>
      <c r="S56" s="152"/>
      <c r="T56" s="152"/>
      <c r="U56" s="152"/>
      <c r="V56" s="152"/>
      <c r="W56" s="152"/>
    </row>
    <row r="57" spans="12:23" ht="16.149999999999999" customHeight="1" x14ac:dyDescent="0.35">
      <c r="L57" s="152"/>
      <c r="M57" s="152"/>
      <c r="N57" s="152"/>
      <c r="O57" s="152"/>
      <c r="P57" s="152"/>
      <c r="Q57" s="152"/>
      <c r="R57" s="152"/>
      <c r="S57" s="152"/>
      <c r="T57" s="152"/>
      <c r="U57" s="152"/>
      <c r="V57" s="152"/>
      <c r="W57" s="152"/>
    </row>
    <row r="58" spans="12:23" ht="16.149999999999999" customHeight="1" x14ac:dyDescent="0.35">
      <c r="L58" s="152"/>
      <c r="M58" s="152"/>
      <c r="N58" s="152"/>
      <c r="O58" s="152"/>
      <c r="P58" s="152"/>
      <c r="Q58" s="152"/>
      <c r="R58" s="152"/>
      <c r="S58" s="152"/>
      <c r="T58" s="152"/>
      <c r="U58" s="152"/>
      <c r="V58" s="152"/>
      <c r="W58" s="152"/>
    </row>
    <row r="59" spans="12:23" ht="16.149999999999999" customHeight="1" x14ac:dyDescent="0.35">
      <c r="L59" s="152"/>
      <c r="M59" s="152"/>
      <c r="N59" s="152"/>
      <c r="O59" s="152"/>
      <c r="P59" s="152"/>
      <c r="Q59" s="152"/>
      <c r="R59" s="152"/>
      <c r="S59" s="152"/>
      <c r="T59" s="152"/>
      <c r="U59" s="152"/>
      <c r="V59" s="152"/>
      <c r="W59" s="152"/>
    </row>
    <row r="60" spans="12:23" ht="16.149999999999999" customHeight="1" x14ac:dyDescent="0.35">
      <c r="L60" s="152"/>
      <c r="M60" s="152"/>
      <c r="N60" s="152"/>
      <c r="O60" s="152"/>
      <c r="P60" s="152"/>
      <c r="Q60" s="152"/>
      <c r="R60" s="152"/>
      <c r="S60" s="152"/>
      <c r="T60" s="152"/>
      <c r="U60" s="152"/>
      <c r="V60" s="152"/>
      <c r="W60" s="152"/>
    </row>
    <row r="61" spans="12:23" ht="16.149999999999999" customHeight="1" x14ac:dyDescent="0.35">
      <c r="L61" s="152"/>
      <c r="M61" s="152"/>
      <c r="N61" s="152"/>
      <c r="O61" s="152"/>
      <c r="P61" s="152"/>
      <c r="Q61" s="152"/>
      <c r="R61" s="152"/>
      <c r="S61" s="152"/>
      <c r="T61" s="152"/>
      <c r="U61" s="152"/>
      <c r="V61" s="152"/>
      <c r="W61" s="152"/>
    </row>
    <row r="62" spans="12:23" ht="16.149999999999999" customHeight="1" x14ac:dyDescent="0.35">
      <c r="L62" s="152"/>
      <c r="M62" s="152"/>
      <c r="N62" s="152"/>
      <c r="O62" s="152"/>
      <c r="P62" s="152"/>
      <c r="Q62" s="152"/>
      <c r="R62" s="152"/>
      <c r="S62" s="152"/>
      <c r="T62" s="152"/>
      <c r="U62" s="152"/>
      <c r="V62" s="152"/>
      <c r="W62" s="152"/>
    </row>
    <row r="63" spans="12:23" ht="16.149999999999999" customHeight="1" x14ac:dyDescent="0.35">
      <c r="L63" s="152"/>
      <c r="M63" s="152"/>
      <c r="N63" s="152"/>
      <c r="O63" s="152"/>
      <c r="P63" s="152"/>
      <c r="Q63" s="152"/>
      <c r="R63" s="152"/>
      <c r="S63" s="152"/>
      <c r="T63" s="152"/>
      <c r="U63" s="152"/>
      <c r="V63" s="152"/>
      <c r="W63" s="152"/>
    </row>
    <row r="64" spans="12:23" ht="16.149999999999999" customHeight="1" x14ac:dyDescent="0.35">
      <c r="L64" s="152"/>
      <c r="M64" s="152"/>
      <c r="N64" s="152"/>
      <c r="O64" s="152"/>
      <c r="P64" s="152"/>
      <c r="Q64" s="152"/>
      <c r="R64" s="152"/>
      <c r="S64" s="152"/>
      <c r="T64" s="152"/>
      <c r="U64" s="152"/>
      <c r="V64" s="152"/>
      <c r="W64" s="152"/>
    </row>
    <row r="65" spans="12:23" ht="16.149999999999999" customHeight="1" x14ac:dyDescent="0.35">
      <c r="L65" s="152"/>
      <c r="M65" s="152"/>
      <c r="N65" s="152"/>
      <c r="O65" s="152"/>
      <c r="P65" s="152"/>
      <c r="Q65" s="152"/>
      <c r="R65" s="152"/>
      <c r="S65" s="152"/>
      <c r="T65" s="152"/>
      <c r="U65" s="152"/>
      <c r="V65" s="152"/>
      <c r="W65" s="152"/>
    </row>
    <row r="66" spans="12:23" ht="16.149999999999999" customHeight="1" x14ac:dyDescent="0.35">
      <c r="L66" s="152"/>
      <c r="M66" s="152"/>
      <c r="N66" s="152"/>
      <c r="O66" s="152"/>
      <c r="P66" s="152"/>
      <c r="Q66" s="152"/>
      <c r="R66" s="152"/>
      <c r="S66" s="152"/>
      <c r="T66" s="152"/>
      <c r="U66" s="152"/>
      <c r="V66" s="152"/>
      <c r="W66" s="152"/>
    </row>
    <row r="67" spans="12:23" ht="16.149999999999999" customHeight="1" x14ac:dyDescent="0.35">
      <c r="L67" s="152"/>
      <c r="M67" s="152"/>
      <c r="N67" s="152"/>
      <c r="O67" s="152"/>
      <c r="P67" s="152"/>
      <c r="Q67" s="152"/>
      <c r="R67" s="152"/>
      <c r="S67" s="152"/>
      <c r="T67" s="152"/>
      <c r="U67" s="152"/>
      <c r="V67" s="152"/>
      <c r="W67" s="152"/>
    </row>
    <row r="68" spans="12:23" ht="16.149999999999999" customHeight="1" x14ac:dyDescent="0.35">
      <c r="L68" s="152"/>
      <c r="M68" s="152"/>
      <c r="N68" s="152"/>
      <c r="O68" s="152"/>
      <c r="P68" s="152"/>
      <c r="Q68" s="152"/>
      <c r="R68" s="152"/>
      <c r="S68" s="152"/>
      <c r="T68" s="152"/>
      <c r="U68" s="152"/>
      <c r="V68" s="152"/>
      <c r="W68" s="152"/>
    </row>
    <row r="69" spans="12:23" ht="16.149999999999999" customHeight="1" x14ac:dyDescent="0.35">
      <c r="L69" s="152"/>
      <c r="M69" s="152"/>
      <c r="N69" s="152"/>
      <c r="O69" s="152"/>
      <c r="P69" s="152"/>
      <c r="Q69" s="152"/>
      <c r="R69" s="152"/>
      <c r="S69" s="152"/>
      <c r="T69" s="152"/>
      <c r="U69" s="152"/>
      <c r="V69" s="152"/>
      <c r="W69" s="152"/>
    </row>
    <row r="70" spans="12:23" ht="16.149999999999999" customHeight="1" x14ac:dyDescent="0.35">
      <c r="L70" s="152"/>
      <c r="M70" s="152"/>
      <c r="N70" s="152"/>
      <c r="O70" s="152"/>
      <c r="P70" s="152"/>
      <c r="Q70" s="152"/>
      <c r="R70" s="152"/>
      <c r="S70" s="152"/>
      <c r="T70" s="152"/>
      <c r="U70" s="152"/>
      <c r="V70" s="152"/>
      <c r="W70" s="152"/>
    </row>
    <row r="71" spans="12:23" ht="16.149999999999999" customHeight="1" x14ac:dyDescent="0.35">
      <c r="L71" s="152"/>
      <c r="M71" s="152"/>
      <c r="N71" s="152"/>
      <c r="O71" s="152"/>
      <c r="P71" s="152"/>
      <c r="Q71" s="152"/>
      <c r="R71" s="152"/>
      <c r="S71" s="152"/>
      <c r="T71" s="152"/>
      <c r="U71" s="152"/>
      <c r="V71" s="152"/>
      <c r="W71" s="152"/>
    </row>
    <row r="72" spans="12:23" ht="16.149999999999999" customHeight="1" x14ac:dyDescent="0.35">
      <c r="L72" s="152"/>
      <c r="M72" s="152"/>
      <c r="N72" s="152"/>
      <c r="O72" s="152"/>
      <c r="P72" s="152"/>
      <c r="Q72" s="152"/>
      <c r="R72" s="152"/>
      <c r="S72" s="152"/>
      <c r="T72" s="152"/>
      <c r="U72" s="152"/>
      <c r="V72" s="152"/>
      <c r="W72" s="152"/>
    </row>
    <row r="73" spans="12:23" ht="16.149999999999999" customHeight="1" x14ac:dyDescent="0.35">
      <c r="L73" s="152"/>
      <c r="M73" s="152"/>
      <c r="N73" s="152"/>
      <c r="O73" s="152"/>
      <c r="P73" s="152"/>
      <c r="Q73" s="152"/>
      <c r="R73" s="152"/>
      <c r="S73" s="152"/>
      <c r="T73" s="152"/>
      <c r="U73" s="152"/>
      <c r="V73" s="152"/>
      <c r="W73" s="152"/>
    </row>
    <row r="74" spans="12:23" ht="16.149999999999999" customHeight="1" x14ac:dyDescent="0.35">
      <c r="L74" s="152"/>
      <c r="M74" s="152"/>
      <c r="N74" s="152"/>
      <c r="O74" s="152"/>
      <c r="P74" s="152"/>
      <c r="Q74" s="152"/>
      <c r="R74" s="152"/>
      <c r="S74" s="152"/>
      <c r="T74" s="152"/>
      <c r="U74" s="152"/>
      <c r="V74" s="152"/>
      <c r="W74" s="152"/>
    </row>
    <row r="75" spans="12:23" ht="16.149999999999999" customHeight="1" x14ac:dyDescent="0.35">
      <c r="L75" s="152"/>
      <c r="M75" s="152"/>
      <c r="N75" s="152"/>
      <c r="O75" s="152"/>
      <c r="P75" s="152"/>
      <c r="Q75" s="152"/>
      <c r="R75" s="152"/>
      <c r="S75" s="152"/>
      <c r="T75" s="152"/>
      <c r="U75" s="152"/>
      <c r="V75" s="152"/>
      <c r="W75" s="152"/>
    </row>
    <row r="76" spans="12:23" ht="16.149999999999999" customHeight="1" x14ac:dyDescent="0.35">
      <c r="L76" s="152"/>
      <c r="M76" s="152"/>
      <c r="N76" s="152"/>
      <c r="O76" s="152"/>
      <c r="P76" s="152"/>
      <c r="Q76" s="152"/>
      <c r="R76" s="152"/>
      <c r="S76" s="152"/>
      <c r="T76" s="152"/>
      <c r="U76" s="152"/>
      <c r="V76" s="152"/>
      <c r="W76" s="152"/>
    </row>
    <row r="77" spans="12:23" ht="16.149999999999999" customHeight="1" x14ac:dyDescent="0.35">
      <c r="L77" s="152"/>
      <c r="M77" s="152"/>
      <c r="N77" s="152"/>
      <c r="O77" s="152"/>
      <c r="P77" s="152"/>
      <c r="Q77" s="152"/>
      <c r="R77" s="152"/>
      <c r="S77" s="152"/>
      <c r="T77" s="152"/>
      <c r="U77" s="152"/>
      <c r="V77" s="152"/>
      <c r="W77" s="152"/>
    </row>
    <row r="78" spans="12:23" ht="16.149999999999999" customHeight="1" x14ac:dyDescent="0.35">
      <c r="L78" s="152"/>
      <c r="M78" s="152"/>
      <c r="N78" s="152"/>
      <c r="O78" s="152"/>
      <c r="P78" s="152"/>
      <c r="Q78" s="152"/>
      <c r="R78" s="152"/>
      <c r="S78" s="152"/>
      <c r="T78" s="152"/>
      <c r="U78" s="152"/>
      <c r="V78" s="152"/>
      <c r="W78" s="152"/>
    </row>
    <row r="79" spans="12:23" ht="16.149999999999999" customHeight="1" x14ac:dyDescent="0.35">
      <c r="L79" s="152"/>
      <c r="M79" s="152"/>
      <c r="N79" s="152"/>
      <c r="O79" s="152"/>
      <c r="P79" s="152"/>
      <c r="Q79" s="152"/>
      <c r="R79" s="152"/>
      <c r="S79" s="152"/>
      <c r="T79" s="152"/>
      <c r="U79" s="152"/>
      <c r="V79" s="152"/>
      <c r="W79" s="152"/>
    </row>
    <row r="80" spans="12:23" ht="16.149999999999999" customHeight="1" x14ac:dyDescent="0.35">
      <c r="L80" s="152"/>
      <c r="M80" s="152"/>
      <c r="N80" s="152"/>
      <c r="O80" s="152"/>
      <c r="P80" s="152"/>
      <c r="Q80" s="152"/>
      <c r="R80" s="152"/>
      <c r="S80" s="152"/>
      <c r="T80" s="152"/>
      <c r="U80" s="152"/>
      <c r="V80" s="152"/>
      <c r="W80" s="152"/>
    </row>
    <row r="81" spans="12:23" ht="16.149999999999999" customHeight="1" x14ac:dyDescent="0.35">
      <c r="L81" s="152"/>
      <c r="M81" s="152"/>
      <c r="N81" s="152"/>
      <c r="O81" s="152"/>
      <c r="P81" s="152"/>
      <c r="Q81" s="152"/>
      <c r="R81" s="152"/>
      <c r="S81" s="152"/>
      <c r="T81" s="152"/>
      <c r="U81" s="152"/>
      <c r="V81" s="152"/>
      <c r="W81" s="152"/>
    </row>
    <row r="82" spans="12:23" ht="16.149999999999999" customHeight="1" x14ac:dyDescent="0.35">
      <c r="L82" s="152"/>
      <c r="M82" s="152"/>
      <c r="N82" s="152"/>
      <c r="O82" s="152"/>
      <c r="P82" s="152"/>
      <c r="Q82" s="152"/>
      <c r="R82" s="152"/>
      <c r="S82" s="152"/>
      <c r="T82" s="152"/>
      <c r="U82" s="152"/>
      <c r="V82" s="152"/>
      <c r="W82" s="152"/>
    </row>
    <row r="83" spans="12:23" ht="16.149999999999999" customHeight="1" x14ac:dyDescent="0.35">
      <c r="L83" s="152"/>
      <c r="M83" s="152"/>
      <c r="N83" s="152"/>
      <c r="O83" s="152"/>
      <c r="P83" s="152"/>
      <c r="Q83" s="152"/>
      <c r="R83" s="152"/>
      <c r="S83" s="152"/>
      <c r="T83" s="152"/>
      <c r="U83" s="152"/>
      <c r="V83" s="152"/>
      <c r="W83" s="152"/>
    </row>
    <row r="84" spans="12:23" ht="16.149999999999999" customHeight="1" x14ac:dyDescent="0.35">
      <c r="L84" s="152"/>
      <c r="M84" s="152"/>
      <c r="N84" s="152"/>
      <c r="O84" s="152"/>
      <c r="P84" s="152"/>
      <c r="Q84" s="152"/>
      <c r="R84" s="152"/>
      <c r="S84" s="152"/>
      <c r="T84" s="152"/>
      <c r="U84" s="152"/>
      <c r="V84" s="152"/>
      <c r="W84" s="152"/>
    </row>
    <row r="85" spans="12:23" ht="16.149999999999999" customHeight="1" x14ac:dyDescent="0.35">
      <c r="L85" s="152"/>
      <c r="M85" s="152"/>
      <c r="N85" s="152"/>
      <c r="O85" s="152"/>
      <c r="P85" s="152"/>
      <c r="Q85" s="152"/>
      <c r="R85" s="152"/>
      <c r="S85" s="152"/>
      <c r="T85" s="152"/>
      <c r="U85" s="152"/>
      <c r="V85" s="152"/>
      <c r="W85" s="152"/>
    </row>
    <row r="86" spans="12:23" ht="16.149999999999999" customHeight="1" x14ac:dyDescent="0.35">
      <c r="L86" s="152"/>
      <c r="M86" s="152"/>
      <c r="N86" s="152"/>
      <c r="O86" s="152"/>
      <c r="P86" s="152"/>
      <c r="Q86" s="152"/>
      <c r="R86" s="152"/>
      <c r="S86" s="152"/>
      <c r="T86" s="152"/>
      <c r="U86" s="152"/>
      <c r="V86" s="152"/>
      <c r="W86" s="152"/>
    </row>
    <row r="87" spans="12:23" ht="16.149999999999999" customHeight="1" x14ac:dyDescent="0.35">
      <c r="L87" s="152"/>
      <c r="M87" s="152"/>
      <c r="N87" s="152"/>
      <c r="O87" s="152"/>
      <c r="P87" s="152"/>
      <c r="Q87" s="152"/>
      <c r="R87" s="152"/>
      <c r="S87" s="152"/>
      <c r="T87" s="152"/>
      <c r="U87" s="152"/>
      <c r="V87" s="152"/>
      <c r="W87" s="152"/>
    </row>
    <row r="88" spans="12:23" ht="16.149999999999999" customHeight="1" x14ac:dyDescent="0.35">
      <c r="L88" s="152"/>
      <c r="M88" s="152"/>
      <c r="N88" s="152"/>
      <c r="O88" s="152"/>
      <c r="P88" s="152"/>
      <c r="Q88" s="152"/>
      <c r="R88" s="152"/>
      <c r="S88" s="152"/>
      <c r="T88" s="152"/>
      <c r="U88" s="152"/>
      <c r="V88" s="152"/>
      <c r="W88" s="152"/>
    </row>
    <row r="89" spans="12:23" ht="16.149999999999999" customHeight="1" x14ac:dyDescent="0.35">
      <c r="L89" s="152"/>
      <c r="M89" s="152"/>
      <c r="N89" s="152"/>
      <c r="O89" s="152"/>
      <c r="P89" s="152"/>
      <c r="Q89" s="152"/>
      <c r="R89" s="152"/>
      <c r="S89" s="152"/>
      <c r="T89" s="152"/>
      <c r="U89" s="152"/>
      <c r="V89" s="152"/>
      <c r="W89" s="152"/>
    </row>
    <row r="90" spans="12:23" ht="16.149999999999999" customHeight="1" x14ac:dyDescent="0.35">
      <c r="L90" s="152"/>
      <c r="M90" s="152"/>
      <c r="N90" s="152"/>
      <c r="O90" s="152"/>
      <c r="P90" s="152"/>
      <c r="Q90" s="152"/>
      <c r="R90" s="152"/>
      <c r="S90" s="152"/>
      <c r="T90" s="152"/>
      <c r="U90" s="152"/>
      <c r="V90" s="152"/>
      <c r="W90" s="152"/>
    </row>
    <row r="91" spans="12:23" ht="16.149999999999999" customHeight="1" x14ac:dyDescent="0.35">
      <c r="L91" s="152"/>
      <c r="M91" s="152"/>
      <c r="N91" s="152"/>
      <c r="O91" s="152"/>
      <c r="P91" s="152"/>
      <c r="Q91" s="152"/>
      <c r="R91" s="152"/>
      <c r="S91" s="152"/>
      <c r="T91" s="152"/>
      <c r="U91" s="152"/>
      <c r="V91" s="152"/>
      <c r="W91" s="152"/>
    </row>
    <row r="92" spans="12:23" ht="16.149999999999999" customHeight="1" x14ac:dyDescent="0.35">
      <c r="L92" s="152"/>
      <c r="M92" s="152"/>
      <c r="N92" s="152"/>
      <c r="O92" s="152"/>
      <c r="P92" s="152"/>
      <c r="Q92" s="152"/>
      <c r="R92" s="152"/>
      <c r="S92" s="152"/>
      <c r="T92" s="152"/>
      <c r="U92" s="152"/>
      <c r="V92" s="152"/>
      <c r="W92" s="152"/>
    </row>
    <row r="93" spans="12:23" ht="16.149999999999999" customHeight="1" x14ac:dyDescent="0.35">
      <c r="L93" s="152"/>
      <c r="M93" s="152"/>
      <c r="N93" s="152"/>
      <c r="O93" s="152"/>
      <c r="P93" s="152"/>
      <c r="Q93" s="152"/>
      <c r="R93" s="152"/>
      <c r="S93" s="152"/>
      <c r="T93" s="152"/>
      <c r="U93" s="152"/>
      <c r="V93" s="152"/>
      <c r="W93" s="152"/>
    </row>
    <row r="94" spans="12:23" ht="16.149999999999999" customHeight="1" x14ac:dyDescent="0.35">
      <c r="L94" s="152"/>
      <c r="M94" s="152"/>
      <c r="N94" s="152"/>
      <c r="O94" s="152"/>
      <c r="P94" s="152"/>
      <c r="Q94" s="152"/>
      <c r="R94" s="152"/>
      <c r="S94" s="152"/>
      <c r="T94" s="152"/>
      <c r="U94" s="152"/>
      <c r="V94" s="152"/>
      <c r="W94" s="152"/>
    </row>
    <row r="95" spans="12:23" ht="16.149999999999999" customHeight="1" x14ac:dyDescent="0.35">
      <c r="L95" s="152"/>
      <c r="M95" s="152"/>
      <c r="N95" s="152"/>
      <c r="O95" s="152"/>
      <c r="P95" s="152"/>
      <c r="Q95" s="152"/>
      <c r="R95" s="152"/>
      <c r="S95" s="152"/>
      <c r="T95" s="152"/>
      <c r="U95" s="152"/>
      <c r="V95" s="152"/>
      <c r="W95" s="152"/>
    </row>
    <row r="96" spans="12:23" ht="16.149999999999999" customHeight="1" x14ac:dyDescent="0.35">
      <c r="L96" s="152"/>
      <c r="M96" s="152"/>
      <c r="N96" s="152"/>
      <c r="O96" s="152"/>
      <c r="P96" s="152"/>
      <c r="Q96" s="152"/>
      <c r="R96" s="152"/>
      <c r="S96" s="152"/>
      <c r="T96" s="152"/>
      <c r="U96" s="152"/>
      <c r="V96" s="152"/>
      <c r="W96" s="152"/>
    </row>
    <row r="97" spans="12:23" ht="16.149999999999999" customHeight="1" x14ac:dyDescent="0.35">
      <c r="L97" s="152"/>
      <c r="M97" s="152"/>
      <c r="N97" s="152"/>
      <c r="O97" s="152"/>
      <c r="P97" s="152"/>
      <c r="Q97" s="152"/>
      <c r="R97" s="152"/>
      <c r="S97" s="152"/>
      <c r="T97" s="152"/>
      <c r="U97" s="152"/>
      <c r="V97" s="152"/>
      <c r="W97" s="152"/>
    </row>
    <row r="98" spans="12:23" ht="16.149999999999999" customHeight="1" x14ac:dyDescent="0.35">
      <c r="L98" s="152"/>
      <c r="M98" s="152"/>
      <c r="N98" s="152"/>
      <c r="O98" s="152"/>
      <c r="P98" s="152"/>
      <c r="Q98" s="152"/>
      <c r="R98" s="152"/>
      <c r="S98" s="152"/>
      <c r="T98" s="152"/>
      <c r="U98" s="152"/>
      <c r="V98" s="152"/>
      <c r="W98" s="152"/>
    </row>
    <row r="99" spans="12:23" ht="16.149999999999999" customHeight="1" x14ac:dyDescent="0.35">
      <c r="L99" s="152"/>
      <c r="M99" s="152"/>
      <c r="N99" s="152"/>
      <c r="O99" s="152"/>
      <c r="P99" s="152"/>
      <c r="Q99" s="152"/>
      <c r="R99" s="152"/>
      <c r="S99" s="152"/>
      <c r="T99" s="152"/>
      <c r="U99" s="152"/>
      <c r="V99" s="152"/>
      <c r="W99" s="152"/>
    </row>
    <row r="100" spans="12:23" ht="16.149999999999999" customHeight="1" x14ac:dyDescent="0.35">
      <c r="L100" s="152"/>
      <c r="M100" s="152"/>
      <c r="N100" s="152"/>
      <c r="O100" s="152"/>
      <c r="P100" s="152"/>
      <c r="Q100" s="152"/>
      <c r="R100" s="152"/>
      <c r="S100" s="152"/>
      <c r="T100" s="152"/>
      <c r="U100" s="152"/>
      <c r="V100" s="152"/>
      <c r="W100" s="152"/>
    </row>
    <row r="101" spans="12:23" ht="16.149999999999999" customHeight="1" x14ac:dyDescent="0.35">
      <c r="L101" s="152"/>
      <c r="M101" s="152"/>
      <c r="N101" s="152"/>
      <c r="O101" s="152"/>
      <c r="P101" s="152"/>
      <c r="Q101" s="152"/>
      <c r="R101" s="152"/>
      <c r="S101" s="152"/>
      <c r="T101" s="152"/>
      <c r="U101" s="152"/>
      <c r="V101" s="152"/>
      <c r="W101" s="152"/>
    </row>
    <row r="102" spans="12:23" ht="16.149999999999999" customHeight="1" x14ac:dyDescent="0.35">
      <c r="L102" s="152"/>
      <c r="M102" s="152"/>
      <c r="N102" s="152"/>
      <c r="O102" s="152"/>
      <c r="P102" s="152"/>
      <c r="Q102" s="152"/>
      <c r="R102" s="152"/>
      <c r="S102" s="152"/>
      <c r="T102" s="152"/>
      <c r="U102" s="152"/>
      <c r="V102" s="152"/>
      <c r="W102" s="152"/>
    </row>
    <row r="103" spans="12:23" ht="16.149999999999999" customHeight="1" x14ac:dyDescent="0.35">
      <c r="L103" s="152"/>
      <c r="M103" s="152"/>
      <c r="N103" s="152"/>
      <c r="O103" s="152"/>
      <c r="P103" s="152"/>
      <c r="Q103" s="152"/>
      <c r="R103" s="152"/>
      <c r="S103" s="152"/>
      <c r="T103" s="152"/>
      <c r="U103" s="152"/>
      <c r="V103" s="152"/>
      <c r="W103" s="152"/>
    </row>
    <row r="104" spans="12:23" ht="16.149999999999999" customHeight="1" x14ac:dyDescent="0.35">
      <c r="L104" s="152"/>
      <c r="M104" s="152"/>
      <c r="N104" s="152"/>
      <c r="O104" s="152"/>
      <c r="P104" s="152"/>
      <c r="Q104" s="152"/>
      <c r="R104" s="152"/>
      <c r="S104" s="152"/>
      <c r="T104" s="152"/>
      <c r="U104" s="152"/>
      <c r="V104" s="152"/>
      <c r="W104" s="152"/>
    </row>
    <row r="105" spans="12:23" ht="16.149999999999999" customHeight="1" x14ac:dyDescent="0.35">
      <c r="L105" s="152"/>
      <c r="M105" s="152"/>
      <c r="N105" s="152"/>
      <c r="O105" s="152"/>
      <c r="P105" s="152"/>
      <c r="Q105" s="152"/>
      <c r="R105" s="152"/>
      <c r="S105" s="152"/>
      <c r="T105" s="152"/>
      <c r="U105" s="152"/>
      <c r="V105" s="152"/>
      <c r="W105" s="152"/>
    </row>
    <row r="106" spans="12:23" ht="16.149999999999999" customHeight="1" x14ac:dyDescent="0.35">
      <c r="L106" s="152"/>
      <c r="M106" s="152"/>
      <c r="N106" s="152"/>
      <c r="O106" s="152"/>
      <c r="P106" s="152"/>
      <c r="Q106" s="152"/>
      <c r="R106" s="152"/>
      <c r="S106" s="152"/>
      <c r="T106" s="152"/>
      <c r="U106" s="152"/>
      <c r="V106" s="152"/>
      <c r="W106" s="152"/>
    </row>
    <row r="107" spans="12:23" ht="16.149999999999999" customHeight="1" x14ac:dyDescent="0.35">
      <c r="L107" s="152"/>
      <c r="M107" s="152"/>
      <c r="N107" s="152"/>
      <c r="O107" s="152"/>
      <c r="P107" s="152"/>
      <c r="Q107" s="152"/>
      <c r="R107" s="152"/>
      <c r="S107" s="152"/>
      <c r="T107" s="152"/>
      <c r="U107" s="152"/>
      <c r="V107" s="152"/>
      <c r="W107" s="152"/>
    </row>
    <row r="108" spans="12:23" ht="16.149999999999999" customHeight="1" x14ac:dyDescent="0.35">
      <c r="L108" s="152"/>
      <c r="M108" s="152"/>
      <c r="N108" s="152"/>
      <c r="O108" s="152"/>
      <c r="P108" s="152"/>
      <c r="Q108" s="152"/>
      <c r="R108" s="152"/>
      <c r="S108" s="152"/>
      <c r="T108" s="152"/>
      <c r="U108" s="152"/>
      <c r="V108" s="152"/>
      <c r="W108" s="152"/>
    </row>
    <row r="109" spans="12:23" ht="16.149999999999999" customHeight="1" x14ac:dyDescent="0.35">
      <c r="L109" s="152"/>
      <c r="M109" s="152"/>
      <c r="N109" s="152"/>
      <c r="O109" s="152"/>
      <c r="P109" s="152"/>
      <c r="Q109" s="152"/>
      <c r="R109" s="152"/>
      <c r="S109" s="152"/>
      <c r="T109" s="152"/>
      <c r="U109" s="152"/>
      <c r="V109" s="152"/>
      <c r="W109" s="152"/>
    </row>
    <row r="110" spans="12:23" ht="16.149999999999999" customHeight="1" x14ac:dyDescent="0.35">
      <c r="L110" s="152"/>
      <c r="M110" s="152"/>
      <c r="N110" s="152"/>
      <c r="O110" s="152"/>
      <c r="P110" s="152"/>
      <c r="Q110" s="152"/>
      <c r="R110" s="152"/>
      <c r="S110" s="152"/>
      <c r="T110" s="152"/>
      <c r="U110" s="152"/>
      <c r="V110" s="152"/>
      <c r="W110" s="152"/>
    </row>
    <row r="111" spans="12:23" ht="16.149999999999999" customHeight="1" x14ac:dyDescent="0.35">
      <c r="L111" s="152"/>
      <c r="M111" s="152"/>
      <c r="N111" s="152"/>
      <c r="O111" s="152"/>
      <c r="P111" s="152"/>
      <c r="Q111" s="152"/>
      <c r="R111" s="152"/>
      <c r="S111" s="152"/>
      <c r="T111" s="152"/>
      <c r="U111" s="152"/>
      <c r="V111" s="152"/>
      <c r="W111" s="152"/>
    </row>
    <row r="112" spans="12:23" ht="16.149999999999999" customHeight="1" x14ac:dyDescent="0.35">
      <c r="L112" s="152"/>
      <c r="M112" s="152"/>
      <c r="N112" s="152"/>
      <c r="O112" s="152"/>
      <c r="P112" s="152"/>
      <c r="Q112" s="152"/>
      <c r="R112" s="152"/>
      <c r="S112" s="152"/>
      <c r="T112" s="152"/>
      <c r="U112" s="152"/>
      <c r="V112" s="152"/>
      <c r="W112" s="152"/>
    </row>
    <row r="113" spans="12:23" ht="16.149999999999999" customHeight="1" x14ac:dyDescent="0.35">
      <c r="L113" s="152"/>
      <c r="M113" s="152"/>
      <c r="N113" s="152"/>
      <c r="O113" s="152"/>
      <c r="P113" s="152"/>
      <c r="Q113" s="152"/>
      <c r="R113" s="152"/>
      <c r="S113" s="152"/>
      <c r="T113" s="152"/>
      <c r="U113" s="152"/>
      <c r="V113" s="152"/>
      <c r="W113" s="152"/>
    </row>
    <row r="114" spans="12:23" ht="16.149999999999999" customHeight="1" x14ac:dyDescent="0.35">
      <c r="L114" s="152"/>
      <c r="M114" s="152"/>
      <c r="N114" s="152"/>
      <c r="O114" s="152"/>
      <c r="P114" s="152"/>
      <c r="Q114" s="152"/>
      <c r="R114" s="152"/>
      <c r="S114" s="152"/>
      <c r="T114" s="152"/>
      <c r="U114" s="152"/>
      <c r="V114" s="152"/>
      <c r="W114" s="152"/>
    </row>
    <row r="115" spans="12:23" ht="16.149999999999999" customHeight="1" x14ac:dyDescent="0.35">
      <c r="L115" s="152"/>
      <c r="M115" s="152"/>
      <c r="N115" s="152"/>
      <c r="O115" s="152"/>
      <c r="P115" s="152"/>
      <c r="Q115" s="152"/>
      <c r="R115" s="152"/>
      <c r="S115" s="152"/>
      <c r="T115" s="152"/>
      <c r="U115" s="152"/>
      <c r="V115" s="152"/>
      <c r="W115" s="152"/>
    </row>
    <row r="116" spans="12:23" ht="16.149999999999999" customHeight="1" x14ac:dyDescent="0.35">
      <c r="L116" s="152"/>
      <c r="M116" s="152"/>
      <c r="N116" s="152"/>
      <c r="O116" s="152"/>
      <c r="P116" s="152"/>
      <c r="Q116" s="152"/>
      <c r="R116" s="152"/>
      <c r="S116" s="152"/>
      <c r="T116" s="152"/>
      <c r="U116" s="152"/>
      <c r="V116" s="152"/>
      <c r="W116" s="152"/>
    </row>
    <row r="117" spans="12:23" ht="16.149999999999999" customHeight="1" x14ac:dyDescent="0.35">
      <c r="L117" s="152"/>
      <c r="M117" s="152"/>
      <c r="N117" s="152"/>
      <c r="O117" s="152"/>
      <c r="P117" s="152"/>
      <c r="Q117" s="152"/>
      <c r="R117" s="152"/>
      <c r="S117" s="152"/>
      <c r="T117" s="152"/>
      <c r="U117" s="152"/>
      <c r="V117" s="152"/>
      <c r="W117" s="152"/>
    </row>
    <row r="118" spans="12:23" ht="16.149999999999999" customHeight="1" x14ac:dyDescent="0.35">
      <c r="L118" s="152"/>
      <c r="M118" s="152"/>
      <c r="N118" s="152"/>
      <c r="O118" s="152"/>
      <c r="P118" s="152"/>
      <c r="Q118" s="152"/>
      <c r="R118" s="152"/>
      <c r="S118" s="152"/>
      <c r="T118" s="152"/>
      <c r="U118" s="152"/>
      <c r="V118" s="152"/>
      <c r="W118" s="152"/>
    </row>
    <row r="119" spans="12:23" ht="16.149999999999999" customHeight="1" x14ac:dyDescent="0.35">
      <c r="L119" s="152"/>
      <c r="M119" s="152"/>
      <c r="N119" s="152"/>
      <c r="O119" s="152"/>
      <c r="P119" s="152"/>
      <c r="Q119" s="152"/>
      <c r="R119" s="152"/>
      <c r="S119" s="152"/>
      <c r="T119" s="152"/>
      <c r="U119" s="152"/>
      <c r="V119" s="152"/>
      <c r="W119" s="152"/>
    </row>
    <row r="120" spans="12:23" ht="16.149999999999999" customHeight="1" x14ac:dyDescent="0.35">
      <c r="L120" s="152"/>
      <c r="M120" s="152"/>
      <c r="N120" s="152"/>
      <c r="O120" s="152"/>
      <c r="P120" s="152"/>
      <c r="Q120" s="152"/>
      <c r="R120" s="152"/>
      <c r="S120" s="152"/>
      <c r="T120" s="152"/>
      <c r="U120" s="152"/>
      <c r="V120" s="152"/>
      <c r="W120" s="152"/>
    </row>
    <row r="121" spans="12:23" ht="16.149999999999999" customHeight="1" x14ac:dyDescent="0.35">
      <c r="L121" s="152"/>
      <c r="M121" s="152"/>
      <c r="N121" s="152"/>
      <c r="O121" s="152"/>
      <c r="P121" s="152"/>
      <c r="Q121" s="152"/>
      <c r="R121" s="152"/>
      <c r="S121" s="152"/>
      <c r="T121" s="152"/>
      <c r="U121" s="152"/>
      <c r="V121" s="152"/>
      <c r="W121" s="152"/>
    </row>
    <row r="122" spans="12:23" ht="16.149999999999999" customHeight="1" x14ac:dyDescent="0.35">
      <c r="L122" s="152"/>
      <c r="M122" s="152"/>
      <c r="N122" s="152"/>
      <c r="O122" s="152"/>
      <c r="P122" s="152"/>
      <c r="Q122" s="152"/>
      <c r="R122" s="152"/>
      <c r="S122" s="152"/>
      <c r="T122" s="152"/>
      <c r="U122" s="152"/>
      <c r="V122" s="152"/>
      <c r="W122" s="152"/>
    </row>
    <row r="123" spans="12:23" ht="16.149999999999999" customHeight="1" x14ac:dyDescent="0.35">
      <c r="L123" s="152"/>
      <c r="M123" s="152"/>
      <c r="N123" s="152"/>
      <c r="O123" s="152"/>
      <c r="P123" s="152"/>
      <c r="Q123" s="152"/>
      <c r="R123" s="152"/>
      <c r="S123" s="152"/>
      <c r="T123" s="152"/>
      <c r="U123" s="152"/>
      <c r="V123" s="152"/>
      <c r="W123" s="152"/>
    </row>
    <row r="124" spans="12:23" ht="16.149999999999999" customHeight="1" x14ac:dyDescent="0.35">
      <c r="L124" s="152"/>
      <c r="M124" s="152"/>
      <c r="N124" s="152"/>
      <c r="O124" s="152"/>
      <c r="P124" s="152"/>
      <c r="Q124" s="152"/>
      <c r="R124" s="152"/>
      <c r="S124" s="152"/>
      <c r="T124" s="152"/>
      <c r="U124" s="152"/>
      <c r="V124" s="152"/>
      <c r="W124" s="152"/>
    </row>
    <row r="125" spans="12:23" ht="16.149999999999999" customHeight="1" x14ac:dyDescent="0.35">
      <c r="L125" s="152"/>
      <c r="M125" s="152"/>
      <c r="N125" s="152"/>
      <c r="O125" s="152"/>
      <c r="P125" s="152"/>
      <c r="Q125" s="152"/>
      <c r="R125" s="152"/>
      <c r="S125" s="152"/>
      <c r="T125" s="152"/>
      <c r="U125" s="152"/>
      <c r="V125" s="152"/>
      <c r="W125" s="152"/>
    </row>
    <row r="126" spans="12:23" ht="16.149999999999999" customHeight="1" x14ac:dyDescent="0.35">
      <c r="L126" s="152"/>
      <c r="M126" s="152"/>
      <c r="N126" s="152"/>
      <c r="O126" s="152"/>
      <c r="P126" s="152"/>
      <c r="Q126" s="152"/>
      <c r="R126" s="152"/>
      <c r="S126" s="152"/>
      <c r="T126" s="152"/>
      <c r="U126" s="152"/>
      <c r="V126" s="152"/>
      <c r="W126" s="152"/>
    </row>
    <row r="127" spans="12:23" ht="16.149999999999999" customHeight="1" x14ac:dyDescent="0.35">
      <c r="L127" s="152"/>
      <c r="M127" s="152"/>
      <c r="N127" s="152"/>
      <c r="O127" s="152"/>
      <c r="P127" s="152"/>
      <c r="Q127" s="152"/>
      <c r="R127" s="152"/>
      <c r="S127" s="152"/>
      <c r="T127" s="152"/>
      <c r="U127" s="152"/>
      <c r="V127" s="152"/>
      <c r="W127" s="152"/>
    </row>
    <row r="128" spans="12:23" ht="16.149999999999999" customHeight="1" x14ac:dyDescent="0.35">
      <c r="L128" s="152"/>
      <c r="M128" s="152"/>
      <c r="N128" s="152"/>
      <c r="O128" s="152"/>
      <c r="P128" s="152"/>
      <c r="Q128" s="152"/>
      <c r="R128" s="152"/>
      <c r="S128" s="152"/>
      <c r="T128" s="152"/>
      <c r="U128" s="152"/>
      <c r="V128" s="152"/>
      <c r="W128" s="152"/>
    </row>
    <row r="129" spans="12:23" ht="16.149999999999999" customHeight="1" x14ac:dyDescent="0.35">
      <c r="L129" s="152"/>
      <c r="M129" s="152"/>
      <c r="N129" s="152"/>
      <c r="O129" s="152"/>
      <c r="P129" s="152"/>
      <c r="Q129" s="152"/>
      <c r="R129" s="152"/>
      <c r="S129" s="152"/>
      <c r="T129" s="152"/>
      <c r="U129" s="152"/>
      <c r="V129" s="152"/>
      <c r="W129" s="152"/>
    </row>
    <row r="130" spans="12:23" ht="16.149999999999999" customHeight="1" x14ac:dyDescent="0.35">
      <c r="L130" s="152"/>
      <c r="M130" s="152"/>
      <c r="N130" s="152"/>
      <c r="O130" s="152"/>
      <c r="P130" s="152"/>
      <c r="Q130" s="152"/>
      <c r="R130" s="152"/>
      <c r="S130" s="152"/>
      <c r="T130" s="152"/>
      <c r="U130" s="152"/>
      <c r="V130" s="152"/>
      <c r="W130" s="152"/>
    </row>
    <row r="131" spans="12:23" ht="16.149999999999999" customHeight="1" x14ac:dyDescent="0.35">
      <c r="L131" s="152"/>
      <c r="M131" s="152"/>
      <c r="N131" s="152"/>
      <c r="O131" s="152"/>
      <c r="P131" s="152"/>
      <c r="Q131" s="152"/>
      <c r="R131" s="152"/>
      <c r="S131" s="152"/>
      <c r="T131" s="152"/>
      <c r="U131" s="152"/>
      <c r="V131" s="152"/>
      <c r="W131" s="152"/>
    </row>
    <row r="132" spans="12:23" ht="16.149999999999999" customHeight="1" x14ac:dyDescent="0.35">
      <c r="L132" s="152"/>
      <c r="M132" s="152"/>
      <c r="N132" s="152"/>
      <c r="O132" s="152"/>
      <c r="P132" s="152"/>
      <c r="Q132" s="152"/>
      <c r="R132" s="152"/>
      <c r="S132" s="152"/>
      <c r="T132" s="152"/>
      <c r="U132" s="152"/>
      <c r="V132" s="152"/>
      <c r="W132" s="152"/>
    </row>
    <row r="133" spans="12:23" ht="16.149999999999999" customHeight="1" x14ac:dyDescent="0.35">
      <c r="L133" s="152"/>
      <c r="M133" s="152"/>
      <c r="N133" s="152"/>
      <c r="O133" s="152"/>
      <c r="P133" s="152"/>
      <c r="Q133" s="152"/>
      <c r="R133" s="152"/>
      <c r="S133" s="152"/>
      <c r="T133" s="152"/>
      <c r="U133" s="152"/>
      <c r="V133" s="152"/>
      <c r="W133" s="152"/>
    </row>
    <row r="134" spans="12:23" ht="16.149999999999999" customHeight="1" x14ac:dyDescent="0.35">
      <c r="L134" s="152"/>
      <c r="M134" s="152"/>
      <c r="N134" s="152"/>
      <c r="O134" s="152"/>
      <c r="P134" s="152"/>
      <c r="Q134" s="152"/>
      <c r="R134" s="152"/>
      <c r="S134" s="152"/>
      <c r="T134" s="152"/>
      <c r="U134" s="152"/>
      <c r="V134" s="152"/>
      <c r="W134" s="152"/>
    </row>
    <row r="135" spans="12:23" ht="16.149999999999999" customHeight="1" x14ac:dyDescent="0.35">
      <c r="L135" s="152"/>
      <c r="M135" s="152"/>
      <c r="N135" s="152"/>
      <c r="O135" s="152"/>
      <c r="P135" s="152"/>
      <c r="Q135" s="152"/>
      <c r="R135" s="152"/>
      <c r="S135" s="152"/>
      <c r="T135" s="152"/>
      <c r="U135" s="152"/>
      <c r="V135" s="152"/>
      <c r="W135" s="152"/>
    </row>
    <row r="136" spans="12:23" ht="16.149999999999999" customHeight="1" x14ac:dyDescent="0.35">
      <c r="L136" s="152"/>
      <c r="M136" s="152"/>
      <c r="N136" s="152"/>
      <c r="O136" s="152"/>
      <c r="P136" s="152"/>
      <c r="Q136" s="152"/>
      <c r="R136" s="152"/>
      <c r="S136" s="152"/>
      <c r="T136" s="152"/>
      <c r="U136" s="152"/>
      <c r="V136" s="152"/>
      <c r="W136" s="152"/>
    </row>
    <row r="137" spans="12:23" ht="16.149999999999999" customHeight="1" x14ac:dyDescent="0.35">
      <c r="L137" s="152"/>
      <c r="M137" s="152"/>
      <c r="N137" s="152"/>
      <c r="O137" s="152"/>
      <c r="P137" s="152"/>
      <c r="Q137" s="152"/>
      <c r="R137" s="152"/>
      <c r="S137" s="152"/>
      <c r="T137" s="152"/>
      <c r="U137" s="152"/>
      <c r="V137" s="152"/>
      <c r="W137" s="152"/>
    </row>
    <row r="138" spans="12:23" ht="16.149999999999999" customHeight="1" x14ac:dyDescent="0.35">
      <c r="L138" s="152"/>
      <c r="M138" s="152"/>
      <c r="N138" s="152"/>
      <c r="O138" s="152"/>
      <c r="P138" s="152"/>
      <c r="Q138" s="152"/>
      <c r="R138" s="152"/>
      <c r="S138" s="152"/>
      <c r="T138" s="152"/>
      <c r="U138" s="152"/>
      <c r="V138" s="152"/>
      <c r="W138" s="152"/>
    </row>
    <row r="139" spans="12:23" ht="16.149999999999999" customHeight="1" x14ac:dyDescent="0.35">
      <c r="L139" s="152"/>
      <c r="M139" s="152"/>
      <c r="N139" s="152"/>
      <c r="O139" s="152"/>
      <c r="P139" s="152"/>
      <c r="Q139" s="152"/>
      <c r="R139" s="152"/>
      <c r="S139" s="152"/>
      <c r="T139" s="152"/>
      <c r="U139" s="152"/>
      <c r="V139" s="152"/>
      <c r="W139" s="152"/>
    </row>
  </sheetData>
  <sheetProtection sheet="1" selectLockedCells="1"/>
  <mergeCells count="3">
    <mergeCell ref="G1:I1"/>
    <mergeCell ref="B22:D22"/>
    <mergeCell ref="G5:I7"/>
  </mergeCells>
  <dataValidations xWindow="866" yWindow="581" count="3">
    <dataValidation allowBlank="1" showErrorMessage="1" promptTitle="OHJE" prompt="Kirjaa kustannuksen selite." sqref="D5" xr:uid="{00000000-0002-0000-10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B6:E19" xr:uid="{983BA0B1-14F6-476A-9CB2-B5D476DE9512}"/>
  </dataValidations>
  <hyperlinks>
    <hyperlink ref="G1:I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J11"/>
  <sheetViews>
    <sheetView showGridLines="0" topLeftCell="B3" zoomScaleNormal="100" workbookViewId="0">
      <selection activeCell="C8" sqref="C8"/>
    </sheetView>
  </sheetViews>
  <sheetFormatPr defaultColWidth="9.23046875" defaultRowHeight="15.5" x14ac:dyDescent="0.35"/>
  <cols>
    <col min="1" max="1" width="3.765625" style="19" customWidth="1"/>
    <col min="2" max="2" width="52.53515625" style="19" customWidth="1"/>
    <col min="3" max="3" width="26" style="19" customWidth="1"/>
    <col min="4" max="4" width="6.23046875" style="19" customWidth="1"/>
    <col min="5" max="5" width="11.07421875" style="19" customWidth="1"/>
    <col min="6" max="16384" width="9.23046875" style="19"/>
  </cols>
  <sheetData>
    <row r="1" spans="1:10" hidden="1" x14ac:dyDescent="0.35">
      <c r="C1" s="147" t="s">
        <v>218</v>
      </c>
    </row>
    <row r="2" spans="1:10" hidden="1" x14ac:dyDescent="0.35">
      <c r="C2" s="147" t="e">
        <f>IF(#REF!="Kiinteämääräinen korvaus 40 %",0.4,IF(#REF!="Kiinteämääräinen korvaus 7 %",0.07,"0"))</f>
        <v>#REF!</v>
      </c>
    </row>
    <row r="3" spans="1:10" ht="16.149999999999999" customHeight="1" x14ac:dyDescent="0.35">
      <c r="A3" s="2" t="s">
        <v>121</v>
      </c>
      <c r="E3" s="559" t="s">
        <v>663</v>
      </c>
      <c r="F3" s="560"/>
      <c r="G3" s="561"/>
    </row>
    <row r="4" spans="1:10" ht="16.149999999999999" customHeight="1" x14ac:dyDescent="0.35">
      <c r="B4" s="216" t="s">
        <v>247</v>
      </c>
      <c r="C4" s="123"/>
    </row>
    <row r="5" spans="1:10" ht="16.149999999999999" customHeight="1" x14ac:dyDescent="0.35">
      <c r="B5" s="215"/>
      <c r="C5" s="147"/>
      <c r="E5" s="95"/>
    </row>
    <row r="6" spans="1:10" ht="16.149999999999999" customHeight="1" x14ac:dyDescent="0.35">
      <c r="B6" s="33"/>
      <c r="C6" s="32"/>
      <c r="D6" s="148"/>
    </row>
    <row r="7" spans="1:10" ht="16.149999999999999" customHeight="1" x14ac:dyDescent="0.35">
      <c r="B7" s="33"/>
      <c r="C7" s="150" t="s">
        <v>51</v>
      </c>
      <c r="D7" s="148"/>
      <c r="E7" s="648" t="s">
        <v>483</v>
      </c>
      <c r="F7" s="648"/>
      <c r="G7" s="648"/>
      <c r="H7" s="648"/>
      <c r="I7" s="648"/>
      <c r="J7" s="648"/>
    </row>
    <row r="8" spans="1:10" ht="16.149999999999999" customHeight="1" x14ac:dyDescent="0.35">
      <c r="B8" s="151" t="s">
        <v>52</v>
      </c>
      <c r="C8" s="473"/>
      <c r="D8" s="148"/>
      <c r="E8" s="648"/>
      <c r="F8" s="648"/>
      <c r="G8" s="648"/>
      <c r="H8" s="648"/>
      <c r="I8" s="648"/>
      <c r="J8" s="648"/>
    </row>
    <row r="9" spans="1:10" ht="30.65" customHeight="1" x14ac:dyDescent="0.35">
      <c r="B9" s="725"/>
      <c r="C9" s="726"/>
      <c r="D9" s="148"/>
      <c r="E9" s="648"/>
      <c r="F9" s="648"/>
      <c r="G9" s="648"/>
      <c r="H9" s="648"/>
      <c r="I9" s="648"/>
      <c r="J9" s="648"/>
    </row>
    <row r="10" spans="1:10" ht="16.149999999999999" customHeight="1" x14ac:dyDescent="0.35">
      <c r="B10" s="151" t="s">
        <v>230</v>
      </c>
      <c r="C10" s="474" t="str">
        <f>"500 tecken ("&amp;TEXT(LEN(B11),"0")&amp;" använda)"</f>
        <v>500 tecken (0 använda)</v>
      </c>
      <c r="E10" s="648"/>
      <c r="F10" s="648"/>
      <c r="G10" s="648"/>
      <c r="H10" s="648"/>
      <c r="I10" s="648"/>
      <c r="J10" s="648"/>
    </row>
    <row r="11" spans="1:10" ht="95.25" customHeight="1" x14ac:dyDescent="0.35">
      <c r="B11" s="587"/>
      <c r="C11" s="589"/>
    </row>
  </sheetData>
  <sheetProtection sheet="1" selectLockedCells="1"/>
  <mergeCells count="4">
    <mergeCell ref="E3:G3"/>
    <mergeCell ref="B9:C9"/>
    <mergeCell ref="B11:C11"/>
    <mergeCell ref="E7:J1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00000000-0002-0000-0F00-000000000000}">
      <formula1>500</formula1>
    </dataValidation>
  </dataValidations>
  <hyperlinks>
    <hyperlink ref="E3:G3"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000000-0002-0000-0F00-000001000000}">
          <x14:formula1>
            <xm:f>'Metadata (dold)'!$C$3:$C$5</xm:f>
          </x14:formula1>
          <xm:sqref>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Normal="100" workbookViewId="0">
      <selection activeCell="H1" sqref="H1:J1"/>
    </sheetView>
  </sheetViews>
  <sheetFormatPr defaultColWidth="9.23046875" defaultRowHeight="15.5" x14ac:dyDescent="0.35"/>
  <cols>
    <col min="1" max="1" width="3.765625" style="152" customWidth="1"/>
    <col min="2" max="2" width="35.765625" style="152" customWidth="1"/>
    <col min="3" max="3" width="27.765625" style="152" customWidth="1"/>
    <col min="4" max="4" width="11.765625" style="152" customWidth="1"/>
    <col min="5" max="5" width="32.765625" style="152" customWidth="1"/>
    <col min="6" max="6" width="12.765625" style="152" customWidth="1"/>
    <col min="7" max="12" width="9.23046875" style="152"/>
    <col min="13" max="16384" width="9.23046875" style="19"/>
  </cols>
  <sheetData>
    <row r="1" spans="2:26" x14ac:dyDescent="0.35">
      <c r="H1" s="719" t="s">
        <v>665</v>
      </c>
      <c r="I1" s="720"/>
      <c r="J1" s="721"/>
    </row>
    <row r="2" spans="2:26" ht="16.149999999999999" customHeight="1" x14ac:dyDescent="0.35">
      <c r="B2" s="729" t="s">
        <v>378</v>
      </c>
      <c r="C2" s="730"/>
      <c r="D2" s="382"/>
      <c r="E2" s="249" t="s">
        <v>666</v>
      </c>
      <c r="F2" s="164">
        <f>SUM(F6:F19)</f>
        <v>0</v>
      </c>
      <c r="M2" s="152"/>
      <c r="N2" s="152"/>
      <c r="O2" s="152"/>
      <c r="P2" s="152"/>
      <c r="Q2" s="152"/>
      <c r="R2" s="152"/>
      <c r="S2" s="152"/>
      <c r="T2" s="152"/>
      <c r="U2" s="152"/>
      <c r="V2" s="152"/>
      <c r="W2" s="152"/>
      <c r="X2" s="152"/>
    </row>
    <row r="3" spans="2:26" ht="16.149999999999999" customHeight="1" x14ac:dyDescent="0.35">
      <c r="E3" s="440"/>
      <c r="M3" s="152"/>
      <c r="N3" s="152"/>
      <c r="O3" s="152"/>
      <c r="P3" s="152"/>
      <c r="Q3" s="152"/>
      <c r="R3" s="152"/>
      <c r="S3" s="152"/>
      <c r="T3" s="152"/>
      <c r="U3" s="152"/>
      <c r="V3" s="152"/>
      <c r="W3" s="152"/>
      <c r="X3" s="152"/>
    </row>
    <row r="4" spans="2:26" ht="16.149999999999999" customHeight="1" x14ac:dyDescent="0.35">
      <c r="D4" s="155"/>
      <c r="M4" s="152"/>
      <c r="N4" s="152"/>
      <c r="O4" s="152"/>
      <c r="P4" s="152"/>
      <c r="Q4" s="152"/>
      <c r="R4" s="152"/>
      <c r="S4" s="152"/>
      <c r="T4" s="152"/>
      <c r="U4" s="152"/>
      <c r="V4" s="152"/>
      <c r="W4" s="152"/>
      <c r="X4" s="152"/>
    </row>
    <row r="5" spans="2:26" ht="72" customHeight="1" x14ac:dyDescent="0.35">
      <c r="B5" s="159" t="s">
        <v>667</v>
      </c>
      <c r="C5" s="159" t="s">
        <v>668</v>
      </c>
      <c r="D5" s="165" t="s">
        <v>232</v>
      </c>
      <c r="E5" s="160" t="s">
        <v>669</v>
      </c>
      <c r="F5" s="161" t="s">
        <v>231</v>
      </c>
      <c r="G5" s="155"/>
      <c r="H5" s="722" t="s">
        <v>798</v>
      </c>
      <c r="I5" s="723"/>
      <c r="J5" s="723"/>
      <c r="M5" s="152"/>
      <c r="N5" s="152"/>
      <c r="O5" s="152"/>
      <c r="P5" s="152"/>
      <c r="Q5" s="152"/>
      <c r="R5" s="152"/>
      <c r="S5" s="152"/>
      <c r="T5" s="152"/>
      <c r="U5" s="152"/>
      <c r="V5" s="152"/>
      <c r="W5" s="152"/>
      <c r="X5" s="152"/>
    </row>
    <row r="6" spans="2:26" ht="35.15" customHeight="1" x14ac:dyDescent="0.35">
      <c r="B6" s="162"/>
      <c r="C6" s="162"/>
      <c r="D6" s="226"/>
      <c r="F6" s="391"/>
      <c r="H6" s="724"/>
      <c r="I6" s="723"/>
      <c r="J6" s="723"/>
      <c r="M6" s="152"/>
      <c r="N6" s="152"/>
      <c r="O6" s="152"/>
      <c r="P6" s="152"/>
      <c r="Q6" s="152"/>
      <c r="R6" s="152"/>
      <c r="S6" s="152"/>
      <c r="T6" s="152"/>
      <c r="U6" s="152"/>
      <c r="V6" s="152"/>
      <c r="W6" s="152"/>
      <c r="X6" s="152"/>
    </row>
    <row r="7" spans="2:26" ht="35.15" customHeight="1" x14ac:dyDescent="0.35">
      <c r="B7" s="162"/>
      <c r="C7" s="162"/>
      <c r="D7" s="226"/>
      <c r="E7" s="250"/>
      <c r="F7" s="391"/>
      <c r="H7" s="723"/>
      <c r="I7" s="723"/>
      <c r="J7" s="723"/>
      <c r="M7" s="152"/>
      <c r="N7" s="152"/>
      <c r="O7" s="152"/>
      <c r="P7" s="152"/>
      <c r="Q7" s="152"/>
      <c r="R7" s="152"/>
      <c r="S7" s="152"/>
      <c r="T7" s="152"/>
      <c r="U7" s="152"/>
      <c r="V7" s="152"/>
      <c r="W7" s="152"/>
      <c r="X7" s="152"/>
      <c r="Y7" s="152"/>
      <c r="Z7" s="152"/>
    </row>
    <row r="8" spans="2:26" ht="35.15" customHeight="1" x14ac:dyDescent="0.35">
      <c r="B8" s="162"/>
      <c r="C8" s="162"/>
      <c r="D8" s="226"/>
      <c r="E8" s="250"/>
      <c r="F8" s="391"/>
      <c r="M8" s="152"/>
      <c r="N8" s="152"/>
      <c r="O8" s="152"/>
      <c r="P8" s="152"/>
      <c r="Q8" s="152"/>
      <c r="R8" s="152"/>
      <c r="S8" s="152"/>
      <c r="T8" s="152"/>
      <c r="U8" s="152"/>
      <c r="V8" s="152"/>
      <c r="W8" s="152"/>
      <c r="X8" s="152"/>
      <c r="Y8" s="152"/>
      <c r="Z8" s="152"/>
    </row>
    <row r="9" spans="2:26" ht="35.15" customHeight="1" x14ac:dyDescent="0.35">
      <c r="B9" s="162"/>
      <c r="C9" s="162"/>
      <c r="D9" s="226"/>
      <c r="E9" s="250"/>
      <c r="F9" s="391"/>
      <c r="M9" s="152"/>
      <c r="N9" s="152"/>
      <c r="O9" s="152"/>
      <c r="P9" s="152"/>
      <c r="Q9" s="152"/>
      <c r="R9" s="152"/>
      <c r="S9" s="152"/>
      <c r="T9" s="152"/>
      <c r="U9" s="152"/>
      <c r="V9" s="152"/>
      <c r="W9" s="152"/>
      <c r="X9" s="152"/>
      <c r="Y9" s="152"/>
      <c r="Z9" s="152"/>
    </row>
    <row r="10" spans="2:26" ht="35.15" customHeight="1" x14ac:dyDescent="0.35">
      <c r="B10" s="162"/>
      <c r="C10" s="162"/>
      <c r="D10" s="226"/>
      <c r="E10" s="250"/>
      <c r="F10" s="391"/>
      <c r="M10" s="152"/>
      <c r="N10" s="152"/>
      <c r="O10" s="152"/>
      <c r="P10" s="152"/>
      <c r="Q10" s="152"/>
      <c r="R10" s="152"/>
      <c r="S10" s="152"/>
      <c r="T10" s="152"/>
      <c r="U10" s="152"/>
      <c r="V10" s="152"/>
      <c r="W10" s="152"/>
      <c r="X10" s="152"/>
      <c r="Y10" s="152"/>
      <c r="Z10" s="152"/>
    </row>
    <row r="11" spans="2:26" ht="35.15" customHeight="1" x14ac:dyDescent="0.35">
      <c r="B11" s="162"/>
      <c r="C11" s="162"/>
      <c r="D11" s="226"/>
      <c r="E11" s="250"/>
      <c r="F11" s="391"/>
      <c r="M11" s="152"/>
      <c r="N11" s="152"/>
      <c r="O11" s="152"/>
      <c r="P11" s="152"/>
      <c r="Q11" s="152"/>
      <c r="R11" s="152"/>
      <c r="S11" s="152"/>
      <c r="T11" s="152"/>
      <c r="U11" s="152"/>
      <c r="V11" s="152"/>
      <c r="W11" s="152"/>
      <c r="X11" s="152"/>
      <c r="Y11" s="152"/>
      <c r="Z11" s="152"/>
    </row>
    <row r="12" spans="2:26" ht="35.15" customHeight="1" x14ac:dyDescent="0.35">
      <c r="B12" s="162"/>
      <c r="C12" s="162"/>
      <c r="D12" s="226"/>
      <c r="E12" s="250"/>
      <c r="F12" s="391"/>
      <c r="M12" s="152"/>
      <c r="N12" s="152"/>
      <c r="O12" s="152"/>
      <c r="P12" s="152"/>
      <c r="Q12" s="152"/>
      <c r="R12" s="152"/>
      <c r="S12" s="152"/>
      <c r="T12" s="152"/>
      <c r="U12" s="152"/>
      <c r="V12" s="152"/>
      <c r="W12" s="152"/>
      <c r="X12" s="152"/>
      <c r="Y12" s="152"/>
      <c r="Z12" s="152"/>
    </row>
    <row r="13" spans="2:26" ht="35.15" customHeight="1" x14ac:dyDescent="0.35">
      <c r="B13" s="162"/>
      <c r="C13" s="162"/>
      <c r="D13" s="226"/>
      <c r="E13" s="250"/>
      <c r="F13" s="391"/>
      <c r="M13" s="152"/>
      <c r="N13" s="152"/>
      <c r="O13" s="152"/>
      <c r="P13" s="152"/>
      <c r="Q13" s="152"/>
      <c r="R13" s="152"/>
      <c r="S13" s="152"/>
      <c r="T13" s="152"/>
      <c r="U13" s="152"/>
      <c r="V13" s="152"/>
      <c r="W13" s="152"/>
      <c r="X13" s="152"/>
      <c r="Y13" s="152"/>
      <c r="Z13" s="152"/>
    </row>
    <row r="14" spans="2:26" ht="35.15" customHeight="1" x14ac:dyDescent="0.35">
      <c r="B14" s="162"/>
      <c r="C14" s="162"/>
      <c r="D14" s="226"/>
      <c r="E14" s="250"/>
      <c r="F14" s="391"/>
      <c r="M14" s="152"/>
      <c r="N14" s="152"/>
      <c r="O14" s="152"/>
      <c r="P14" s="152"/>
      <c r="Q14" s="152"/>
      <c r="R14" s="152"/>
      <c r="S14" s="152"/>
      <c r="T14" s="152"/>
      <c r="U14" s="152"/>
      <c r="V14" s="152"/>
      <c r="W14" s="152"/>
      <c r="X14" s="152"/>
      <c r="Y14" s="152"/>
      <c r="Z14" s="152"/>
    </row>
    <row r="15" spans="2:26" ht="35.15" customHeight="1" x14ac:dyDescent="0.35">
      <c r="B15" s="162"/>
      <c r="C15" s="162"/>
      <c r="D15" s="226"/>
      <c r="E15" s="250"/>
      <c r="F15" s="391"/>
      <c r="M15" s="152"/>
      <c r="N15" s="152"/>
      <c r="O15" s="152"/>
      <c r="P15" s="152"/>
      <c r="Q15" s="152"/>
      <c r="R15" s="152"/>
      <c r="S15" s="152"/>
      <c r="T15" s="152"/>
      <c r="U15" s="152"/>
      <c r="V15" s="152"/>
      <c r="W15" s="152"/>
      <c r="X15" s="152"/>
      <c r="Y15" s="152"/>
      <c r="Z15" s="152"/>
    </row>
    <row r="16" spans="2:26" ht="35.15" customHeight="1" x14ac:dyDescent="0.35">
      <c r="B16" s="162"/>
      <c r="C16" s="162"/>
      <c r="D16" s="226"/>
      <c r="E16" s="250"/>
      <c r="F16" s="391"/>
      <c r="M16" s="152"/>
      <c r="N16" s="152"/>
      <c r="O16" s="152"/>
      <c r="P16" s="152"/>
      <c r="Q16" s="152"/>
      <c r="R16" s="152"/>
      <c r="S16" s="152"/>
      <c r="T16" s="152"/>
      <c r="U16" s="152"/>
      <c r="V16" s="152"/>
      <c r="W16" s="152"/>
      <c r="X16" s="152"/>
      <c r="Y16" s="152"/>
      <c r="Z16" s="152"/>
    </row>
    <row r="17" spans="1:32" ht="35.15" customHeight="1" x14ac:dyDescent="0.35">
      <c r="B17" s="162"/>
      <c r="C17" s="162"/>
      <c r="D17" s="226"/>
      <c r="E17" s="250"/>
      <c r="F17" s="391"/>
      <c r="M17" s="152"/>
      <c r="N17" s="152"/>
      <c r="O17" s="152"/>
      <c r="P17" s="152"/>
      <c r="Q17" s="152"/>
      <c r="R17" s="152"/>
      <c r="S17" s="152"/>
      <c r="T17" s="152"/>
      <c r="U17" s="152"/>
      <c r="V17" s="152"/>
      <c r="W17" s="152"/>
      <c r="X17" s="152"/>
      <c r="Y17" s="152"/>
      <c r="Z17" s="152"/>
    </row>
    <row r="18" spans="1:32" ht="35.15" customHeight="1" x14ac:dyDescent="0.35">
      <c r="B18" s="162"/>
      <c r="C18" s="162"/>
      <c r="D18" s="226"/>
      <c r="E18" s="250"/>
      <c r="F18" s="391"/>
      <c r="M18" s="152"/>
      <c r="N18" s="152"/>
      <c r="O18" s="152"/>
      <c r="P18" s="152"/>
      <c r="Q18" s="152"/>
      <c r="R18" s="152"/>
      <c r="S18" s="152"/>
      <c r="T18" s="152"/>
      <c r="U18" s="152"/>
      <c r="V18" s="152"/>
      <c r="W18" s="152"/>
      <c r="X18" s="152"/>
      <c r="Y18" s="152"/>
      <c r="Z18" s="152"/>
    </row>
    <row r="19" spans="1:32" ht="35.15" customHeight="1" x14ac:dyDescent="0.35">
      <c r="B19" s="162"/>
      <c r="C19" s="162"/>
      <c r="D19" s="226"/>
      <c r="E19" s="250"/>
      <c r="F19" s="391"/>
      <c r="M19" s="152"/>
      <c r="N19" s="152"/>
      <c r="O19" s="152"/>
      <c r="P19" s="152"/>
      <c r="Q19" s="152"/>
      <c r="R19" s="152"/>
      <c r="S19" s="152"/>
      <c r="T19" s="152"/>
      <c r="U19" s="152"/>
      <c r="V19" s="152"/>
      <c r="W19" s="152"/>
      <c r="X19" s="152"/>
      <c r="Y19" s="152"/>
      <c r="Z19" s="152"/>
    </row>
    <row r="20" spans="1:32" ht="16.149999999999999" customHeight="1" x14ac:dyDescent="0.35">
      <c r="M20" s="152"/>
      <c r="N20" s="152"/>
      <c r="O20" s="152"/>
      <c r="P20" s="152"/>
      <c r="Q20" s="152"/>
      <c r="R20" s="152"/>
      <c r="S20" s="152"/>
      <c r="T20" s="152"/>
      <c r="U20" s="152"/>
      <c r="V20" s="152"/>
      <c r="W20" s="152"/>
      <c r="X20" s="152"/>
      <c r="Y20" s="152"/>
      <c r="Z20" s="152"/>
    </row>
    <row r="21" spans="1:32" ht="16.149999999999999" customHeight="1" x14ac:dyDescent="0.35">
      <c r="M21" s="152"/>
      <c r="N21" s="152"/>
      <c r="O21" s="152"/>
      <c r="P21" s="152"/>
      <c r="Q21" s="152"/>
      <c r="R21" s="152"/>
      <c r="S21" s="152"/>
      <c r="T21" s="152"/>
      <c r="U21" s="152"/>
      <c r="V21" s="152"/>
      <c r="W21" s="152"/>
      <c r="X21" s="152"/>
      <c r="Y21" s="152"/>
      <c r="Z21" s="152"/>
    </row>
    <row r="22" spans="1:32" x14ac:dyDescent="0.35">
      <c r="A22" s="19"/>
      <c r="B22" s="211" t="s">
        <v>670</v>
      </c>
      <c r="C22" s="727" t="str">
        <f>"500 tecken ("&amp;TEXT(LEN(B23),"0")&amp;" använda)"</f>
        <v>500 tecken (0 använda)</v>
      </c>
      <c r="D22" s="727"/>
      <c r="E22" s="727"/>
      <c r="F22" s="728"/>
      <c r="M22" s="152"/>
      <c r="N22" s="152"/>
      <c r="O22" s="152"/>
      <c r="P22" s="152"/>
      <c r="Q22" s="152"/>
      <c r="R22" s="152"/>
      <c r="S22" s="152"/>
      <c r="T22" s="152"/>
      <c r="U22" s="152"/>
      <c r="V22" s="152"/>
      <c r="W22" s="152"/>
      <c r="X22" s="152"/>
      <c r="Y22" s="152"/>
      <c r="Z22" s="152"/>
      <c r="AA22" s="152"/>
      <c r="AB22" s="152"/>
      <c r="AC22" s="152"/>
      <c r="AD22" s="152"/>
      <c r="AE22" s="152"/>
      <c r="AF22" s="152"/>
    </row>
    <row r="23" spans="1:32" ht="95.25" customHeight="1" x14ac:dyDescent="0.35">
      <c r="A23" s="19"/>
      <c r="B23" s="587"/>
      <c r="C23" s="588"/>
      <c r="D23" s="588"/>
      <c r="E23" s="588"/>
      <c r="F23" s="589"/>
      <c r="M23" s="152"/>
      <c r="N23" s="152"/>
      <c r="O23" s="152"/>
      <c r="P23" s="152"/>
      <c r="Q23" s="152"/>
      <c r="R23" s="152"/>
      <c r="S23" s="152"/>
      <c r="T23" s="152"/>
      <c r="U23" s="152"/>
      <c r="V23" s="152"/>
      <c r="W23" s="152"/>
      <c r="X23" s="152"/>
      <c r="Y23" s="152"/>
      <c r="Z23" s="152"/>
      <c r="AA23" s="152"/>
      <c r="AB23" s="152"/>
      <c r="AC23" s="152"/>
      <c r="AD23" s="152"/>
      <c r="AE23" s="152"/>
      <c r="AF23" s="152"/>
    </row>
    <row r="24" spans="1:32" x14ac:dyDescent="0.35">
      <c r="M24" s="152"/>
      <c r="N24" s="152"/>
      <c r="O24" s="152"/>
      <c r="P24" s="152"/>
      <c r="Q24" s="152"/>
      <c r="R24" s="152"/>
      <c r="S24" s="152"/>
      <c r="T24" s="152"/>
      <c r="U24" s="152"/>
      <c r="V24" s="152"/>
      <c r="W24" s="152"/>
      <c r="X24" s="152"/>
      <c r="Y24" s="152"/>
      <c r="Z24" s="152"/>
    </row>
    <row r="25" spans="1:32" x14ac:dyDescent="0.35">
      <c r="M25" s="152"/>
      <c r="N25" s="152"/>
      <c r="O25" s="152"/>
      <c r="P25" s="152"/>
      <c r="Q25" s="152"/>
      <c r="R25" s="152"/>
      <c r="S25" s="152"/>
      <c r="T25" s="152"/>
      <c r="U25" s="152"/>
      <c r="V25" s="152"/>
      <c r="W25" s="152"/>
      <c r="X25" s="152"/>
      <c r="Y25" s="152"/>
      <c r="Z25" s="152"/>
    </row>
    <row r="26" spans="1:32" x14ac:dyDescent="0.35">
      <c r="M26" s="152"/>
      <c r="N26" s="152"/>
      <c r="O26" s="152"/>
      <c r="P26" s="152"/>
      <c r="Q26" s="152"/>
      <c r="R26" s="152"/>
      <c r="S26" s="152"/>
      <c r="T26" s="152"/>
      <c r="U26" s="152"/>
      <c r="V26" s="152"/>
      <c r="W26" s="152"/>
      <c r="X26" s="152"/>
      <c r="Y26" s="152"/>
      <c r="Z26" s="152"/>
    </row>
    <row r="27" spans="1:32" x14ac:dyDescent="0.35">
      <c r="M27" s="152"/>
      <c r="N27" s="152"/>
      <c r="O27" s="152"/>
      <c r="P27" s="152"/>
      <c r="Q27" s="152"/>
      <c r="R27" s="152"/>
      <c r="S27" s="152"/>
      <c r="T27" s="152"/>
      <c r="U27" s="152"/>
      <c r="V27" s="152"/>
      <c r="W27" s="152"/>
      <c r="X27" s="152"/>
      <c r="Y27" s="152"/>
      <c r="Z27" s="152"/>
    </row>
    <row r="28" spans="1:32" x14ac:dyDescent="0.35">
      <c r="M28" s="152"/>
      <c r="N28" s="152"/>
      <c r="O28" s="152"/>
      <c r="P28" s="152"/>
      <c r="Q28" s="152"/>
      <c r="R28" s="152"/>
      <c r="S28" s="152"/>
      <c r="T28" s="152"/>
      <c r="U28" s="152"/>
      <c r="V28" s="152"/>
      <c r="W28" s="152"/>
      <c r="X28" s="152"/>
      <c r="Y28" s="152"/>
      <c r="Z28" s="152"/>
    </row>
    <row r="29" spans="1:32" x14ac:dyDescent="0.35">
      <c r="M29" s="152"/>
      <c r="N29" s="152"/>
      <c r="O29" s="152"/>
      <c r="P29" s="152"/>
      <c r="Q29" s="152"/>
      <c r="R29" s="152"/>
      <c r="S29" s="152"/>
      <c r="T29" s="152"/>
      <c r="U29" s="152"/>
      <c r="V29" s="152"/>
      <c r="W29" s="152"/>
      <c r="X29" s="152"/>
      <c r="Y29" s="152"/>
      <c r="Z29" s="152"/>
    </row>
    <row r="30" spans="1:32" x14ac:dyDescent="0.35">
      <c r="M30" s="152"/>
      <c r="N30" s="152"/>
      <c r="O30" s="152"/>
      <c r="P30" s="152"/>
      <c r="Q30" s="152"/>
      <c r="R30" s="152"/>
      <c r="S30" s="152"/>
      <c r="T30" s="152"/>
      <c r="U30" s="152"/>
      <c r="V30" s="152"/>
      <c r="W30" s="152"/>
      <c r="X30" s="152"/>
      <c r="Y30" s="152"/>
      <c r="Z30" s="152"/>
    </row>
    <row r="31" spans="1:32" x14ac:dyDescent="0.35">
      <c r="M31" s="152"/>
      <c r="N31" s="152"/>
      <c r="O31" s="152"/>
      <c r="P31" s="152"/>
      <c r="Q31" s="152"/>
      <c r="R31" s="152"/>
      <c r="S31" s="152"/>
      <c r="T31" s="152"/>
      <c r="U31" s="152"/>
      <c r="V31" s="152"/>
      <c r="W31" s="152"/>
      <c r="X31" s="152"/>
      <c r="Y31" s="152"/>
      <c r="Z31" s="152"/>
    </row>
    <row r="32" spans="1:32" x14ac:dyDescent="0.35">
      <c r="M32" s="152"/>
      <c r="N32" s="152"/>
      <c r="O32" s="152"/>
      <c r="P32" s="152"/>
      <c r="Q32" s="152"/>
      <c r="R32" s="152"/>
      <c r="S32" s="152"/>
      <c r="T32" s="152"/>
      <c r="U32" s="152"/>
      <c r="V32" s="152"/>
      <c r="W32" s="152"/>
      <c r="X32" s="152"/>
      <c r="Y32" s="152"/>
      <c r="Z32" s="152"/>
    </row>
    <row r="33" spans="13:26" x14ac:dyDescent="0.35">
      <c r="M33" s="152"/>
      <c r="N33" s="152"/>
      <c r="O33" s="152"/>
      <c r="P33" s="152"/>
      <c r="Q33" s="152"/>
      <c r="R33" s="152"/>
      <c r="S33" s="152"/>
      <c r="T33" s="152"/>
      <c r="U33" s="152"/>
      <c r="V33" s="152"/>
      <c r="W33" s="152"/>
      <c r="X33" s="152"/>
      <c r="Y33" s="152"/>
      <c r="Z33" s="152"/>
    </row>
    <row r="34" spans="13:26" x14ac:dyDescent="0.35">
      <c r="M34" s="152"/>
      <c r="N34" s="152"/>
      <c r="O34" s="152"/>
      <c r="P34" s="152"/>
      <c r="Q34" s="152"/>
      <c r="R34" s="152"/>
      <c r="S34" s="152"/>
      <c r="T34" s="152"/>
      <c r="U34" s="152"/>
      <c r="V34" s="152"/>
      <c r="W34" s="152"/>
      <c r="X34" s="152"/>
      <c r="Y34" s="152"/>
      <c r="Z34" s="152"/>
    </row>
    <row r="35" spans="13:26" x14ac:dyDescent="0.35">
      <c r="M35" s="152"/>
      <c r="N35" s="152"/>
      <c r="O35" s="152"/>
      <c r="P35" s="152"/>
      <c r="Q35" s="152"/>
      <c r="R35" s="152"/>
      <c r="S35" s="152"/>
      <c r="T35" s="152"/>
      <c r="U35" s="152"/>
      <c r="V35" s="152"/>
      <c r="W35" s="152"/>
      <c r="X35" s="152"/>
      <c r="Y35" s="152"/>
      <c r="Z35" s="152"/>
    </row>
    <row r="36" spans="13:26" x14ac:dyDescent="0.35">
      <c r="M36" s="152"/>
      <c r="N36" s="152"/>
      <c r="O36" s="152"/>
      <c r="P36" s="152"/>
      <c r="Q36" s="152"/>
      <c r="R36" s="152"/>
      <c r="S36" s="152"/>
      <c r="T36" s="152"/>
      <c r="U36" s="152"/>
      <c r="V36" s="152"/>
      <c r="W36" s="152"/>
      <c r="X36" s="152"/>
      <c r="Y36" s="152"/>
      <c r="Z36" s="152"/>
    </row>
    <row r="37" spans="13:26" x14ac:dyDescent="0.35">
      <c r="M37" s="152"/>
      <c r="N37" s="152"/>
      <c r="O37" s="152"/>
      <c r="P37" s="152"/>
      <c r="Q37" s="152"/>
      <c r="R37" s="152"/>
      <c r="S37" s="152"/>
      <c r="T37" s="152"/>
      <c r="U37" s="152"/>
      <c r="V37" s="152"/>
      <c r="W37" s="152"/>
      <c r="X37" s="152"/>
      <c r="Y37" s="152"/>
      <c r="Z37" s="152"/>
    </row>
    <row r="38" spans="13:26" x14ac:dyDescent="0.35">
      <c r="M38" s="152"/>
      <c r="N38" s="152"/>
      <c r="O38" s="152"/>
      <c r="P38" s="152"/>
      <c r="Q38" s="152"/>
      <c r="R38" s="152"/>
      <c r="S38" s="152"/>
      <c r="T38" s="152"/>
      <c r="U38" s="152"/>
      <c r="V38" s="152"/>
      <c r="W38" s="152"/>
      <c r="X38" s="152"/>
      <c r="Y38" s="152"/>
      <c r="Z38" s="152"/>
    </row>
    <row r="39" spans="13:26" x14ac:dyDescent="0.35">
      <c r="M39" s="152"/>
      <c r="N39" s="152"/>
      <c r="O39" s="152"/>
      <c r="P39" s="152"/>
      <c r="Q39" s="152"/>
      <c r="R39" s="152"/>
      <c r="S39" s="152"/>
      <c r="T39" s="152"/>
      <c r="U39" s="152"/>
      <c r="V39" s="152"/>
      <c r="W39" s="152"/>
      <c r="X39" s="152"/>
      <c r="Y39" s="152"/>
      <c r="Z39" s="152"/>
    </row>
    <row r="40" spans="13:26" x14ac:dyDescent="0.35">
      <c r="M40" s="152"/>
      <c r="N40" s="152"/>
      <c r="O40" s="152"/>
      <c r="P40" s="152"/>
      <c r="Q40" s="152"/>
      <c r="R40" s="152"/>
      <c r="S40" s="152"/>
      <c r="T40" s="152"/>
      <c r="U40" s="152"/>
      <c r="V40" s="152"/>
      <c r="W40" s="152"/>
      <c r="X40" s="152"/>
      <c r="Y40" s="152"/>
      <c r="Z40" s="152"/>
    </row>
    <row r="41" spans="13:26" x14ac:dyDescent="0.35">
      <c r="M41" s="152"/>
      <c r="N41" s="152"/>
      <c r="O41" s="152"/>
      <c r="P41" s="152"/>
      <c r="Q41" s="152"/>
      <c r="R41" s="152"/>
      <c r="S41" s="152"/>
      <c r="T41" s="152"/>
      <c r="U41" s="152"/>
      <c r="V41" s="152"/>
      <c r="W41" s="152"/>
      <c r="X41" s="152"/>
      <c r="Y41" s="152"/>
      <c r="Z41" s="152"/>
    </row>
    <row r="42" spans="13:26" x14ac:dyDescent="0.35">
      <c r="M42" s="152"/>
      <c r="N42" s="152"/>
      <c r="O42" s="152"/>
      <c r="P42" s="152"/>
      <c r="Q42" s="152"/>
      <c r="R42" s="152"/>
      <c r="S42" s="152"/>
      <c r="T42" s="152"/>
      <c r="U42" s="152"/>
      <c r="V42" s="152"/>
      <c r="W42" s="152"/>
      <c r="X42" s="152"/>
      <c r="Y42" s="152"/>
      <c r="Z42" s="152"/>
    </row>
    <row r="43" spans="13:26" x14ac:dyDescent="0.35">
      <c r="M43" s="152"/>
      <c r="N43" s="152"/>
      <c r="O43" s="152"/>
      <c r="P43" s="152"/>
      <c r="Q43" s="152"/>
      <c r="R43" s="152"/>
      <c r="S43" s="152"/>
      <c r="T43" s="152"/>
      <c r="U43" s="152"/>
      <c r="V43" s="152"/>
      <c r="W43" s="152"/>
      <c r="X43" s="152"/>
      <c r="Y43" s="152"/>
      <c r="Z43" s="152"/>
    </row>
    <row r="44" spans="13:26" x14ac:dyDescent="0.35">
      <c r="M44" s="152"/>
      <c r="N44" s="152"/>
      <c r="O44" s="152"/>
      <c r="P44" s="152"/>
      <c r="Q44" s="152"/>
      <c r="R44" s="152"/>
      <c r="S44" s="152"/>
      <c r="T44" s="152"/>
      <c r="U44" s="152"/>
      <c r="V44" s="152"/>
      <c r="W44" s="152"/>
      <c r="X44" s="152"/>
      <c r="Y44" s="152"/>
      <c r="Z44" s="152"/>
    </row>
    <row r="45" spans="13:26" x14ac:dyDescent="0.35">
      <c r="M45" s="152"/>
      <c r="N45" s="152"/>
      <c r="O45" s="152"/>
      <c r="P45" s="152"/>
      <c r="Q45" s="152"/>
      <c r="R45" s="152"/>
      <c r="S45" s="152"/>
      <c r="T45" s="152"/>
      <c r="U45" s="152"/>
      <c r="V45" s="152"/>
      <c r="W45" s="152"/>
      <c r="X45" s="152"/>
      <c r="Y45" s="152"/>
      <c r="Z45" s="152"/>
    </row>
    <row r="46" spans="13:26" x14ac:dyDescent="0.35">
      <c r="M46" s="152"/>
      <c r="N46" s="152"/>
      <c r="O46" s="152"/>
      <c r="P46" s="152"/>
      <c r="Q46" s="152"/>
      <c r="R46" s="152"/>
      <c r="S46" s="152"/>
      <c r="T46" s="152"/>
      <c r="U46" s="152"/>
      <c r="V46" s="152"/>
      <c r="W46" s="152"/>
      <c r="X46" s="152"/>
      <c r="Y46" s="152"/>
      <c r="Z46" s="152"/>
    </row>
    <row r="47" spans="13:26" x14ac:dyDescent="0.35">
      <c r="M47" s="152"/>
      <c r="N47" s="152"/>
      <c r="O47" s="152"/>
      <c r="P47" s="152"/>
      <c r="Q47" s="152"/>
      <c r="R47" s="152"/>
      <c r="S47" s="152"/>
      <c r="T47" s="152"/>
      <c r="U47" s="152"/>
      <c r="V47" s="152"/>
      <c r="W47" s="152"/>
      <c r="X47" s="152"/>
      <c r="Y47" s="152"/>
      <c r="Z47" s="152"/>
    </row>
    <row r="48" spans="13:26" x14ac:dyDescent="0.35">
      <c r="M48" s="152"/>
      <c r="N48" s="152"/>
      <c r="O48" s="152"/>
      <c r="P48" s="152"/>
      <c r="Q48" s="152"/>
      <c r="R48" s="152"/>
      <c r="S48" s="152"/>
      <c r="T48" s="152"/>
      <c r="U48" s="152"/>
      <c r="V48" s="152"/>
      <c r="W48" s="152"/>
      <c r="X48" s="152"/>
      <c r="Y48" s="152"/>
      <c r="Z48" s="152"/>
    </row>
    <row r="49" spans="13:26" x14ac:dyDescent="0.35">
      <c r="M49" s="152"/>
      <c r="N49" s="152"/>
      <c r="O49" s="152"/>
      <c r="P49" s="152"/>
      <c r="Q49" s="152"/>
      <c r="R49" s="152"/>
      <c r="S49" s="152"/>
      <c r="T49" s="152"/>
      <c r="U49" s="152"/>
      <c r="V49" s="152"/>
      <c r="W49" s="152"/>
      <c r="X49" s="152"/>
      <c r="Y49" s="152"/>
      <c r="Z49" s="152"/>
    </row>
    <row r="50" spans="13:26" x14ac:dyDescent="0.35">
      <c r="M50" s="152"/>
      <c r="N50" s="152"/>
      <c r="O50" s="152"/>
      <c r="P50" s="152"/>
      <c r="Q50" s="152"/>
      <c r="R50" s="152"/>
      <c r="S50" s="152"/>
      <c r="T50" s="152"/>
      <c r="U50" s="152"/>
      <c r="V50" s="152"/>
      <c r="W50" s="152"/>
      <c r="X50" s="152"/>
      <c r="Y50" s="152"/>
      <c r="Z50" s="152"/>
    </row>
    <row r="51" spans="13:26" x14ac:dyDescent="0.35">
      <c r="M51" s="152"/>
      <c r="N51" s="152"/>
      <c r="O51" s="152"/>
      <c r="P51" s="152"/>
      <c r="Q51" s="152"/>
      <c r="R51" s="152"/>
      <c r="S51" s="152"/>
      <c r="T51" s="152"/>
      <c r="U51" s="152"/>
      <c r="V51" s="152"/>
      <c r="W51" s="152"/>
      <c r="X51" s="152"/>
      <c r="Y51" s="152"/>
      <c r="Z51" s="152"/>
    </row>
    <row r="52" spans="13:26" x14ac:dyDescent="0.35">
      <c r="M52" s="152"/>
      <c r="N52" s="152"/>
      <c r="O52" s="152"/>
      <c r="P52" s="152"/>
      <c r="Q52" s="152"/>
      <c r="R52" s="152"/>
      <c r="S52" s="152"/>
      <c r="T52" s="152"/>
      <c r="U52" s="152"/>
      <c r="V52" s="152"/>
      <c r="W52" s="152"/>
      <c r="X52" s="152"/>
      <c r="Y52" s="152"/>
      <c r="Z52" s="152"/>
    </row>
    <row r="53" spans="13:26" x14ac:dyDescent="0.35">
      <c r="M53" s="152"/>
      <c r="N53" s="152"/>
      <c r="O53" s="152"/>
      <c r="P53" s="152"/>
      <c r="Q53" s="152"/>
      <c r="R53" s="152"/>
      <c r="S53" s="152"/>
      <c r="T53" s="152"/>
      <c r="U53" s="152"/>
      <c r="V53" s="152"/>
      <c r="W53" s="152"/>
      <c r="X53" s="152"/>
      <c r="Y53" s="152"/>
      <c r="Z53" s="152"/>
    </row>
    <row r="54" spans="13:26" x14ac:dyDescent="0.35">
      <c r="M54" s="152"/>
      <c r="N54" s="152"/>
      <c r="O54" s="152"/>
      <c r="P54" s="152"/>
      <c r="Q54" s="152"/>
      <c r="R54" s="152"/>
      <c r="S54" s="152"/>
      <c r="T54" s="152"/>
      <c r="U54" s="152"/>
      <c r="V54" s="152"/>
      <c r="W54" s="152"/>
      <c r="X54" s="152"/>
      <c r="Y54" s="152"/>
      <c r="Z54" s="152"/>
    </row>
    <row r="55" spans="13:26" x14ac:dyDescent="0.35">
      <c r="M55" s="152"/>
      <c r="N55" s="152"/>
      <c r="O55" s="152"/>
      <c r="P55" s="152"/>
      <c r="Q55" s="152"/>
      <c r="R55" s="152"/>
      <c r="S55" s="152"/>
      <c r="T55" s="152"/>
      <c r="U55" s="152"/>
      <c r="V55" s="152"/>
      <c r="W55" s="152"/>
      <c r="X55" s="152"/>
      <c r="Y55" s="152"/>
      <c r="Z55" s="152"/>
    </row>
    <row r="56" spans="13:26" x14ac:dyDescent="0.35">
      <c r="M56" s="152"/>
      <c r="N56" s="152"/>
      <c r="O56" s="152"/>
      <c r="P56" s="152"/>
      <c r="Q56" s="152"/>
      <c r="R56" s="152"/>
      <c r="S56" s="152"/>
      <c r="T56" s="152"/>
      <c r="U56" s="152"/>
      <c r="V56" s="152"/>
      <c r="W56" s="152"/>
      <c r="X56" s="152"/>
      <c r="Y56" s="152"/>
      <c r="Z56" s="152"/>
    </row>
    <row r="57" spans="13:26" x14ac:dyDescent="0.35">
      <c r="M57" s="152"/>
      <c r="N57" s="152"/>
      <c r="O57" s="152"/>
      <c r="P57" s="152"/>
      <c r="Q57" s="152"/>
      <c r="R57" s="152"/>
      <c r="S57" s="152"/>
      <c r="T57" s="152"/>
      <c r="U57" s="152"/>
      <c r="V57" s="152"/>
      <c r="W57" s="152"/>
      <c r="X57" s="152"/>
      <c r="Y57" s="152"/>
      <c r="Z57" s="152"/>
    </row>
    <row r="58" spans="13:26" x14ac:dyDescent="0.35">
      <c r="M58" s="152"/>
      <c r="N58" s="152"/>
      <c r="O58" s="152"/>
      <c r="P58" s="152"/>
      <c r="Q58" s="152"/>
      <c r="R58" s="152"/>
      <c r="S58" s="152"/>
      <c r="T58" s="152"/>
      <c r="U58" s="152"/>
      <c r="V58" s="152"/>
      <c r="W58" s="152"/>
      <c r="X58" s="152"/>
      <c r="Y58" s="152"/>
      <c r="Z58" s="152"/>
    </row>
    <row r="59" spans="13:26" x14ac:dyDescent="0.35">
      <c r="M59" s="152"/>
      <c r="N59" s="152"/>
      <c r="O59" s="152"/>
      <c r="P59" s="152"/>
      <c r="Q59" s="152"/>
      <c r="R59" s="152"/>
      <c r="S59" s="152"/>
      <c r="T59" s="152"/>
      <c r="U59" s="152"/>
      <c r="V59" s="152"/>
      <c r="W59" s="152"/>
      <c r="X59" s="152"/>
      <c r="Y59" s="152"/>
      <c r="Z59" s="152"/>
    </row>
    <row r="60" spans="13:26" x14ac:dyDescent="0.35">
      <c r="M60" s="152"/>
      <c r="N60" s="152"/>
      <c r="O60" s="152"/>
      <c r="P60" s="152"/>
      <c r="Q60" s="152"/>
      <c r="R60" s="152"/>
      <c r="S60" s="152"/>
      <c r="T60" s="152"/>
      <c r="U60" s="152"/>
      <c r="V60" s="152"/>
      <c r="W60" s="152"/>
      <c r="X60" s="152"/>
      <c r="Y60" s="152"/>
      <c r="Z60" s="152"/>
    </row>
    <row r="61" spans="13:26" x14ac:dyDescent="0.35">
      <c r="M61" s="152"/>
      <c r="N61" s="152"/>
      <c r="O61" s="152"/>
      <c r="P61" s="152"/>
      <c r="Q61" s="152"/>
      <c r="R61" s="152"/>
      <c r="S61" s="152"/>
      <c r="T61" s="152"/>
      <c r="U61" s="152"/>
      <c r="V61" s="152"/>
      <c r="W61" s="152"/>
      <c r="X61" s="152"/>
      <c r="Y61" s="152"/>
      <c r="Z61" s="152"/>
    </row>
    <row r="62" spans="13:26" x14ac:dyDescent="0.35">
      <c r="M62" s="152"/>
      <c r="N62" s="152"/>
      <c r="O62" s="152"/>
      <c r="P62" s="152"/>
      <c r="Q62" s="152"/>
      <c r="R62" s="152"/>
      <c r="S62" s="152"/>
      <c r="T62" s="152"/>
      <c r="U62" s="152"/>
      <c r="V62" s="152"/>
      <c r="W62" s="152"/>
      <c r="X62" s="152"/>
      <c r="Y62" s="152"/>
      <c r="Z62" s="152"/>
    </row>
    <row r="63" spans="13:26" x14ac:dyDescent="0.35">
      <c r="M63" s="152"/>
      <c r="N63" s="152"/>
      <c r="O63" s="152"/>
      <c r="P63" s="152"/>
      <c r="Q63" s="152"/>
      <c r="R63" s="152"/>
      <c r="S63" s="152"/>
      <c r="T63" s="152"/>
      <c r="U63" s="152"/>
      <c r="V63" s="152"/>
      <c r="W63" s="152"/>
      <c r="X63" s="152"/>
      <c r="Y63" s="152"/>
      <c r="Z63" s="152"/>
    </row>
    <row r="64" spans="13:26" x14ac:dyDescent="0.35">
      <c r="M64" s="152"/>
      <c r="N64" s="152"/>
      <c r="O64" s="152"/>
      <c r="P64" s="152"/>
      <c r="Q64" s="152"/>
      <c r="R64" s="152"/>
      <c r="S64" s="152"/>
      <c r="T64" s="152"/>
      <c r="U64" s="152"/>
      <c r="V64" s="152"/>
      <c r="W64" s="152"/>
      <c r="X64" s="152"/>
      <c r="Y64" s="152"/>
      <c r="Z64" s="152"/>
    </row>
    <row r="65" spans="13:26" x14ac:dyDescent="0.35">
      <c r="M65" s="152"/>
      <c r="N65" s="152"/>
      <c r="O65" s="152"/>
      <c r="P65" s="152"/>
      <c r="Q65" s="152"/>
      <c r="R65" s="152"/>
      <c r="S65" s="152"/>
      <c r="T65" s="152"/>
      <c r="U65" s="152"/>
      <c r="V65" s="152"/>
      <c r="W65" s="152"/>
      <c r="X65" s="152"/>
      <c r="Y65" s="152"/>
      <c r="Z65" s="152"/>
    </row>
    <row r="66" spans="13:26" x14ac:dyDescent="0.35">
      <c r="M66" s="152"/>
      <c r="N66" s="152"/>
      <c r="O66" s="152"/>
      <c r="P66" s="152"/>
      <c r="Q66" s="152"/>
      <c r="R66" s="152"/>
      <c r="S66" s="152"/>
      <c r="T66" s="152"/>
      <c r="U66" s="152"/>
      <c r="V66" s="152"/>
      <c r="W66" s="152"/>
      <c r="X66" s="152"/>
      <c r="Y66" s="152"/>
      <c r="Z66" s="152"/>
    </row>
    <row r="67" spans="13:26" x14ac:dyDescent="0.35">
      <c r="M67" s="152"/>
      <c r="N67" s="152"/>
      <c r="O67" s="152"/>
      <c r="P67" s="152"/>
      <c r="Q67" s="152"/>
      <c r="R67" s="152"/>
      <c r="S67" s="152"/>
      <c r="T67" s="152"/>
      <c r="U67" s="152"/>
      <c r="V67" s="152"/>
      <c r="W67" s="152"/>
      <c r="X67" s="152"/>
      <c r="Y67" s="152"/>
      <c r="Z67" s="152"/>
    </row>
    <row r="68" spans="13:26" x14ac:dyDescent="0.35">
      <c r="M68" s="152"/>
      <c r="N68" s="152"/>
      <c r="O68" s="152"/>
      <c r="P68" s="152"/>
      <c r="Q68" s="152"/>
      <c r="R68" s="152"/>
      <c r="S68" s="152"/>
      <c r="T68" s="152"/>
      <c r="U68" s="152"/>
      <c r="V68" s="152"/>
      <c r="W68" s="152"/>
      <c r="X68" s="152"/>
      <c r="Y68" s="152"/>
      <c r="Z68" s="152"/>
    </row>
    <row r="69" spans="13:26" x14ac:dyDescent="0.35">
      <c r="M69" s="152"/>
      <c r="N69" s="152"/>
      <c r="O69" s="152"/>
      <c r="P69" s="152"/>
      <c r="Q69" s="152"/>
      <c r="R69" s="152"/>
      <c r="S69" s="152"/>
      <c r="T69" s="152"/>
      <c r="U69" s="152"/>
      <c r="V69" s="152"/>
      <c r="W69" s="152"/>
      <c r="X69" s="152"/>
      <c r="Y69" s="152"/>
      <c r="Z69" s="152"/>
    </row>
    <row r="70" spans="13:26" x14ac:dyDescent="0.35">
      <c r="M70" s="152"/>
      <c r="N70" s="152"/>
      <c r="O70" s="152"/>
      <c r="P70" s="152"/>
      <c r="Q70" s="152"/>
      <c r="R70" s="152"/>
      <c r="S70" s="152"/>
      <c r="T70" s="152"/>
      <c r="U70" s="152"/>
      <c r="V70" s="152"/>
      <c r="W70" s="152"/>
      <c r="X70" s="152"/>
      <c r="Y70" s="152"/>
      <c r="Z70" s="152"/>
    </row>
    <row r="71" spans="13:26" x14ac:dyDescent="0.35">
      <c r="M71" s="152"/>
      <c r="N71" s="152"/>
      <c r="O71" s="152"/>
      <c r="P71" s="152"/>
      <c r="Q71" s="152"/>
      <c r="R71" s="152"/>
      <c r="S71" s="152"/>
      <c r="T71" s="152"/>
      <c r="U71" s="152"/>
      <c r="V71" s="152"/>
      <c r="W71" s="152"/>
      <c r="X71" s="152"/>
      <c r="Y71" s="152"/>
      <c r="Z71" s="152"/>
    </row>
    <row r="72" spans="13:26" x14ac:dyDescent="0.35">
      <c r="M72" s="152"/>
      <c r="N72" s="152"/>
      <c r="O72" s="152"/>
      <c r="P72" s="152"/>
      <c r="Q72" s="152"/>
      <c r="R72" s="152"/>
      <c r="S72" s="152"/>
      <c r="T72" s="152"/>
      <c r="U72" s="152"/>
      <c r="V72" s="152"/>
      <c r="W72" s="152"/>
      <c r="X72" s="152"/>
      <c r="Y72" s="152"/>
      <c r="Z72" s="152"/>
    </row>
    <row r="73" spans="13:26" x14ac:dyDescent="0.35">
      <c r="M73" s="152"/>
      <c r="N73" s="152"/>
      <c r="O73" s="152"/>
      <c r="P73" s="152"/>
      <c r="Q73" s="152"/>
      <c r="R73" s="152"/>
      <c r="S73" s="152"/>
      <c r="T73" s="152"/>
      <c r="U73" s="152"/>
      <c r="V73" s="152"/>
      <c r="W73" s="152"/>
      <c r="X73" s="152"/>
      <c r="Y73" s="152"/>
      <c r="Z73" s="152"/>
    </row>
    <row r="74" spans="13:26" x14ac:dyDescent="0.35">
      <c r="M74" s="152"/>
      <c r="N74" s="152"/>
      <c r="O74" s="152"/>
      <c r="P74" s="152"/>
      <c r="Q74" s="152"/>
      <c r="R74" s="152"/>
      <c r="S74" s="152"/>
      <c r="T74" s="152"/>
      <c r="U74" s="152"/>
      <c r="V74" s="152"/>
      <c r="W74" s="152"/>
      <c r="X74" s="152"/>
      <c r="Y74" s="152"/>
      <c r="Z74" s="152"/>
    </row>
    <row r="75" spans="13:26" x14ac:dyDescent="0.35">
      <c r="M75" s="152"/>
      <c r="N75" s="152"/>
      <c r="O75" s="152"/>
      <c r="P75" s="152"/>
      <c r="Q75" s="152"/>
      <c r="R75" s="152"/>
      <c r="S75" s="152"/>
      <c r="T75" s="152"/>
      <c r="U75" s="152"/>
      <c r="V75" s="152"/>
      <c r="W75" s="152"/>
      <c r="X75" s="152"/>
      <c r="Y75" s="152"/>
      <c r="Z75" s="152"/>
    </row>
    <row r="76" spans="13:26" x14ac:dyDescent="0.35">
      <c r="M76" s="152"/>
      <c r="N76" s="152"/>
      <c r="O76" s="152"/>
      <c r="P76" s="152"/>
      <c r="Q76" s="152"/>
      <c r="R76" s="152"/>
      <c r="S76" s="152"/>
      <c r="T76" s="152"/>
      <c r="U76" s="152"/>
      <c r="V76" s="152"/>
      <c r="W76" s="152"/>
      <c r="X76" s="152"/>
      <c r="Y76" s="152"/>
      <c r="Z76" s="152"/>
    </row>
    <row r="77" spans="13:26" x14ac:dyDescent="0.35">
      <c r="M77" s="152"/>
      <c r="N77" s="152"/>
      <c r="O77" s="152"/>
      <c r="P77" s="152"/>
      <c r="Q77" s="152"/>
      <c r="R77" s="152"/>
      <c r="S77" s="152"/>
      <c r="T77" s="152"/>
      <c r="U77" s="152"/>
      <c r="V77" s="152"/>
      <c r="W77" s="152"/>
      <c r="X77" s="152"/>
      <c r="Y77" s="152"/>
      <c r="Z77" s="152"/>
    </row>
    <row r="78" spans="13:26" x14ac:dyDescent="0.35">
      <c r="M78" s="152"/>
      <c r="N78" s="152"/>
      <c r="O78" s="152"/>
      <c r="P78" s="152"/>
      <c r="Q78" s="152"/>
      <c r="R78" s="152"/>
      <c r="S78" s="152"/>
      <c r="T78" s="152"/>
      <c r="U78" s="152"/>
      <c r="V78" s="152"/>
      <c r="W78" s="152"/>
      <c r="X78" s="152"/>
      <c r="Y78" s="152"/>
      <c r="Z78" s="152"/>
    </row>
    <row r="79" spans="13:26" x14ac:dyDescent="0.35">
      <c r="M79" s="152"/>
      <c r="N79" s="152"/>
      <c r="O79" s="152"/>
      <c r="P79" s="152"/>
      <c r="Q79" s="152"/>
      <c r="R79" s="152"/>
      <c r="S79" s="152"/>
      <c r="T79" s="152"/>
      <c r="U79" s="152"/>
      <c r="V79" s="152"/>
      <c r="W79" s="152"/>
      <c r="X79" s="152"/>
      <c r="Y79" s="152"/>
      <c r="Z79" s="152"/>
    </row>
    <row r="80" spans="13:26" x14ac:dyDescent="0.35">
      <c r="M80" s="152"/>
      <c r="N80" s="152"/>
      <c r="O80" s="152"/>
      <c r="P80" s="152"/>
      <c r="Q80" s="152"/>
      <c r="R80" s="152"/>
      <c r="S80" s="152"/>
      <c r="T80" s="152"/>
      <c r="U80" s="152"/>
      <c r="V80" s="152"/>
      <c r="W80" s="152"/>
      <c r="X80" s="152"/>
      <c r="Y80" s="152"/>
      <c r="Z80" s="152"/>
    </row>
    <row r="81" spans="13:26" x14ac:dyDescent="0.35">
      <c r="M81" s="152"/>
      <c r="N81" s="152"/>
      <c r="O81" s="152"/>
      <c r="P81" s="152"/>
      <c r="Q81" s="152"/>
      <c r="R81" s="152"/>
      <c r="S81" s="152"/>
      <c r="T81" s="152"/>
      <c r="U81" s="152"/>
      <c r="V81" s="152"/>
      <c r="W81" s="152"/>
      <c r="X81" s="152"/>
      <c r="Y81" s="152"/>
      <c r="Z81" s="152"/>
    </row>
    <row r="82" spans="13:26" x14ac:dyDescent="0.35">
      <c r="M82" s="152"/>
      <c r="N82" s="152"/>
      <c r="O82" s="152"/>
      <c r="P82" s="152"/>
      <c r="Q82" s="152"/>
      <c r="R82" s="152"/>
      <c r="S82" s="152"/>
      <c r="T82" s="152"/>
      <c r="U82" s="152"/>
      <c r="V82" s="152"/>
      <c r="W82" s="152"/>
      <c r="X82" s="152"/>
      <c r="Y82" s="152"/>
      <c r="Z82" s="152"/>
    </row>
    <row r="83" spans="13:26" x14ac:dyDescent="0.35">
      <c r="M83" s="152"/>
      <c r="N83" s="152"/>
      <c r="O83" s="152"/>
      <c r="P83" s="152"/>
      <c r="Q83" s="152"/>
      <c r="R83" s="152"/>
      <c r="S83" s="152"/>
      <c r="T83" s="152"/>
      <c r="U83" s="152"/>
      <c r="V83" s="152"/>
      <c r="W83" s="152"/>
      <c r="X83" s="152"/>
      <c r="Y83" s="152"/>
      <c r="Z83" s="152"/>
    </row>
    <row r="84" spans="13:26" x14ac:dyDescent="0.35">
      <c r="M84" s="152"/>
      <c r="N84" s="152"/>
      <c r="O84" s="152"/>
      <c r="P84" s="152"/>
      <c r="Q84" s="152"/>
      <c r="R84" s="152"/>
      <c r="S84" s="152"/>
      <c r="T84" s="152"/>
      <c r="U84" s="152"/>
      <c r="V84" s="152"/>
      <c r="W84" s="152"/>
      <c r="X84" s="152"/>
      <c r="Y84" s="152"/>
      <c r="Z84" s="152"/>
    </row>
    <row r="85" spans="13:26" x14ac:dyDescent="0.35">
      <c r="M85" s="152"/>
      <c r="N85" s="152"/>
      <c r="O85" s="152"/>
      <c r="P85" s="152"/>
      <c r="Q85" s="152"/>
      <c r="R85" s="152"/>
      <c r="S85" s="152"/>
      <c r="T85" s="152"/>
      <c r="U85" s="152"/>
      <c r="V85" s="152"/>
      <c r="W85" s="152"/>
      <c r="X85" s="152"/>
      <c r="Y85" s="152"/>
      <c r="Z85" s="152"/>
    </row>
    <row r="86" spans="13:26" x14ac:dyDescent="0.35">
      <c r="M86" s="152"/>
      <c r="N86" s="152"/>
      <c r="O86" s="152"/>
      <c r="P86" s="152"/>
      <c r="Q86" s="152"/>
      <c r="R86" s="152"/>
      <c r="S86" s="152"/>
      <c r="T86" s="152"/>
      <c r="U86" s="152"/>
      <c r="V86" s="152"/>
      <c r="W86" s="152"/>
      <c r="X86" s="152"/>
      <c r="Y86" s="152"/>
      <c r="Z86" s="152"/>
    </row>
    <row r="87" spans="13:26" x14ac:dyDescent="0.35">
      <c r="M87" s="152"/>
      <c r="N87" s="152"/>
      <c r="O87" s="152"/>
      <c r="P87" s="152"/>
      <c r="Q87" s="152"/>
      <c r="R87" s="152"/>
      <c r="S87" s="152"/>
      <c r="T87" s="152"/>
      <c r="U87" s="152"/>
      <c r="V87" s="152"/>
      <c r="W87" s="152"/>
      <c r="X87" s="152"/>
      <c r="Y87" s="152"/>
      <c r="Z87" s="152"/>
    </row>
    <row r="88" spans="13:26" x14ac:dyDescent="0.35">
      <c r="M88" s="152"/>
      <c r="N88" s="152"/>
      <c r="O88" s="152"/>
      <c r="P88" s="152"/>
      <c r="Q88" s="152"/>
      <c r="R88" s="152"/>
      <c r="S88" s="152"/>
      <c r="T88" s="152"/>
      <c r="U88" s="152"/>
      <c r="V88" s="152"/>
      <c r="W88" s="152"/>
      <c r="X88" s="152"/>
      <c r="Y88" s="152"/>
      <c r="Z88" s="152"/>
    </row>
    <row r="89" spans="13:26" x14ac:dyDescent="0.35">
      <c r="M89" s="152"/>
      <c r="N89" s="152"/>
      <c r="O89" s="152"/>
      <c r="P89" s="152"/>
      <c r="Q89" s="152"/>
      <c r="R89" s="152"/>
      <c r="S89" s="152"/>
      <c r="T89" s="152"/>
      <c r="U89" s="152"/>
      <c r="V89" s="152"/>
      <c r="W89" s="152"/>
      <c r="X89" s="152"/>
      <c r="Y89" s="152"/>
      <c r="Z89" s="152"/>
    </row>
    <row r="90" spans="13:26" x14ac:dyDescent="0.35">
      <c r="M90" s="152"/>
      <c r="N90" s="152"/>
      <c r="O90" s="152"/>
      <c r="P90" s="152"/>
      <c r="Q90" s="152"/>
      <c r="R90" s="152"/>
      <c r="S90" s="152"/>
      <c r="T90" s="152"/>
      <c r="U90" s="152"/>
      <c r="V90" s="152"/>
      <c r="W90" s="152"/>
      <c r="X90" s="152"/>
      <c r="Y90" s="152"/>
      <c r="Z90" s="152"/>
    </row>
    <row r="91" spans="13:26" x14ac:dyDescent="0.35">
      <c r="M91" s="152"/>
      <c r="N91" s="152"/>
      <c r="O91" s="152"/>
      <c r="P91" s="152"/>
      <c r="Q91" s="152"/>
      <c r="R91" s="152"/>
      <c r="S91" s="152"/>
      <c r="T91" s="152"/>
      <c r="U91" s="152"/>
      <c r="V91" s="152"/>
      <c r="W91" s="152"/>
      <c r="X91" s="152"/>
      <c r="Y91" s="152"/>
      <c r="Z91" s="152"/>
    </row>
    <row r="92" spans="13:26" x14ac:dyDescent="0.35">
      <c r="M92" s="152"/>
      <c r="N92" s="152"/>
      <c r="O92" s="152"/>
      <c r="P92" s="152"/>
      <c r="Q92" s="152"/>
      <c r="R92" s="152"/>
      <c r="S92" s="152"/>
      <c r="T92" s="152"/>
      <c r="U92" s="152"/>
      <c r="V92" s="152"/>
      <c r="W92" s="152"/>
      <c r="X92" s="152"/>
      <c r="Y92" s="152"/>
      <c r="Z92" s="152"/>
    </row>
    <row r="93" spans="13:26" x14ac:dyDescent="0.35">
      <c r="M93" s="152"/>
      <c r="N93" s="152"/>
      <c r="O93" s="152"/>
      <c r="P93" s="152"/>
      <c r="Q93" s="152"/>
      <c r="R93" s="152"/>
      <c r="S93" s="152"/>
      <c r="T93" s="152"/>
      <c r="U93" s="152"/>
      <c r="V93" s="152"/>
      <c r="W93" s="152"/>
      <c r="X93" s="152"/>
      <c r="Y93" s="152"/>
      <c r="Z93" s="152"/>
    </row>
    <row r="94" spans="13:26" x14ac:dyDescent="0.35">
      <c r="M94" s="152"/>
      <c r="N94" s="152"/>
      <c r="O94" s="152"/>
      <c r="P94" s="152"/>
      <c r="Q94" s="152"/>
      <c r="R94" s="152"/>
      <c r="S94" s="152"/>
      <c r="T94" s="152"/>
      <c r="U94" s="152"/>
      <c r="V94" s="152"/>
      <c r="W94" s="152"/>
      <c r="X94" s="152"/>
      <c r="Y94" s="152"/>
      <c r="Z94" s="152"/>
    </row>
    <row r="95" spans="13:26" x14ac:dyDescent="0.35">
      <c r="M95" s="152"/>
      <c r="N95" s="152"/>
      <c r="O95" s="152"/>
      <c r="P95" s="152"/>
      <c r="Q95" s="152"/>
      <c r="R95" s="152"/>
      <c r="S95" s="152"/>
      <c r="T95" s="152"/>
      <c r="U95" s="152"/>
      <c r="V95" s="152"/>
      <c r="W95" s="152"/>
      <c r="X95" s="152"/>
      <c r="Y95" s="152"/>
      <c r="Z95" s="152"/>
    </row>
    <row r="96" spans="13:26" x14ac:dyDescent="0.35">
      <c r="M96" s="152"/>
      <c r="N96" s="152"/>
      <c r="O96" s="152"/>
      <c r="P96" s="152"/>
      <c r="Q96" s="152"/>
      <c r="R96" s="152"/>
      <c r="S96" s="152"/>
      <c r="T96" s="152"/>
      <c r="U96" s="152"/>
      <c r="V96" s="152"/>
      <c r="W96" s="152"/>
      <c r="X96" s="152"/>
      <c r="Y96" s="152"/>
      <c r="Z96" s="152"/>
    </row>
    <row r="97" spans="13:26" x14ac:dyDescent="0.35">
      <c r="M97" s="152"/>
      <c r="N97" s="152"/>
      <c r="O97" s="152"/>
      <c r="P97" s="152"/>
      <c r="Q97" s="152"/>
      <c r="R97" s="152"/>
      <c r="S97" s="152"/>
      <c r="T97" s="152"/>
      <c r="U97" s="152"/>
      <c r="V97" s="152"/>
      <c r="W97" s="152"/>
      <c r="X97" s="152"/>
      <c r="Y97" s="152"/>
      <c r="Z97" s="152"/>
    </row>
    <row r="98" spans="13:26" x14ac:dyDescent="0.35">
      <c r="M98" s="152"/>
      <c r="N98" s="152"/>
      <c r="O98" s="152"/>
      <c r="P98" s="152"/>
      <c r="Q98" s="152"/>
      <c r="R98" s="152"/>
      <c r="S98" s="152"/>
      <c r="T98" s="152"/>
      <c r="U98" s="152"/>
      <c r="V98" s="152"/>
      <c r="W98" s="152"/>
      <c r="X98" s="152"/>
      <c r="Y98" s="152"/>
      <c r="Z98" s="152"/>
    </row>
    <row r="99" spans="13:26" x14ac:dyDescent="0.35">
      <c r="M99" s="152"/>
      <c r="N99" s="152"/>
      <c r="O99" s="152"/>
      <c r="P99" s="152"/>
      <c r="Q99" s="152"/>
      <c r="R99" s="152"/>
      <c r="S99" s="152"/>
      <c r="T99" s="152"/>
      <c r="U99" s="152"/>
      <c r="V99" s="152"/>
      <c r="W99" s="152"/>
      <c r="X99" s="152"/>
      <c r="Y99" s="152"/>
      <c r="Z99" s="152"/>
    </row>
    <row r="100" spans="13:26" x14ac:dyDescent="0.35">
      <c r="M100" s="152"/>
      <c r="N100" s="152"/>
      <c r="O100" s="152"/>
      <c r="P100" s="152"/>
      <c r="Q100" s="152"/>
      <c r="R100" s="152"/>
      <c r="S100" s="152"/>
      <c r="T100" s="152"/>
      <c r="U100" s="152"/>
      <c r="V100" s="152"/>
      <c r="W100" s="152"/>
      <c r="X100" s="152"/>
      <c r="Y100" s="152"/>
      <c r="Z100" s="152"/>
    </row>
    <row r="101" spans="13:26" x14ac:dyDescent="0.35">
      <c r="M101" s="152"/>
      <c r="N101" s="152"/>
      <c r="O101" s="152"/>
      <c r="P101" s="152"/>
      <c r="Q101" s="152"/>
      <c r="R101" s="152"/>
      <c r="S101" s="152"/>
      <c r="T101" s="152"/>
      <c r="U101" s="152"/>
      <c r="V101" s="152"/>
      <c r="W101" s="152"/>
      <c r="X101" s="152"/>
      <c r="Y101" s="152"/>
      <c r="Z101" s="152"/>
    </row>
    <row r="102" spans="13:26" x14ac:dyDescent="0.35">
      <c r="M102" s="152"/>
      <c r="N102" s="152"/>
      <c r="O102" s="152"/>
      <c r="P102" s="152"/>
      <c r="Q102" s="152"/>
      <c r="R102" s="152"/>
      <c r="S102" s="152"/>
      <c r="T102" s="152"/>
      <c r="U102" s="152"/>
      <c r="V102" s="152"/>
      <c r="W102" s="152"/>
      <c r="X102" s="152"/>
      <c r="Y102" s="152"/>
      <c r="Z102" s="152"/>
    </row>
    <row r="103" spans="13:26" x14ac:dyDescent="0.35">
      <c r="M103" s="152"/>
      <c r="N103" s="152"/>
      <c r="O103" s="152"/>
      <c r="P103" s="152"/>
      <c r="Q103" s="152"/>
      <c r="R103" s="152"/>
      <c r="S103" s="152"/>
      <c r="T103" s="152"/>
      <c r="U103" s="152"/>
      <c r="V103" s="152"/>
      <c r="W103" s="152"/>
      <c r="X103" s="152"/>
      <c r="Y103" s="152"/>
      <c r="Z103" s="152"/>
    </row>
    <row r="104" spans="13:26" x14ac:dyDescent="0.35">
      <c r="M104" s="152"/>
      <c r="N104" s="152"/>
      <c r="O104" s="152"/>
      <c r="P104" s="152"/>
      <c r="Q104" s="152"/>
      <c r="R104" s="152"/>
      <c r="S104" s="152"/>
      <c r="T104" s="152"/>
      <c r="U104" s="152"/>
      <c r="V104" s="152"/>
      <c r="W104" s="152"/>
      <c r="X104" s="152"/>
      <c r="Y104" s="152"/>
      <c r="Z104" s="152"/>
    </row>
    <row r="105" spans="13:26" x14ac:dyDescent="0.35">
      <c r="M105" s="152"/>
      <c r="N105" s="152"/>
      <c r="O105" s="152"/>
      <c r="P105" s="152"/>
      <c r="Q105" s="152"/>
      <c r="R105" s="152"/>
      <c r="S105" s="152"/>
      <c r="T105" s="152"/>
      <c r="U105" s="152"/>
      <c r="V105" s="152"/>
      <c r="W105" s="152"/>
      <c r="X105" s="152"/>
      <c r="Y105" s="152"/>
      <c r="Z105" s="152"/>
    </row>
    <row r="106" spans="13:26" x14ac:dyDescent="0.35">
      <c r="M106" s="152"/>
      <c r="N106" s="152"/>
      <c r="O106" s="152"/>
      <c r="P106" s="152"/>
      <c r="Q106" s="152"/>
      <c r="R106" s="152"/>
      <c r="S106" s="152"/>
      <c r="T106" s="152"/>
      <c r="U106" s="152"/>
      <c r="V106" s="152"/>
      <c r="W106" s="152"/>
      <c r="X106" s="152"/>
      <c r="Y106" s="152"/>
      <c r="Z106" s="152"/>
    </row>
    <row r="107" spans="13:26" x14ac:dyDescent="0.35">
      <c r="M107" s="152"/>
      <c r="N107" s="152"/>
      <c r="O107" s="152"/>
      <c r="P107" s="152"/>
      <c r="Q107" s="152"/>
      <c r="R107" s="152"/>
      <c r="S107" s="152"/>
      <c r="T107" s="152"/>
      <c r="U107" s="152"/>
      <c r="V107" s="152"/>
      <c r="W107" s="152"/>
      <c r="X107" s="152"/>
      <c r="Y107" s="152"/>
      <c r="Z107" s="152"/>
    </row>
    <row r="108" spans="13:26" x14ac:dyDescent="0.35">
      <c r="M108" s="152"/>
      <c r="N108" s="152"/>
      <c r="O108" s="152"/>
      <c r="P108" s="152"/>
      <c r="Q108" s="152"/>
      <c r="R108" s="152"/>
      <c r="S108" s="152"/>
      <c r="T108" s="152"/>
      <c r="U108" s="152"/>
      <c r="V108" s="152"/>
      <c r="W108" s="152"/>
      <c r="X108" s="152"/>
      <c r="Y108" s="152"/>
      <c r="Z108" s="152"/>
    </row>
    <row r="109" spans="13:26" x14ac:dyDescent="0.35">
      <c r="M109" s="152"/>
      <c r="N109" s="152"/>
      <c r="O109" s="152"/>
      <c r="P109" s="152"/>
      <c r="Q109" s="152"/>
      <c r="R109" s="152"/>
      <c r="S109" s="152"/>
      <c r="T109" s="152"/>
      <c r="U109" s="152"/>
      <c r="V109" s="152"/>
      <c r="W109" s="152"/>
      <c r="X109" s="152"/>
      <c r="Y109" s="152"/>
      <c r="Z109" s="152"/>
    </row>
    <row r="110" spans="13:26" x14ac:dyDescent="0.35">
      <c r="M110" s="152"/>
      <c r="N110" s="152"/>
      <c r="O110" s="152"/>
      <c r="P110" s="152"/>
      <c r="Q110" s="152"/>
      <c r="R110" s="152"/>
      <c r="S110" s="152"/>
      <c r="T110" s="152"/>
      <c r="U110" s="152"/>
      <c r="V110" s="152"/>
      <c r="W110" s="152"/>
      <c r="X110" s="152"/>
      <c r="Y110" s="152"/>
      <c r="Z110" s="152"/>
    </row>
    <row r="111" spans="13:26" x14ac:dyDescent="0.35">
      <c r="M111" s="152"/>
      <c r="N111" s="152"/>
      <c r="O111" s="152"/>
      <c r="P111" s="152"/>
      <c r="Q111" s="152"/>
      <c r="R111" s="152"/>
      <c r="S111" s="152"/>
      <c r="T111" s="152"/>
      <c r="U111" s="152"/>
      <c r="V111" s="152"/>
      <c r="W111" s="152"/>
      <c r="X111" s="152"/>
      <c r="Y111" s="152"/>
      <c r="Z111" s="152"/>
    </row>
    <row r="112" spans="13:26" x14ac:dyDescent="0.35">
      <c r="M112" s="152"/>
      <c r="N112" s="152"/>
      <c r="O112" s="152"/>
      <c r="P112" s="152"/>
      <c r="Q112" s="152"/>
      <c r="R112" s="152"/>
      <c r="S112" s="152"/>
      <c r="T112" s="152"/>
      <c r="U112" s="152"/>
      <c r="V112" s="152"/>
      <c r="W112" s="152"/>
      <c r="X112" s="152"/>
      <c r="Y112" s="152"/>
      <c r="Z112" s="152"/>
    </row>
    <row r="113" spans="13:26" x14ac:dyDescent="0.35">
      <c r="M113" s="152"/>
      <c r="N113" s="152"/>
      <c r="O113" s="152"/>
      <c r="P113" s="152"/>
      <c r="Q113" s="152"/>
      <c r="R113" s="152"/>
      <c r="S113" s="152"/>
      <c r="T113" s="152"/>
      <c r="U113" s="152"/>
      <c r="V113" s="152"/>
      <c r="W113" s="152"/>
      <c r="X113" s="152"/>
      <c r="Y113" s="152"/>
      <c r="Z113" s="152"/>
    </row>
    <row r="114" spans="13:26" x14ac:dyDescent="0.35">
      <c r="M114" s="152"/>
      <c r="N114" s="152"/>
      <c r="O114" s="152"/>
      <c r="P114" s="152"/>
      <c r="Q114" s="152"/>
      <c r="R114" s="152"/>
      <c r="S114" s="152"/>
      <c r="T114" s="152"/>
      <c r="U114" s="152"/>
      <c r="V114" s="152"/>
      <c r="W114" s="152"/>
      <c r="X114" s="152"/>
      <c r="Y114" s="152"/>
      <c r="Z114" s="152"/>
    </row>
    <row r="115" spans="13:26" x14ac:dyDescent="0.35">
      <c r="M115" s="152"/>
      <c r="N115" s="152"/>
      <c r="O115" s="152"/>
      <c r="P115" s="152"/>
      <c r="Q115" s="152"/>
      <c r="R115" s="152"/>
      <c r="S115" s="152"/>
      <c r="T115" s="152"/>
      <c r="U115" s="152"/>
      <c r="V115" s="152"/>
      <c r="W115" s="152"/>
      <c r="X115" s="152"/>
      <c r="Y115" s="152"/>
      <c r="Z115" s="152"/>
    </row>
    <row r="116" spans="13:26" x14ac:dyDescent="0.35">
      <c r="M116" s="152"/>
      <c r="N116" s="152"/>
      <c r="O116" s="152"/>
      <c r="P116" s="152"/>
      <c r="Q116" s="152"/>
      <c r="R116" s="152"/>
      <c r="S116" s="152"/>
      <c r="T116" s="152"/>
      <c r="U116" s="152"/>
      <c r="V116" s="152"/>
      <c r="W116" s="152"/>
      <c r="X116" s="152"/>
      <c r="Y116" s="152"/>
      <c r="Z116" s="152"/>
    </row>
    <row r="117" spans="13:26" x14ac:dyDescent="0.35">
      <c r="M117" s="152"/>
      <c r="N117" s="152"/>
      <c r="O117" s="152"/>
      <c r="P117" s="152"/>
      <c r="Q117" s="152"/>
      <c r="R117" s="152"/>
      <c r="S117" s="152"/>
      <c r="T117" s="152"/>
      <c r="U117" s="152"/>
      <c r="V117" s="152"/>
      <c r="W117" s="152"/>
      <c r="X117" s="152"/>
      <c r="Y117" s="152"/>
      <c r="Z117" s="152"/>
    </row>
    <row r="118" spans="13:26" x14ac:dyDescent="0.35">
      <c r="M118" s="152"/>
      <c r="N118" s="152"/>
      <c r="O118" s="152"/>
      <c r="P118" s="152"/>
      <c r="Q118" s="152"/>
      <c r="R118" s="152"/>
      <c r="S118" s="152"/>
      <c r="T118" s="152"/>
      <c r="U118" s="152"/>
      <c r="V118" s="152"/>
      <c r="W118" s="152"/>
      <c r="X118" s="152"/>
      <c r="Y118" s="152"/>
      <c r="Z118" s="152"/>
    </row>
    <row r="119" spans="13:26" x14ac:dyDescent="0.35">
      <c r="M119" s="152"/>
      <c r="N119" s="152"/>
      <c r="O119" s="152"/>
      <c r="P119" s="152"/>
      <c r="Q119" s="152"/>
      <c r="R119" s="152"/>
      <c r="S119" s="152"/>
      <c r="T119" s="152"/>
      <c r="U119" s="152"/>
      <c r="V119" s="152"/>
      <c r="W119" s="152"/>
      <c r="X119" s="152"/>
      <c r="Y119" s="152"/>
      <c r="Z119" s="152"/>
    </row>
  </sheetData>
  <sheetProtection sheet="1" selectLockedCells="1"/>
  <mergeCells count="5">
    <mergeCell ref="B23:F23"/>
    <mergeCell ref="C22:F22"/>
    <mergeCell ref="B2:C2"/>
    <mergeCell ref="H1:J1"/>
    <mergeCell ref="H5:J7"/>
  </mergeCells>
  <dataValidations count="3">
    <dataValidation allowBlank="1" showErrorMessage="1" promptTitle="OHJE" prompt="Kirjaa kustannuksen selite." sqref="E5" xr:uid="{00000000-0002-0000-11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2000000}">
      <formula1>500</formula1>
    </dataValidation>
    <dataValidation allowBlank="1" showErrorMessage="1" sqref="B6:F19" xr:uid="{A08C647D-D133-4B5A-AD7A-1D359AAD0EC5}"/>
  </dataValidations>
  <hyperlinks>
    <hyperlink ref="H1:J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20"/>
  <sheetViews>
    <sheetView zoomScaleNormal="100" workbookViewId="0">
      <selection activeCell="G1" sqref="G1:I1"/>
    </sheetView>
  </sheetViews>
  <sheetFormatPr defaultColWidth="9.23046875" defaultRowHeight="15.5" x14ac:dyDescent="0.35"/>
  <cols>
    <col min="1" max="1" width="3.765625" style="152" customWidth="1"/>
    <col min="2" max="2" width="35.765625" style="152" customWidth="1"/>
    <col min="3" max="3" width="27.765625" style="152" customWidth="1"/>
    <col min="4" max="4" width="32.765625" style="152" customWidth="1"/>
    <col min="5" max="5" width="12.765625" style="152" customWidth="1"/>
    <col min="6" max="10" width="9.23046875" style="152"/>
    <col min="11" max="16384" width="9.23046875" style="19"/>
  </cols>
  <sheetData>
    <row r="1" spans="1:31" ht="16.149999999999999" customHeight="1" x14ac:dyDescent="0.35">
      <c r="A1" s="10" t="s">
        <v>123</v>
      </c>
      <c r="B1" s="10"/>
      <c r="G1" s="731" t="s">
        <v>671</v>
      </c>
      <c r="H1" s="732"/>
      <c r="I1" s="733"/>
      <c r="K1" s="144"/>
    </row>
    <row r="2" spans="1:31" ht="16.149999999999999" customHeight="1" x14ac:dyDescent="0.35">
      <c r="B2" s="729" t="s">
        <v>379</v>
      </c>
      <c r="C2" s="730"/>
      <c r="D2" s="249" t="s">
        <v>672</v>
      </c>
      <c r="E2" s="164">
        <f>SUM(E6:E6)</f>
        <v>0</v>
      </c>
      <c r="K2" s="144"/>
    </row>
    <row r="3" spans="1:31" ht="16.149999999999999" customHeight="1" x14ac:dyDescent="0.35">
      <c r="D3" s="440"/>
      <c r="K3" s="144"/>
    </row>
    <row r="4" spans="1:31" ht="16.149999999999999" customHeight="1" x14ac:dyDescent="0.35">
      <c r="K4" s="144"/>
    </row>
    <row r="5" spans="1:31" ht="16.149999999999999" customHeight="1" x14ac:dyDescent="0.35">
      <c r="B5" s="159" t="s">
        <v>673</v>
      </c>
      <c r="C5" s="159" t="s">
        <v>674</v>
      </c>
      <c r="D5" s="160" t="s">
        <v>675</v>
      </c>
      <c r="E5" s="161" t="s">
        <v>676</v>
      </c>
      <c r="F5" s="155"/>
      <c r="G5" s="722" t="s">
        <v>798</v>
      </c>
      <c r="H5" s="723"/>
      <c r="I5" s="723"/>
      <c r="K5" s="144"/>
    </row>
    <row r="6" spans="1:31" ht="35.15" customHeight="1" x14ac:dyDescent="0.35">
      <c r="B6" s="471" t="s">
        <v>484</v>
      </c>
      <c r="C6" s="225"/>
      <c r="D6" s="391"/>
      <c r="E6" s="391"/>
      <c r="G6" s="724"/>
      <c r="H6" s="723"/>
      <c r="I6" s="723"/>
      <c r="K6" s="144"/>
    </row>
    <row r="7" spans="1:31" ht="16.149999999999999" customHeight="1" x14ac:dyDescent="0.35">
      <c r="G7" s="723"/>
      <c r="H7" s="723"/>
      <c r="I7" s="723"/>
      <c r="K7" s="144"/>
    </row>
    <row r="8" spans="1:31" x14ac:dyDescent="0.35">
      <c r="A8" s="19"/>
      <c r="B8" s="211" t="s">
        <v>677</v>
      </c>
      <c r="C8" s="212" t="str">
        <f>"500 tecken ("&amp;TEXT(LEN(B9),"0")&amp;" använda)"</f>
        <v>500 tecken (0 använda)</v>
      </c>
      <c r="D8" s="213"/>
      <c r="K8" s="152"/>
      <c r="L8" s="152"/>
      <c r="M8" s="152"/>
      <c r="N8" s="152"/>
      <c r="O8" s="152"/>
      <c r="P8" s="152"/>
      <c r="Q8" s="152"/>
      <c r="R8" s="152"/>
      <c r="S8" s="152"/>
      <c r="T8" s="152"/>
      <c r="U8" s="152"/>
      <c r="V8" s="152"/>
      <c r="W8" s="152"/>
      <c r="X8" s="152"/>
      <c r="Y8" s="152"/>
      <c r="Z8" s="152"/>
      <c r="AA8" s="152"/>
      <c r="AB8" s="152"/>
      <c r="AC8" s="152"/>
      <c r="AD8" s="152"/>
      <c r="AE8" s="152"/>
    </row>
    <row r="9" spans="1:31" ht="113.15" customHeight="1" x14ac:dyDescent="0.35">
      <c r="A9" s="19"/>
      <c r="B9" s="587"/>
      <c r="C9" s="588"/>
      <c r="D9" s="589"/>
      <c r="K9" s="152"/>
      <c r="L9" s="152"/>
      <c r="M9" s="152"/>
      <c r="N9" s="152"/>
      <c r="O9" s="152"/>
      <c r="P9" s="152"/>
      <c r="Q9" s="152"/>
      <c r="R9" s="152"/>
      <c r="S9" s="152"/>
      <c r="T9" s="152"/>
      <c r="U9" s="152"/>
      <c r="V9" s="152"/>
      <c r="W9" s="152"/>
      <c r="X9" s="152"/>
      <c r="Y9" s="152"/>
      <c r="Z9" s="152"/>
      <c r="AA9" s="152"/>
      <c r="AB9" s="152"/>
      <c r="AC9" s="152"/>
      <c r="AD9" s="152"/>
      <c r="AE9" s="152"/>
    </row>
    <row r="10" spans="1:31" ht="16.149999999999999" customHeight="1" x14ac:dyDescent="0.35">
      <c r="K10" s="144"/>
    </row>
    <row r="11" spans="1:31" ht="16.149999999999999" customHeight="1" x14ac:dyDescent="0.35">
      <c r="K11" s="144"/>
    </row>
    <row r="12" spans="1:31" ht="16.149999999999999" customHeight="1" x14ac:dyDescent="0.35">
      <c r="K12" s="144"/>
    </row>
    <row r="13" spans="1:31" ht="16.149999999999999" customHeight="1" x14ac:dyDescent="0.35">
      <c r="K13" s="144"/>
    </row>
    <row r="14" spans="1:31" ht="16.149999999999999" customHeight="1" x14ac:dyDescent="0.35">
      <c r="K14" s="144"/>
    </row>
    <row r="15" spans="1:31" ht="16.149999999999999" customHeight="1" x14ac:dyDescent="0.35">
      <c r="K15" s="144"/>
    </row>
    <row r="16" spans="1:31" ht="16.149999999999999" customHeight="1" x14ac:dyDescent="0.35">
      <c r="K16" s="144"/>
    </row>
    <row r="17" spans="11:11" ht="16.149999999999999" customHeight="1" x14ac:dyDescent="0.35">
      <c r="K17" s="144"/>
    </row>
    <row r="18" spans="11:11" ht="16.149999999999999" customHeight="1" x14ac:dyDescent="0.35">
      <c r="K18" s="144"/>
    </row>
    <row r="19" spans="11:11" ht="16.149999999999999" customHeight="1" x14ac:dyDescent="0.35">
      <c r="K19" s="144"/>
    </row>
    <row r="20" spans="11:11" ht="16.149999999999999" customHeight="1" x14ac:dyDescent="0.35">
      <c r="K20" s="144"/>
    </row>
  </sheetData>
  <sheetProtection sheet="1" selectLockedCells="1"/>
  <mergeCells count="4">
    <mergeCell ref="B9:D9"/>
    <mergeCell ref="B2:C2"/>
    <mergeCell ref="G1:I1"/>
    <mergeCell ref="G5:I7"/>
  </mergeCells>
  <dataValidations xWindow="539" yWindow="430" count="3">
    <dataValidation allowBlank="1" showErrorMessage="1" promptTitle="OHJE" prompt="Kirjaa kustannuksen selite." sqref="D5" xr:uid="{00000000-0002-0000-1200-000000000000}"/>
    <dataValidation allowBlank="1" showInputMessage="1" showErrorMessage="1" promptTitle="OHJE" prompt="Jos tarkka kustannus ei ole tiedossa, budjetoi kustannus parhaan käytettävissä olevan arvion mukaisesti." sqref="E6" xr:uid="{00000000-0002-0000-12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200-000002000000}">
      <formula1>500</formula1>
    </dataValidation>
  </dataValidations>
  <hyperlinks>
    <hyperlink ref="G1:I1"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S1" zoomScaleNormal="100" workbookViewId="0">
      <selection activeCell="U4" sqref="U4"/>
    </sheetView>
  </sheetViews>
  <sheetFormatPr defaultColWidth="8.765625" defaultRowHeight="12.5" x14ac:dyDescent="0.25"/>
  <cols>
    <col min="1" max="1" width="3.765625" style="1" customWidth="1"/>
    <col min="2" max="2" width="3.4609375" style="1" customWidth="1"/>
    <col min="3" max="3" width="8.765625" style="1"/>
    <col min="4" max="4" width="72.765625" style="1" bestFit="1" customWidth="1"/>
    <col min="5" max="5" width="3.4609375" style="1" customWidth="1"/>
    <col min="6" max="6" width="31.53515625" style="1" bestFit="1" customWidth="1"/>
    <col min="7" max="7" width="2.765625" style="1" customWidth="1"/>
    <col min="8" max="8" width="19.53515625" style="1" bestFit="1" customWidth="1"/>
    <col min="9" max="9" width="2.765625" style="1" customWidth="1"/>
    <col min="10" max="10" width="12.23046875" style="1" bestFit="1" customWidth="1"/>
    <col min="11" max="11" width="2.765625" style="1" customWidth="1"/>
    <col min="12" max="12" width="40.765625" style="1" bestFit="1" customWidth="1"/>
    <col min="13" max="13" width="2.765625" style="1" customWidth="1"/>
    <col min="14" max="14" width="29.765625" style="1" bestFit="1" customWidth="1"/>
    <col min="15" max="15" width="2.765625" style="1" customWidth="1"/>
    <col min="16" max="16" width="96.4609375" style="1" customWidth="1"/>
    <col min="17" max="17" width="38.07421875" style="1" customWidth="1"/>
    <col min="18" max="18" width="28.765625" style="1" customWidth="1"/>
    <col min="19" max="16384" width="8.765625" style="1"/>
  </cols>
  <sheetData>
    <row r="1" spans="1:23" ht="13" x14ac:dyDescent="0.3">
      <c r="A1" s="15" t="s">
        <v>258</v>
      </c>
      <c r="N1" s="15" t="s">
        <v>678</v>
      </c>
    </row>
    <row r="2" spans="1:23" x14ac:dyDescent="0.25">
      <c r="A2" s="1" t="s">
        <v>90</v>
      </c>
      <c r="C2" s="1" t="s">
        <v>101</v>
      </c>
      <c r="D2" s="1" t="s">
        <v>102</v>
      </c>
      <c r="F2" s="1" t="s">
        <v>103</v>
      </c>
      <c r="H2" s="1" t="s">
        <v>679</v>
      </c>
      <c r="J2" s="1" t="s">
        <v>680</v>
      </c>
      <c r="L2" s="1" t="s">
        <v>54</v>
      </c>
      <c r="N2" s="1" t="s">
        <v>128</v>
      </c>
      <c r="P2" s="1" t="s">
        <v>117</v>
      </c>
      <c r="Q2" s="1" t="s">
        <v>118</v>
      </c>
      <c r="R2" s="1" t="s">
        <v>202</v>
      </c>
      <c r="S2" s="1" t="s">
        <v>257</v>
      </c>
      <c r="U2" s="558" t="s">
        <v>306</v>
      </c>
      <c r="V2" s="558"/>
      <c r="W2" s="1" t="s">
        <v>315</v>
      </c>
    </row>
    <row r="3" spans="1:23" ht="15.5" x14ac:dyDescent="0.35">
      <c r="F3"/>
    </row>
    <row r="4" spans="1:23" x14ac:dyDescent="0.25">
      <c r="A4" s="1" t="s">
        <v>76</v>
      </c>
      <c r="C4" s="1" t="s">
        <v>681</v>
      </c>
      <c r="D4" s="1" t="s">
        <v>137</v>
      </c>
      <c r="F4" s="1" t="s">
        <v>104</v>
      </c>
      <c r="H4" s="1" t="s">
        <v>412</v>
      </c>
      <c r="J4" s="103">
        <v>0.75</v>
      </c>
      <c r="L4" s="1" t="s">
        <v>405</v>
      </c>
      <c r="N4" s="1" t="s">
        <v>386</v>
      </c>
      <c r="P4" s="9" t="s">
        <v>154</v>
      </c>
      <c r="Q4" s="9" t="s">
        <v>156</v>
      </c>
      <c r="R4" s="1" t="s">
        <v>23</v>
      </c>
      <c r="S4" s="1">
        <v>0</v>
      </c>
      <c r="U4" s="1" t="s">
        <v>269</v>
      </c>
      <c r="V4" s="1" t="s">
        <v>59</v>
      </c>
      <c r="W4" s="1" t="s">
        <v>316</v>
      </c>
    </row>
    <row r="5" spans="1:23" x14ac:dyDescent="0.25">
      <c r="A5" s="1" t="s">
        <v>91</v>
      </c>
      <c r="C5" s="1" t="s">
        <v>682</v>
      </c>
      <c r="D5" s="1" t="s">
        <v>77</v>
      </c>
      <c r="F5" s="1" t="s">
        <v>105</v>
      </c>
      <c r="H5" s="1" t="s">
        <v>413</v>
      </c>
      <c r="J5" s="103">
        <v>0.9</v>
      </c>
      <c r="L5" s="1" t="s">
        <v>406</v>
      </c>
      <c r="N5" s="407" t="s">
        <v>385</v>
      </c>
      <c r="P5" s="9" t="s">
        <v>155</v>
      </c>
      <c r="Q5" s="9" t="s">
        <v>157</v>
      </c>
      <c r="R5" s="1" t="s">
        <v>24</v>
      </c>
      <c r="S5" s="1">
        <v>1</v>
      </c>
      <c r="U5" s="1" t="s">
        <v>270</v>
      </c>
      <c r="V5" s="1" t="s">
        <v>58</v>
      </c>
      <c r="W5" s="1" t="s">
        <v>317</v>
      </c>
    </row>
    <row r="6" spans="1:23" x14ac:dyDescent="0.25">
      <c r="A6" s="1" t="s">
        <v>82</v>
      </c>
      <c r="D6" s="1" t="s">
        <v>78</v>
      </c>
      <c r="F6" s="1" t="s">
        <v>106</v>
      </c>
      <c r="J6" s="103"/>
      <c r="L6" s="1" t="s">
        <v>407</v>
      </c>
      <c r="N6" s="407" t="s">
        <v>387</v>
      </c>
      <c r="P6" s="9" t="s">
        <v>170</v>
      </c>
      <c r="Q6" s="9" t="s">
        <v>158</v>
      </c>
      <c r="R6" s="1" t="s">
        <v>25</v>
      </c>
      <c r="S6" s="1">
        <v>2</v>
      </c>
      <c r="U6" s="1" t="s">
        <v>267</v>
      </c>
      <c r="W6" s="1" t="s">
        <v>318</v>
      </c>
    </row>
    <row r="7" spans="1:23" x14ac:dyDescent="0.25">
      <c r="A7" s="1" t="s">
        <v>75</v>
      </c>
      <c r="D7" s="1" t="s">
        <v>79</v>
      </c>
      <c r="F7" s="1" t="s">
        <v>365</v>
      </c>
      <c r="L7" s="1" t="s">
        <v>408</v>
      </c>
      <c r="P7" s="9" t="s">
        <v>169</v>
      </c>
      <c r="Q7" s="9" t="s">
        <v>159</v>
      </c>
      <c r="R7" s="1" t="s">
        <v>26</v>
      </c>
      <c r="S7" s="1">
        <v>3</v>
      </c>
    </row>
    <row r="8" spans="1:23" x14ac:dyDescent="0.25">
      <c r="A8" s="1" t="s">
        <v>92</v>
      </c>
      <c r="D8" s="1" t="s">
        <v>80</v>
      </c>
      <c r="L8" s="1" t="s">
        <v>409</v>
      </c>
      <c r="P8" s="9" t="s">
        <v>171</v>
      </c>
      <c r="Q8" s="9" t="s">
        <v>160</v>
      </c>
      <c r="R8" s="1" t="s">
        <v>27</v>
      </c>
      <c r="S8" s="1">
        <v>4</v>
      </c>
    </row>
    <row r="9" spans="1:23" x14ac:dyDescent="0.25">
      <c r="D9" s="1" t="s">
        <v>81</v>
      </c>
      <c r="P9" s="9" t="s">
        <v>172</v>
      </c>
      <c r="Q9" s="9" t="s">
        <v>161</v>
      </c>
      <c r="R9" s="1" t="s">
        <v>28</v>
      </c>
      <c r="S9" s="1">
        <v>5</v>
      </c>
    </row>
    <row r="10" spans="1:23" x14ac:dyDescent="0.25">
      <c r="P10" s="9" t="s">
        <v>173</v>
      </c>
      <c r="Q10" s="9" t="s">
        <v>162</v>
      </c>
      <c r="R10" s="1" t="s">
        <v>29</v>
      </c>
    </row>
    <row r="11" spans="1:23" x14ac:dyDescent="0.25">
      <c r="P11" s="9" t="s">
        <v>174</v>
      </c>
      <c r="Q11" s="9" t="s">
        <v>163</v>
      </c>
      <c r="R11" s="1" t="s">
        <v>30</v>
      </c>
    </row>
    <row r="12" spans="1:23" x14ac:dyDescent="0.25">
      <c r="P12" s="9" t="s">
        <v>175</v>
      </c>
      <c r="Q12" s="9" t="s">
        <v>164</v>
      </c>
      <c r="R12" s="1" t="s">
        <v>229</v>
      </c>
    </row>
    <row r="13" spans="1:23" x14ac:dyDescent="0.25">
      <c r="P13" s="9" t="s">
        <v>176</v>
      </c>
      <c r="Q13" s="9" t="s">
        <v>165</v>
      </c>
    </row>
    <row r="14" spans="1:23" x14ac:dyDescent="0.25">
      <c r="P14" s="9" t="s">
        <v>177</v>
      </c>
      <c r="Q14" s="9" t="s">
        <v>166</v>
      </c>
    </row>
    <row r="15" spans="1:23" x14ac:dyDescent="0.25">
      <c r="P15" s="9" t="s">
        <v>178</v>
      </c>
      <c r="Q15" s="9" t="s">
        <v>167</v>
      </c>
    </row>
    <row r="16" spans="1:23" x14ac:dyDescent="0.25">
      <c r="P16" s="9" t="s">
        <v>179</v>
      </c>
      <c r="Q16" s="9" t="s">
        <v>168</v>
      </c>
    </row>
    <row r="17" spans="16:16" x14ac:dyDescent="0.25">
      <c r="P17" s="9" t="s">
        <v>180</v>
      </c>
    </row>
    <row r="18" spans="16:16" x14ac:dyDescent="0.25">
      <c r="P18" s="9" t="s">
        <v>181</v>
      </c>
    </row>
    <row r="19" spans="16:16" x14ac:dyDescent="0.25">
      <c r="P19" s="9" t="s">
        <v>182</v>
      </c>
    </row>
    <row r="20" spans="16:16" x14ac:dyDescent="0.25">
      <c r="P20" s="9" t="s">
        <v>183</v>
      </c>
    </row>
    <row r="21" spans="16:16" x14ac:dyDescent="0.25">
      <c r="P21" s="9" t="s">
        <v>184</v>
      </c>
    </row>
    <row r="22" spans="16:16" x14ac:dyDescent="0.25">
      <c r="P22" s="9" t="s">
        <v>185</v>
      </c>
    </row>
    <row r="23" spans="16:16" x14ac:dyDescent="0.25">
      <c r="P23" s="9" t="s">
        <v>186</v>
      </c>
    </row>
    <row r="24" spans="16:16" x14ac:dyDescent="0.25">
      <c r="P24" s="9" t="s">
        <v>187</v>
      </c>
    </row>
    <row r="25" spans="16:16" x14ac:dyDescent="0.25">
      <c r="P25" s="9" t="s">
        <v>188</v>
      </c>
    </row>
    <row r="26" spans="16:16" x14ac:dyDescent="0.25">
      <c r="P26" s="9" t="s">
        <v>189</v>
      </c>
    </row>
    <row r="27" spans="16:16" x14ac:dyDescent="0.25">
      <c r="P27" s="9" t="s">
        <v>190</v>
      </c>
    </row>
    <row r="28" spans="16:16" x14ac:dyDescent="0.25">
      <c r="P28" s="9" t="s">
        <v>191</v>
      </c>
    </row>
    <row r="29" spans="16:16" x14ac:dyDescent="0.25">
      <c r="P29" s="9" t="s">
        <v>192</v>
      </c>
    </row>
    <row r="30" spans="16:16" x14ac:dyDescent="0.25">
      <c r="P30" s="9" t="s">
        <v>193</v>
      </c>
    </row>
    <row r="31" spans="16:16" x14ac:dyDescent="0.25">
      <c r="P31" s="9" t="s">
        <v>194</v>
      </c>
    </row>
    <row r="32" spans="16:16" x14ac:dyDescent="0.25">
      <c r="P32" s="9" t="s">
        <v>195</v>
      </c>
    </row>
    <row r="33" spans="16:16" x14ac:dyDescent="0.25">
      <c r="P33" s="9" t="s">
        <v>196</v>
      </c>
    </row>
    <row r="34" spans="16:16" x14ac:dyDescent="0.25">
      <c r="P34" s="1" t="s">
        <v>366</v>
      </c>
    </row>
    <row r="35" spans="16:16" x14ac:dyDescent="0.25">
      <c r="P35" s="1" t="s">
        <v>367</v>
      </c>
    </row>
    <row r="36" spans="16:16" x14ac:dyDescent="0.25">
      <c r="P36" s="400" t="s">
        <v>368</v>
      </c>
    </row>
    <row r="37" spans="16:16" x14ac:dyDescent="0.25">
      <c r="P37" s="1" t="s">
        <v>369</v>
      </c>
    </row>
    <row r="38" spans="16:16" x14ac:dyDescent="0.25">
      <c r="P38" s="1" t="s">
        <v>370</v>
      </c>
    </row>
    <row r="39" spans="16:16" x14ac:dyDescent="0.25">
      <c r="P39" s="1" t="s">
        <v>371</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5"/>
  <sheetViews>
    <sheetView showGridLines="0" zoomScaleNormal="100" workbookViewId="0">
      <selection activeCell="F2" sqref="F2:H2"/>
    </sheetView>
  </sheetViews>
  <sheetFormatPr defaultColWidth="9.23046875" defaultRowHeight="12.75" customHeight="1" x14ac:dyDescent="0.35"/>
  <cols>
    <col min="1" max="1" width="3.765625" style="19" customWidth="1"/>
    <col min="2" max="2" width="30" style="19" customWidth="1"/>
    <col min="3" max="3" width="35.23046875" style="19" customWidth="1"/>
    <col min="4" max="4" width="15.53515625" style="19" customWidth="1"/>
    <col min="5" max="16384" width="9.23046875" style="19"/>
  </cols>
  <sheetData>
    <row r="1" spans="1:8" ht="16.149999999999999" customHeight="1" x14ac:dyDescent="0.35">
      <c r="A1" s="2" t="s">
        <v>249</v>
      </c>
    </row>
    <row r="2" spans="1:8" ht="16.149999999999999" customHeight="1" x14ac:dyDescent="0.35">
      <c r="B2" s="166" t="s">
        <v>250</v>
      </c>
      <c r="C2" s="167"/>
      <c r="D2" s="168"/>
      <c r="F2" s="731" t="s">
        <v>683</v>
      </c>
      <c r="G2" s="732"/>
      <c r="H2" s="733"/>
    </row>
    <row r="3" spans="1:8" ht="16.149999999999999" customHeight="1" x14ac:dyDescent="0.35"/>
    <row r="4" spans="1:8" ht="16.149999999999999" customHeight="1" x14ac:dyDescent="0.35">
      <c r="B4" s="169" t="s">
        <v>684</v>
      </c>
      <c r="C4" s="136" t="s">
        <v>685</v>
      </c>
      <c r="D4" s="392">
        <f>SUM(D5+D9)</f>
        <v>0</v>
      </c>
    </row>
    <row r="5" spans="1:8" ht="16.149999999999999" customHeight="1" x14ac:dyDescent="0.35">
      <c r="B5" s="170"/>
      <c r="C5" s="171" t="s">
        <v>62</v>
      </c>
      <c r="D5" s="392">
        <f>SUM(D6:D8)</f>
        <v>0</v>
      </c>
    </row>
    <row r="6" spans="1:8" ht="16.149999999999999" customHeight="1" x14ac:dyDescent="0.35">
      <c r="B6" s="170"/>
      <c r="C6" s="172" t="s">
        <v>686</v>
      </c>
      <c r="D6" s="392">
        <f>'Köpta tjänster'!E2</f>
        <v>0</v>
      </c>
    </row>
    <row r="7" spans="1:8" ht="16.149999999999999" customHeight="1" x14ac:dyDescent="0.35">
      <c r="B7" s="170"/>
      <c r="C7" s="172" t="s">
        <v>687</v>
      </c>
      <c r="D7" s="392">
        <f>'Anläggningstillgångar och fast '!F2</f>
        <v>0</v>
      </c>
    </row>
    <row r="8" spans="1:8" ht="16.149999999999999" customHeight="1" x14ac:dyDescent="0.35">
      <c r="B8" s="170"/>
      <c r="C8" s="172" t="s">
        <v>688</v>
      </c>
      <c r="D8" s="392">
        <f>'Övriga projektkostnader'!E2</f>
        <v>0</v>
      </c>
    </row>
    <row r="9" spans="1:8" ht="16.149999999999999" customHeight="1" x14ac:dyDescent="0.35">
      <c r="B9" s="173"/>
      <c r="C9" s="171" t="s">
        <v>63</v>
      </c>
      <c r="D9" s="392">
        <f>ROUNDDOWN(D5*0.01,2)</f>
        <v>0</v>
      </c>
    </row>
    <row r="10" spans="1:8" ht="16.149999999999999" customHeight="1" x14ac:dyDescent="0.35"/>
    <row r="11" spans="1:8" ht="16.149999999999999" customHeight="1" x14ac:dyDescent="0.35"/>
    <row r="12" spans="1:8" ht="16.149999999999999" customHeight="1" x14ac:dyDescent="0.35">
      <c r="C12" s="174"/>
    </row>
    <row r="13" spans="1:8" ht="16.149999999999999" customHeight="1" x14ac:dyDescent="0.35">
      <c r="B13" s="175" t="s">
        <v>64</v>
      </c>
      <c r="C13" s="176"/>
    </row>
    <row r="14" spans="1:8" ht="16.149999999999999" customHeight="1" x14ac:dyDescent="0.35">
      <c r="B14" s="172" t="s">
        <v>65</v>
      </c>
      <c r="C14" s="172" t="s">
        <v>689</v>
      </c>
    </row>
    <row r="15" spans="1:8" ht="16.149999999999999" customHeight="1" x14ac:dyDescent="0.35">
      <c r="B15" s="380">
        <v>2021</v>
      </c>
      <c r="C15" s="379">
        <v>0</v>
      </c>
    </row>
    <row r="16" spans="1:8" ht="16.149999999999999" customHeight="1" x14ac:dyDescent="0.35">
      <c r="B16" s="380">
        <v>2022</v>
      </c>
      <c r="C16" s="379">
        <v>0</v>
      </c>
    </row>
    <row r="17" spans="2:4" ht="16.149999999999999" customHeight="1" x14ac:dyDescent="0.35">
      <c r="B17" s="380">
        <v>2023</v>
      </c>
      <c r="C17" s="379">
        <v>0</v>
      </c>
    </row>
    <row r="18" spans="2:4" ht="16.149999999999999" customHeight="1" x14ac:dyDescent="0.35">
      <c r="B18" s="380">
        <v>2024</v>
      </c>
      <c r="C18" s="379">
        <v>0</v>
      </c>
    </row>
    <row r="19" spans="2:4" ht="16.149999999999999" customHeight="1" x14ac:dyDescent="0.35">
      <c r="B19" s="380">
        <v>2025</v>
      </c>
      <c r="C19" s="379">
        <v>0</v>
      </c>
    </row>
    <row r="20" spans="2:4" ht="16.149999999999999" customHeight="1" x14ac:dyDescent="0.35">
      <c r="B20" s="380">
        <v>2026</v>
      </c>
      <c r="C20" s="379">
        <v>0</v>
      </c>
    </row>
    <row r="21" spans="2:4" ht="16.149999999999999" customHeight="1" x14ac:dyDescent="0.35">
      <c r="B21" s="380">
        <v>2027</v>
      </c>
      <c r="C21" s="379">
        <v>0</v>
      </c>
    </row>
    <row r="22" spans="2:4" ht="16.149999999999999" customHeight="1" x14ac:dyDescent="0.35">
      <c r="B22" s="380">
        <v>2028</v>
      </c>
      <c r="C22" s="379">
        <v>0</v>
      </c>
    </row>
    <row r="23" spans="2:4" ht="16.149999999999999" customHeight="1" x14ac:dyDescent="0.35">
      <c r="B23" s="380">
        <v>2029</v>
      </c>
      <c r="C23" s="379">
        <v>0</v>
      </c>
    </row>
    <row r="24" spans="2:4" ht="16.149999999999999" customHeight="1" x14ac:dyDescent="0.35"/>
    <row r="25" spans="2:4" ht="16.149999999999999" customHeight="1" x14ac:dyDescent="0.35">
      <c r="B25" s="177" t="s">
        <v>60</v>
      </c>
      <c r="C25" s="178">
        <f>D4-(C15+C16+C17+C18+C19+C20+C21+C22+C23)</f>
        <v>0</v>
      </c>
      <c r="D25" s="179"/>
    </row>
  </sheetData>
  <sheetProtection sheet="1" selectLockedCells="1"/>
  <mergeCells count="1">
    <mergeCell ref="F2:H2"/>
  </mergeCells>
  <hyperlinks>
    <hyperlink ref="F2:H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52" customWidth="1"/>
    <col min="2" max="4" width="8.765625" style="152" hidden="1" customWidth="1"/>
    <col min="5" max="5" width="8.07421875" style="152" hidden="1" customWidth="1"/>
    <col min="6" max="6" width="8.765625" style="152" hidden="1" customWidth="1"/>
    <col min="7" max="7" width="26.765625" style="152" customWidth="1"/>
    <col min="8" max="8" width="33.765625" style="152" customWidth="1"/>
    <col min="9" max="9" width="22.07421875" style="152" customWidth="1"/>
    <col min="10" max="10" width="14.4609375" style="152" customWidth="1"/>
    <col min="11" max="11" width="4.4609375" style="152" customWidth="1"/>
    <col min="12" max="12" width="11.765625" style="152" customWidth="1"/>
    <col min="13" max="16384" width="8.765625" style="152"/>
  </cols>
  <sheetData>
    <row r="1" spans="1:22" ht="16.149999999999999" customHeight="1" x14ac:dyDescent="0.35">
      <c r="A1" s="10" t="s">
        <v>295</v>
      </c>
    </row>
    <row r="2" spans="1:22" ht="16.149999999999999" customHeight="1" x14ac:dyDescent="0.35">
      <c r="A2" s="10"/>
      <c r="J2" s="731" t="s">
        <v>690</v>
      </c>
      <c r="K2" s="732"/>
      <c r="L2" s="732"/>
      <c r="M2" s="733"/>
    </row>
    <row r="3" spans="1:22" ht="16.149999999999999" customHeight="1" x14ac:dyDescent="0.35">
      <c r="A3" s="10"/>
    </row>
    <row r="4" spans="1:22" ht="16.149999999999999" customHeight="1" x14ac:dyDescent="0.35">
      <c r="G4" s="180" t="s">
        <v>277</v>
      </c>
      <c r="H4" s="181">
        <f>'Projektets kostnader'!D4</f>
        <v>0</v>
      </c>
      <c r="I4" s="182"/>
      <c r="J4" s="153"/>
      <c r="L4" s="586" t="s">
        <v>809</v>
      </c>
      <c r="M4" s="586"/>
      <c r="N4" s="586"/>
      <c r="O4" s="586"/>
      <c r="P4" s="436"/>
      <c r="Q4" s="436"/>
      <c r="R4" s="436"/>
      <c r="S4" s="436"/>
      <c r="T4" s="436"/>
      <c r="U4" s="436"/>
      <c r="V4" s="436"/>
    </row>
    <row r="5" spans="1:22" ht="16.149999999999999" customHeight="1" x14ac:dyDescent="0.35">
      <c r="G5" s="133"/>
      <c r="H5" s="135"/>
      <c r="I5" s="135"/>
      <c r="J5" s="137"/>
      <c r="L5" s="586"/>
      <c r="M5" s="586"/>
      <c r="N5" s="586"/>
      <c r="O5" s="586"/>
      <c r="P5" s="436"/>
      <c r="Q5" s="436"/>
      <c r="R5" s="436"/>
      <c r="S5" s="436"/>
      <c r="T5" s="436"/>
      <c r="U5" s="436"/>
      <c r="V5" s="436"/>
    </row>
    <row r="6" spans="1:22" ht="16.149999999999999" customHeight="1" x14ac:dyDescent="0.35">
      <c r="G6" s="133" t="s">
        <v>268</v>
      </c>
      <c r="H6" s="135"/>
      <c r="I6" s="135"/>
      <c r="J6" s="137"/>
      <c r="L6" s="586"/>
      <c r="M6" s="586"/>
      <c r="N6" s="586"/>
      <c r="O6" s="586"/>
      <c r="P6" s="436"/>
      <c r="Q6" s="436"/>
      <c r="R6" s="436"/>
      <c r="S6" s="436"/>
      <c r="T6" s="436"/>
      <c r="U6" s="436"/>
      <c r="V6" s="436"/>
    </row>
    <row r="7" spans="1:22" ht="16.149999999999999" customHeight="1" x14ac:dyDescent="0.35">
      <c r="G7" s="133" t="s">
        <v>691</v>
      </c>
      <c r="H7" s="359" t="str">
        <f>"1000 tecken ("&amp;TEXT(LEN(G8),"0")&amp;" använda)"</f>
        <v>1000 tecken (0 använda)</v>
      </c>
      <c r="I7" s="135"/>
      <c r="J7" s="137"/>
      <c r="L7" s="586"/>
      <c r="M7" s="586"/>
      <c r="N7" s="586"/>
      <c r="O7" s="586"/>
      <c r="P7" s="436"/>
      <c r="Q7" s="436"/>
      <c r="R7" s="436"/>
      <c r="S7" s="436"/>
      <c r="T7" s="436"/>
      <c r="U7" s="436"/>
      <c r="V7" s="436"/>
    </row>
    <row r="8" spans="1:22" ht="152.25" customHeight="1" x14ac:dyDescent="0.35">
      <c r="G8" s="587"/>
      <c r="H8" s="588"/>
      <c r="I8" s="589"/>
      <c r="J8" s="137"/>
      <c r="L8" s="586"/>
      <c r="M8" s="586"/>
      <c r="N8" s="586"/>
      <c r="O8" s="586"/>
      <c r="P8" s="436"/>
      <c r="Q8" s="436"/>
      <c r="R8" s="436"/>
      <c r="S8" s="436"/>
      <c r="T8" s="436"/>
      <c r="U8" s="436"/>
      <c r="V8" s="436"/>
    </row>
    <row r="9" spans="1:22" ht="19.5" customHeight="1" x14ac:dyDescent="0.35">
      <c r="G9" s="383" t="s">
        <v>129</v>
      </c>
      <c r="H9" s="360"/>
      <c r="I9" s="384"/>
      <c r="J9" s="137"/>
    </row>
    <row r="10" spans="1:22" ht="16.149999999999999" customHeight="1" x14ac:dyDescent="0.35">
      <c r="G10" s="183"/>
      <c r="H10" s="184"/>
      <c r="I10" s="135"/>
      <c r="J10" s="137"/>
    </row>
    <row r="11" spans="1:22" ht="16.149999999999999" customHeight="1" x14ac:dyDescent="0.35">
      <c r="G11" s="133" t="s">
        <v>133</v>
      </c>
      <c r="H11" s="135"/>
      <c r="I11" s="185">
        <f>H4-H9</f>
        <v>0</v>
      </c>
      <c r="J11" s="137"/>
    </row>
    <row r="12" spans="1:22" ht="16.149999999999999" customHeight="1" x14ac:dyDescent="0.35">
      <c r="G12" s="133"/>
      <c r="H12" s="135"/>
      <c r="I12" s="185"/>
      <c r="J12" s="137"/>
    </row>
    <row r="13" spans="1:22" ht="16.149999999999999" customHeight="1" x14ac:dyDescent="0.35">
      <c r="G13" s="186" t="s">
        <v>275</v>
      </c>
      <c r="H13" s="135"/>
      <c r="I13" s="185"/>
      <c r="J13" s="137"/>
    </row>
    <row r="14" spans="1:22" ht="16.149999999999999" customHeight="1" x14ac:dyDescent="0.35">
      <c r="G14" s="133"/>
      <c r="H14" s="135"/>
      <c r="I14" s="135"/>
      <c r="J14" s="137"/>
    </row>
    <row r="15" spans="1:22" ht="16.149999999999999" customHeight="1" x14ac:dyDescent="0.35">
      <c r="G15" s="133" t="s">
        <v>53</v>
      </c>
      <c r="H15" s="187"/>
      <c r="I15" s="188"/>
      <c r="J15" s="137"/>
      <c r="L15" s="586" t="s">
        <v>810</v>
      </c>
      <c r="M15" s="586"/>
      <c r="N15" s="586"/>
      <c r="O15" s="586"/>
    </row>
    <row r="16" spans="1:22" ht="16.149999999999999" customHeight="1" x14ac:dyDescent="0.35">
      <c r="G16" s="133" t="s">
        <v>266</v>
      </c>
      <c r="H16" s="187"/>
      <c r="I16" s="189">
        <f>ROUNDDOWN(I15*I11,2)</f>
        <v>0</v>
      </c>
      <c r="J16" s="137"/>
      <c r="L16" s="586"/>
      <c r="M16" s="586"/>
      <c r="N16" s="586"/>
      <c r="O16" s="586"/>
    </row>
    <row r="17" spans="2:17" ht="16.149999999999999" customHeight="1" x14ac:dyDescent="0.35">
      <c r="G17" s="133"/>
      <c r="H17" s="187"/>
      <c r="I17" s="135"/>
      <c r="J17" s="190"/>
    </row>
    <row r="18" spans="2:17" ht="16.149999999999999" customHeight="1" x14ac:dyDescent="0.35">
      <c r="G18" s="186" t="s">
        <v>276</v>
      </c>
      <c r="H18" s="187"/>
      <c r="I18" s="135"/>
      <c r="J18" s="190"/>
    </row>
    <row r="19" spans="2:17" ht="16.149999999999999" customHeight="1" x14ac:dyDescent="0.35">
      <c r="G19" s="133"/>
      <c r="H19" s="187"/>
      <c r="I19" s="135"/>
      <c r="J19" s="190"/>
      <c r="M19" s="436"/>
      <c r="N19" s="436"/>
      <c r="O19" s="436"/>
      <c r="P19" s="436"/>
      <c r="Q19" s="436"/>
    </row>
    <row r="20" spans="2:17" ht="16.149999999999999" customHeight="1" x14ac:dyDescent="0.35">
      <c r="B20" s="152" t="s">
        <v>692</v>
      </c>
      <c r="C20" s="152" t="s">
        <v>693</v>
      </c>
      <c r="D20" s="152" t="s">
        <v>113</v>
      </c>
      <c r="E20" s="152" t="s">
        <v>1</v>
      </c>
      <c r="F20" s="152" t="s">
        <v>262</v>
      </c>
      <c r="G20" s="133" t="s">
        <v>274</v>
      </c>
      <c r="H20" s="135" t="s">
        <v>259</v>
      </c>
      <c r="I20" s="135" t="s">
        <v>260</v>
      </c>
      <c r="J20" s="137" t="s">
        <v>261</v>
      </c>
      <c r="M20" s="436"/>
      <c r="N20" s="436"/>
      <c r="O20" s="436"/>
      <c r="P20" s="436"/>
      <c r="Q20" s="436"/>
    </row>
    <row r="21" spans="2:17" ht="16.149999999999999" customHeight="1" x14ac:dyDescent="0.35">
      <c r="B21" s="191">
        <f>IF(I21="Julkinen",J21,0)</f>
        <v>0</v>
      </c>
      <c r="C21" s="191">
        <f>IF(I21="Yksityinen",J21,0)</f>
        <v>0</v>
      </c>
      <c r="D21" s="191">
        <f>IF(G21="Muu rahoittaja",J21,0)</f>
        <v>0</v>
      </c>
      <c r="E21" s="191">
        <f>IF(G21="Hakijan omarahoitus",J21,0)</f>
        <v>0</v>
      </c>
      <c r="F21" s="191">
        <f>IF(G21="Siirron saajan omarahoitus",J21,0)</f>
        <v>0</v>
      </c>
      <c r="G21" s="192"/>
      <c r="H21" s="192"/>
      <c r="I21" s="192"/>
      <c r="J21" s="390"/>
      <c r="L21" s="586" t="s">
        <v>414</v>
      </c>
      <c r="M21" s="586"/>
      <c r="N21" s="586"/>
      <c r="O21" s="586"/>
      <c r="P21" s="436"/>
      <c r="Q21" s="436"/>
    </row>
    <row r="22" spans="2:17" ht="16.149999999999999" customHeight="1" x14ac:dyDescent="0.35">
      <c r="B22" s="191">
        <f t="shared" ref="B22:B26" si="0">IF(I22="Julkinen",J22,0)</f>
        <v>0</v>
      </c>
      <c r="C22" s="191">
        <f t="shared" ref="C22:C26" si="1">IF(I22="Yksityinen",J22,0)</f>
        <v>0</v>
      </c>
      <c r="D22" s="191">
        <f t="shared" ref="D22:D26" si="2">IF(G22="Muu rahoittaja",J22,0)</f>
        <v>0</v>
      </c>
      <c r="E22" s="191">
        <f t="shared" ref="E22:E26" si="3">IF(G22="Hakijan omarahoitus",J22,0)</f>
        <v>0</v>
      </c>
      <c r="F22" s="191">
        <f t="shared" ref="F22:F26" si="4">IF(G22="Siirron saajan omarahoitus",J22,0)</f>
        <v>0</v>
      </c>
      <c r="G22" s="192"/>
      <c r="H22" s="192"/>
      <c r="I22" s="192"/>
      <c r="J22" s="390"/>
      <c r="L22" s="586"/>
      <c r="M22" s="586"/>
      <c r="N22" s="586"/>
      <c r="O22" s="586"/>
      <c r="P22" s="436"/>
      <c r="Q22" s="436"/>
    </row>
    <row r="23" spans="2:17" ht="16.149999999999999" customHeight="1" x14ac:dyDescent="0.35">
      <c r="B23" s="191">
        <f t="shared" si="0"/>
        <v>0</v>
      </c>
      <c r="C23" s="191">
        <f t="shared" si="1"/>
        <v>0</v>
      </c>
      <c r="D23" s="191">
        <f t="shared" si="2"/>
        <v>0</v>
      </c>
      <c r="E23" s="191">
        <f t="shared" si="3"/>
        <v>0</v>
      </c>
      <c r="F23" s="191">
        <f t="shared" si="4"/>
        <v>0</v>
      </c>
      <c r="G23" s="192"/>
      <c r="H23" s="192"/>
      <c r="I23" s="192"/>
      <c r="J23" s="390"/>
      <c r="L23" s="586"/>
      <c r="M23" s="586"/>
      <c r="N23" s="586"/>
      <c r="O23" s="586"/>
      <c r="P23" s="436"/>
      <c r="Q23" s="436"/>
    </row>
    <row r="24" spans="2:17" ht="16.149999999999999" customHeight="1" x14ac:dyDescent="0.35">
      <c r="B24" s="191">
        <f t="shared" si="0"/>
        <v>0</v>
      </c>
      <c r="C24" s="191">
        <f t="shared" si="1"/>
        <v>0</v>
      </c>
      <c r="D24" s="191">
        <f t="shared" si="2"/>
        <v>0</v>
      </c>
      <c r="E24" s="191">
        <f t="shared" si="3"/>
        <v>0</v>
      </c>
      <c r="F24" s="191">
        <f t="shared" si="4"/>
        <v>0</v>
      </c>
      <c r="G24" s="192"/>
      <c r="H24" s="192"/>
      <c r="I24" s="192"/>
      <c r="J24" s="390"/>
      <c r="L24" s="586"/>
      <c r="M24" s="586"/>
      <c r="N24" s="586"/>
      <c r="O24" s="586"/>
      <c r="P24" s="436"/>
      <c r="Q24" s="436"/>
    </row>
    <row r="25" spans="2:17" ht="16.149999999999999" customHeight="1" x14ac:dyDescent="0.35">
      <c r="B25" s="191">
        <f t="shared" si="0"/>
        <v>0</v>
      </c>
      <c r="C25" s="191">
        <f t="shared" si="1"/>
        <v>0</v>
      </c>
      <c r="D25" s="191">
        <f t="shared" si="2"/>
        <v>0</v>
      </c>
      <c r="E25" s="191">
        <f t="shared" si="3"/>
        <v>0</v>
      </c>
      <c r="F25" s="191">
        <f t="shared" si="4"/>
        <v>0</v>
      </c>
      <c r="G25" s="192"/>
      <c r="H25" s="192"/>
      <c r="I25" s="192"/>
      <c r="J25" s="390"/>
      <c r="L25" s="586"/>
      <c r="M25" s="586"/>
      <c r="N25" s="586"/>
      <c r="O25" s="586"/>
      <c r="P25" s="436"/>
      <c r="Q25" s="436"/>
    </row>
    <row r="26" spans="2:17" ht="16.149999999999999" customHeight="1" x14ac:dyDescent="0.35">
      <c r="B26" s="191">
        <f t="shared" si="0"/>
        <v>0</v>
      </c>
      <c r="C26" s="191">
        <f t="shared" si="1"/>
        <v>0</v>
      </c>
      <c r="D26" s="191">
        <f t="shared" si="2"/>
        <v>0</v>
      </c>
      <c r="E26" s="191">
        <f t="shared" si="3"/>
        <v>0</v>
      </c>
      <c r="F26" s="191">
        <f t="shared" si="4"/>
        <v>0</v>
      </c>
      <c r="G26" s="192"/>
      <c r="H26" s="192"/>
      <c r="I26" s="192"/>
      <c r="J26" s="390"/>
      <c r="L26" s="586"/>
      <c r="M26" s="586"/>
      <c r="N26" s="586"/>
      <c r="O26" s="586"/>
      <c r="P26" s="436"/>
      <c r="Q26" s="436"/>
    </row>
    <row r="27" spans="2:17" ht="16.149999999999999" customHeight="1" x14ac:dyDescent="0.35">
      <c r="B27" s="191">
        <f t="shared" ref="B27:B31" si="5">IF(I27="Julkinen",J27,0)</f>
        <v>0</v>
      </c>
      <c r="C27" s="191">
        <f t="shared" ref="C27:C31" si="6">IF(I27="Yksityinen",J27,0)</f>
        <v>0</v>
      </c>
      <c r="D27" s="191">
        <f t="shared" ref="D27:D31" si="7">IF(G27="Muu rahoittaja",J27,0)</f>
        <v>0</v>
      </c>
      <c r="E27" s="191">
        <f t="shared" ref="E27:E31" si="8">IF(G27="Hakijan omarahoitus",J27,0)</f>
        <v>0</v>
      </c>
      <c r="F27" s="191">
        <f t="shared" ref="F27:F31" si="9">IF(G27="Siirron saajan omarahoitus",J27,0)</f>
        <v>0</v>
      </c>
      <c r="G27" s="192"/>
      <c r="H27" s="192"/>
      <c r="I27" s="192"/>
      <c r="J27" s="390"/>
      <c r="L27" s="586"/>
      <c r="M27" s="586"/>
      <c r="N27" s="586"/>
      <c r="O27" s="586"/>
      <c r="P27" s="436"/>
      <c r="Q27" s="436"/>
    </row>
    <row r="28" spans="2:17" ht="16.149999999999999" customHeight="1" x14ac:dyDescent="0.35">
      <c r="B28" s="191">
        <f t="shared" si="5"/>
        <v>0</v>
      </c>
      <c r="C28" s="191">
        <f t="shared" si="6"/>
        <v>0</v>
      </c>
      <c r="D28" s="191">
        <f t="shared" si="7"/>
        <v>0</v>
      </c>
      <c r="E28" s="191">
        <f t="shared" si="8"/>
        <v>0</v>
      </c>
      <c r="F28" s="191">
        <f t="shared" si="9"/>
        <v>0</v>
      </c>
      <c r="G28" s="192"/>
      <c r="H28" s="192"/>
      <c r="I28" s="192"/>
      <c r="J28" s="390"/>
      <c r="L28" s="586"/>
      <c r="M28" s="586"/>
      <c r="N28" s="586"/>
      <c r="O28" s="586"/>
      <c r="P28" s="435"/>
      <c r="Q28" s="435"/>
    </row>
    <row r="29" spans="2:17" ht="16.149999999999999" customHeight="1" x14ac:dyDescent="0.35">
      <c r="B29" s="191">
        <f t="shared" si="5"/>
        <v>0</v>
      </c>
      <c r="C29" s="191">
        <f t="shared" si="6"/>
        <v>0</v>
      </c>
      <c r="D29" s="191">
        <f t="shared" si="7"/>
        <v>0</v>
      </c>
      <c r="E29" s="191">
        <f t="shared" si="8"/>
        <v>0</v>
      </c>
      <c r="F29" s="191">
        <f t="shared" si="9"/>
        <v>0</v>
      </c>
      <c r="G29" s="192"/>
      <c r="H29" s="192"/>
      <c r="I29" s="192"/>
      <c r="J29" s="390"/>
      <c r="L29" s="586"/>
      <c r="M29" s="586"/>
      <c r="N29" s="586"/>
      <c r="O29" s="586"/>
      <c r="P29" s="435"/>
      <c r="Q29" s="435"/>
    </row>
    <row r="30" spans="2:17" ht="16.149999999999999" customHeight="1" x14ac:dyDescent="0.35">
      <c r="B30" s="191">
        <f t="shared" si="5"/>
        <v>0</v>
      </c>
      <c r="C30" s="191">
        <f t="shared" si="6"/>
        <v>0</v>
      </c>
      <c r="D30" s="191">
        <f t="shared" si="7"/>
        <v>0</v>
      </c>
      <c r="E30" s="191">
        <f t="shared" si="8"/>
        <v>0</v>
      </c>
      <c r="F30" s="191">
        <f t="shared" si="9"/>
        <v>0</v>
      </c>
      <c r="G30" s="192"/>
      <c r="H30" s="192"/>
      <c r="I30" s="192"/>
      <c r="J30" s="390"/>
      <c r="L30" s="586"/>
      <c r="M30" s="586"/>
      <c r="N30" s="586"/>
      <c r="O30" s="586"/>
      <c r="P30" s="435"/>
      <c r="Q30" s="435"/>
    </row>
    <row r="31" spans="2:17" ht="16.149999999999999" customHeight="1" x14ac:dyDescent="0.35">
      <c r="B31" s="191">
        <f t="shared" si="5"/>
        <v>0</v>
      </c>
      <c r="C31" s="191">
        <f t="shared" si="6"/>
        <v>0</v>
      </c>
      <c r="D31" s="191">
        <f t="shared" si="7"/>
        <v>0</v>
      </c>
      <c r="E31" s="191">
        <f t="shared" si="8"/>
        <v>0</v>
      </c>
      <c r="F31" s="191">
        <f t="shared" si="9"/>
        <v>0</v>
      </c>
      <c r="G31" s="192"/>
      <c r="H31" s="192"/>
      <c r="I31" s="192"/>
      <c r="J31" s="390"/>
      <c r="L31" s="586"/>
      <c r="M31" s="586"/>
      <c r="N31" s="586"/>
      <c r="O31" s="586"/>
      <c r="P31" s="435"/>
      <c r="Q31" s="435"/>
    </row>
    <row r="32" spans="2:17" ht="16.149999999999999" customHeight="1" x14ac:dyDescent="0.35">
      <c r="B32" s="154"/>
      <c r="C32" s="154"/>
      <c r="D32" s="154"/>
      <c r="E32" s="154"/>
      <c r="F32" s="154"/>
      <c r="G32" s="194"/>
      <c r="H32" s="135"/>
      <c r="I32" s="135"/>
      <c r="J32" s="195">
        <f>SUM(J21:J31)</f>
        <v>0</v>
      </c>
      <c r="M32" s="435"/>
      <c r="N32" s="435"/>
      <c r="O32" s="435"/>
      <c r="P32" s="435"/>
      <c r="Q32" s="435"/>
    </row>
    <row r="33" spans="1:17" ht="16.149999999999999" customHeight="1" x14ac:dyDescent="0.35">
      <c r="B33" s="193">
        <f>SUM(B21:B31)</f>
        <v>0</v>
      </c>
      <c r="C33" s="193">
        <f>SUM(C21:C31)</f>
        <v>0</v>
      </c>
      <c r="D33" s="193">
        <f>SUM(D21:D31)</f>
        <v>0</v>
      </c>
      <c r="E33" s="193">
        <f>SUM(E21:E31)</f>
        <v>0</v>
      </c>
      <c r="F33" s="193">
        <f>SUM(F21:F31)</f>
        <v>0</v>
      </c>
      <c r="G33" s="133"/>
      <c r="H33" s="135"/>
      <c r="I33" s="135"/>
      <c r="J33" s="137"/>
      <c r="M33" s="435"/>
      <c r="N33" s="435"/>
      <c r="O33" s="435"/>
      <c r="P33" s="435"/>
      <c r="Q33" s="435"/>
    </row>
    <row r="34" spans="1:17" ht="16.149999999999999" customHeight="1" x14ac:dyDescent="0.35">
      <c r="A34" s="193"/>
      <c r="B34" s="193"/>
      <c r="C34" s="193"/>
      <c r="D34" s="193"/>
      <c r="E34" s="193"/>
      <c r="G34" s="196" t="s">
        <v>273</v>
      </c>
      <c r="H34" s="197"/>
      <c r="I34" s="135"/>
      <c r="J34" s="137"/>
      <c r="M34" s="435"/>
      <c r="N34" s="435"/>
      <c r="O34" s="435"/>
      <c r="P34" s="435"/>
      <c r="Q34" s="435"/>
    </row>
    <row r="35" spans="1:17" ht="16.149999999999999" customHeight="1" x14ac:dyDescent="0.35">
      <c r="G35" s="198" t="s">
        <v>263</v>
      </c>
      <c r="H35" s="199">
        <f>B33</f>
        <v>0</v>
      </c>
      <c r="I35" s="135"/>
      <c r="J35" s="137"/>
      <c r="M35" s="435"/>
      <c r="N35" s="435"/>
      <c r="O35" s="435"/>
      <c r="P35" s="435"/>
      <c r="Q35" s="435"/>
    </row>
    <row r="36" spans="1:17" ht="16.149999999999999" customHeight="1" x14ac:dyDescent="0.35">
      <c r="G36" s="198" t="s">
        <v>264</v>
      </c>
      <c r="H36" s="199">
        <f>C33</f>
        <v>0</v>
      </c>
      <c r="I36" s="135"/>
      <c r="J36" s="137"/>
      <c r="M36" s="435"/>
      <c r="N36" s="435"/>
      <c r="O36" s="435"/>
      <c r="P36" s="435"/>
      <c r="Q36" s="435"/>
    </row>
    <row r="37" spans="1:17" ht="16.149999999999999" customHeight="1" x14ac:dyDescent="0.35">
      <c r="G37" s="198" t="s">
        <v>694</v>
      </c>
      <c r="H37" s="199">
        <f>D33</f>
        <v>0</v>
      </c>
      <c r="I37" s="135"/>
      <c r="J37" s="137"/>
      <c r="M37" s="435"/>
      <c r="N37" s="435"/>
      <c r="O37" s="435"/>
      <c r="P37" s="435"/>
      <c r="Q37" s="435"/>
    </row>
    <row r="38" spans="1:17" ht="16.149999999999999" customHeight="1" x14ac:dyDescent="0.35">
      <c r="G38" s="200" t="s">
        <v>265</v>
      </c>
      <c r="H38" s="201">
        <f>E33+F33</f>
        <v>0</v>
      </c>
      <c r="I38" s="135"/>
      <c r="J38" s="137"/>
      <c r="M38" s="435"/>
      <c r="N38" s="435"/>
      <c r="O38" s="435"/>
      <c r="P38" s="435"/>
      <c r="Q38" s="435"/>
    </row>
    <row r="39" spans="1:17" ht="16.149999999999999" customHeight="1" x14ac:dyDescent="0.35">
      <c r="G39" s="133"/>
      <c r="H39" s="135"/>
      <c r="I39" s="135"/>
      <c r="J39" s="137"/>
      <c r="M39" s="435"/>
      <c r="N39" s="435"/>
      <c r="O39" s="435"/>
      <c r="P39" s="435"/>
      <c r="Q39" s="435"/>
    </row>
    <row r="40" spans="1:17" ht="16.149999999999999" customHeight="1" x14ac:dyDescent="0.35">
      <c r="G40" s="133" t="s">
        <v>130</v>
      </c>
      <c r="H40" s="135"/>
      <c r="I40" s="135"/>
      <c r="J40" s="190">
        <f>SUM(J32,I16)</f>
        <v>0</v>
      </c>
      <c r="L40" s="586" t="s">
        <v>811</v>
      </c>
      <c r="M40" s="586"/>
      <c r="N40" s="586"/>
      <c r="O40" s="586"/>
      <c r="P40" s="435"/>
      <c r="Q40" s="435"/>
    </row>
    <row r="41" spans="1:17" ht="16.149999999999999" customHeight="1" x14ac:dyDescent="0.35">
      <c r="G41" s="133" t="s">
        <v>817</v>
      </c>
      <c r="H41" s="135"/>
      <c r="I41" s="135"/>
      <c r="J41" s="195">
        <f>ROUNDDOWN(I11-J40,2)</f>
        <v>0</v>
      </c>
      <c r="L41" s="586"/>
      <c r="M41" s="586"/>
      <c r="N41" s="586"/>
      <c r="O41" s="586"/>
      <c r="P41" s="435"/>
      <c r="Q41" s="435"/>
    </row>
    <row r="42" spans="1:17" ht="33.65" customHeight="1" x14ac:dyDescent="0.35">
      <c r="G42" s="202"/>
      <c r="H42" s="203"/>
      <c r="I42" s="203"/>
      <c r="J42" s="204"/>
      <c r="L42" s="586"/>
      <c r="M42" s="586"/>
      <c r="N42" s="586"/>
      <c r="O42" s="586"/>
      <c r="P42" s="435"/>
      <c r="Q42" s="435"/>
    </row>
    <row r="43" spans="1:17" ht="16.149999999999999" customHeight="1" x14ac:dyDescent="0.35">
      <c r="L43" s="586"/>
      <c r="M43" s="586"/>
      <c r="N43" s="586"/>
      <c r="O43" s="586"/>
    </row>
    <row r="44" spans="1:17" x14ac:dyDescent="0.35">
      <c r="G44" s="211" t="s">
        <v>695</v>
      </c>
      <c r="H44" s="212" t="str">
        <f>"500 tecken ("&amp;TEXT(LEN(G45),"0")&amp;" använda)"</f>
        <v>500 tecken (0 använda)</v>
      </c>
      <c r="I44" s="212"/>
      <c r="J44" s="213"/>
      <c r="L44" s="586"/>
      <c r="M44" s="586"/>
      <c r="N44" s="586"/>
      <c r="O44" s="586"/>
    </row>
    <row r="45" spans="1:17" ht="95.25" customHeight="1" x14ac:dyDescent="0.35">
      <c r="G45" s="587"/>
      <c r="H45" s="588"/>
      <c r="I45" s="588"/>
      <c r="J45" s="589"/>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4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400-000001000000}">
      <formula1>0</formula1>
      <formula2>1000</formula2>
    </dataValidation>
  </dataValidations>
  <hyperlinks>
    <hyperlink ref="J2:M2"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2000000}">
          <x14:formula1>
            <xm:f>'Metadata (dold)'!$U$3:$U$6</xm:f>
          </x14:formula1>
          <xm:sqref>G21:G31</xm:sqref>
        </x14:dataValidation>
        <x14:dataValidation type="list" allowBlank="1" showInputMessage="1" showErrorMessage="1" xr:uid="{00000000-0002-0000-1400-000003000000}">
          <x14:formula1>
            <xm:f>'Metadata (dold)'!$V$3:$V$5</xm:f>
          </x14:formula1>
          <xm:sqref>I21:I31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D8" sqref="D8"/>
    </sheetView>
  </sheetViews>
  <sheetFormatPr defaultColWidth="8.765625" defaultRowHeight="15.5" x14ac:dyDescent="0.35"/>
  <cols>
    <col min="1" max="1" width="4.765625" style="3" customWidth="1"/>
    <col min="2" max="2" width="19.765625" style="3" customWidth="1"/>
    <col min="3" max="3" width="33.69140625" style="3" customWidth="1"/>
    <col min="4" max="4" width="18.765625" style="3" customWidth="1"/>
    <col min="5" max="5" width="15.765625" style="3" customWidth="1"/>
    <col min="6" max="16384" width="8.765625" style="3"/>
  </cols>
  <sheetData>
    <row r="1" spans="1:10" x14ac:dyDescent="0.35">
      <c r="A1" s="4" t="s">
        <v>296</v>
      </c>
      <c r="C1" s="16"/>
    </row>
    <row r="2" spans="1:10" ht="31.5" customHeight="1" x14ac:dyDescent="0.35">
      <c r="B2" s="751" t="s">
        <v>294</v>
      </c>
      <c r="C2" s="752"/>
      <c r="D2" s="752"/>
      <c r="E2" s="753"/>
      <c r="G2" s="731" t="s">
        <v>696</v>
      </c>
      <c r="H2" s="732"/>
      <c r="I2" s="733"/>
    </row>
    <row r="3" spans="1:10" x14ac:dyDescent="0.35">
      <c r="B3" s="186"/>
      <c r="C3" s="135"/>
      <c r="D3" s="135"/>
      <c r="E3" s="137"/>
    </row>
    <row r="4" spans="1:10" x14ac:dyDescent="0.35">
      <c r="B4" s="186" t="s">
        <v>697</v>
      </c>
      <c r="C4" s="134"/>
      <c r="D4" s="195">
        <f>Finansiering!I16</f>
        <v>0</v>
      </c>
      <c r="E4" s="137"/>
    </row>
    <row r="5" spans="1:10" x14ac:dyDescent="0.35">
      <c r="B5" s="202"/>
      <c r="C5" s="203"/>
      <c r="D5" s="203"/>
      <c r="E5" s="204"/>
    </row>
    <row r="6" spans="1:10" s="14" customFormat="1" ht="12.5" x14ac:dyDescent="0.25">
      <c r="B6" s="744" t="s">
        <v>132</v>
      </c>
      <c r="C6" s="745"/>
      <c r="D6" s="740" t="s">
        <v>282</v>
      </c>
      <c r="E6" s="741"/>
      <c r="G6" s="750"/>
      <c r="H6" s="750"/>
      <c r="I6" s="750"/>
      <c r="J6" s="750"/>
    </row>
    <row r="7" spans="1:10" s="14" customFormat="1" ht="12.5" x14ac:dyDescent="0.25">
      <c r="B7" s="746"/>
      <c r="C7" s="747"/>
      <c r="D7" s="742"/>
      <c r="E7" s="743"/>
      <c r="G7" s="750"/>
      <c r="H7" s="750"/>
      <c r="I7" s="750"/>
      <c r="J7" s="750"/>
    </row>
    <row r="8" spans="1:10" s="14" customFormat="1" x14ac:dyDescent="0.35">
      <c r="B8" s="748"/>
      <c r="C8" s="749"/>
      <c r="D8" s="385" t="s">
        <v>278</v>
      </c>
      <c r="E8" s="333" t="s">
        <v>280</v>
      </c>
      <c r="G8" s="750"/>
      <c r="H8" s="750"/>
      <c r="I8" s="750"/>
      <c r="J8" s="750"/>
    </row>
    <row r="9" spans="1:10" s="14" customFormat="1" x14ac:dyDescent="0.35">
      <c r="B9" s="734" t="s">
        <v>271</v>
      </c>
      <c r="C9" s="735"/>
      <c r="D9" s="334"/>
      <c r="E9" s="335">
        <f>$D$4*D9</f>
        <v>0</v>
      </c>
      <c r="G9" s="750"/>
      <c r="H9" s="750"/>
      <c r="I9" s="750"/>
      <c r="J9" s="750"/>
    </row>
    <row r="10" spans="1:10" s="14" customFormat="1" x14ac:dyDescent="0.35">
      <c r="B10" s="734" t="s">
        <v>272</v>
      </c>
      <c r="C10" s="735"/>
      <c r="D10" s="336"/>
      <c r="E10" s="335">
        <f t="shared" ref="E10:E22" si="0">$D$4*D10</f>
        <v>0</v>
      </c>
      <c r="G10" s="750"/>
      <c r="H10" s="750"/>
      <c r="I10" s="750"/>
      <c r="J10" s="750"/>
    </row>
    <row r="11" spans="1:10" s="14" customFormat="1" x14ac:dyDescent="0.35">
      <c r="B11" s="734" t="s">
        <v>279</v>
      </c>
      <c r="C11" s="735"/>
      <c r="D11" s="336"/>
      <c r="E11" s="335">
        <f t="shared" si="0"/>
        <v>0</v>
      </c>
      <c r="G11" s="750"/>
      <c r="H11" s="750"/>
      <c r="I11" s="750"/>
      <c r="J11" s="750"/>
    </row>
    <row r="12" spans="1:10" s="14" customFormat="1" x14ac:dyDescent="0.35">
      <c r="B12" s="734" t="s">
        <v>283</v>
      </c>
      <c r="C12" s="735"/>
      <c r="D12" s="336"/>
      <c r="E12" s="335">
        <f t="shared" si="0"/>
        <v>0</v>
      </c>
      <c r="G12" s="750"/>
      <c r="H12" s="750"/>
      <c r="I12" s="750"/>
      <c r="J12" s="750"/>
    </row>
    <row r="13" spans="1:10" s="14" customFormat="1" x14ac:dyDescent="0.35">
      <c r="B13" s="734" t="s">
        <v>284</v>
      </c>
      <c r="C13" s="735"/>
      <c r="D13" s="336"/>
      <c r="E13" s="335">
        <f t="shared" si="0"/>
        <v>0</v>
      </c>
      <c r="G13" s="750"/>
      <c r="H13" s="750"/>
      <c r="I13" s="750"/>
      <c r="J13" s="750"/>
    </row>
    <row r="14" spans="1:10" s="14" customFormat="1" x14ac:dyDescent="0.35">
      <c r="B14" s="734" t="s">
        <v>285</v>
      </c>
      <c r="C14" s="735"/>
      <c r="D14" s="336"/>
      <c r="E14" s="335">
        <f t="shared" si="0"/>
        <v>0</v>
      </c>
      <c r="G14" s="750"/>
      <c r="H14" s="750"/>
      <c r="I14" s="750"/>
      <c r="J14" s="750"/>
    </row>
    <row r="15" spans="1:10" s="14" customFormat="1" x14ac:dyDescent="0.35">
      <c r="B15" s="734" t="s">
        <v>286</v>
      </c>
      <c r="C15" s="735"/>
      <c r="D15" s="336"/>
      <c r="E15" s="335">
        <f t="shared" si="0"/>
        <v>0</v>
      </c>
      <c r="G15" s="750"/>
      <c r="H15" s="750"/>
      <c r="I15" s="750"/>
      <c r="J15" s="750"/>
    </row>
    <row r="16" spans="1:10" s="14" customFormat="1" x14ac:dyDescent="0.35">
      <c r="B16" s="734" t="s">
        <v>287</v>
      </c>
      <c r="C16" s="735"/>
      <c r="D16" s="336"/>
      <c r="E16" s="335">
        <f t="shared" si="0"/>
        <v>0</v>
      </c>
      <c r="G16" s="750"/>
      <c r="H16" s="750"/>
      <c r="I16" s="750"/>
      <c r="J16" s="750"/>
    </row>
    <row r="17" spans="2:32" s="14" customFormat="1" x14ac:dyDescent="0.35">
      <c r="B17" s="734" t="s">
        <v>288</v>
      </c>
      <c r="C17" s="735"/>
      <c r="D17" s="336"/>
      <c r="E17" s="335">
        <f t="shared" si="0"/>
        <v>0</v>
      </c>
      <c r="G17" s="750"/>
      <c r="H17" s="750"/>
      <c r="I17" s="750"/>
      <c r="J17" s="750"/>
    </row>
    <row r="18" spans="2:32" s="14" customFormat="1" ht="14.25" customHeight="1" x14ac:dyDescent="0.35">
      <c r="B18" s="734" t="s">
        <v>289</v>
      </c>
      <c r="C18" s="735"/>
      <c r="D18" s="336"/>
      <c r="E18" s="335">
        <f t="shared" si="0"/>
        <v>0</v>
      </c>
      <c r="G18" s="750"/>
      <c r="H18" s="750"/>
      <c r="I18" s="750"/>
      <c r="J18" s="750"/>
    </row>
    <row r="19" spans="2:32" s="14" customFormat="1" ht="14.25" customHeight="1" x14ac:dyDescent="0.35">
      <c r="B19" s="734" t="s">
        <v>290</v>
      </c>
      <c r="C19" s="735"/>
      <c r="D19" s="336"/>
      <c r="E19" s="335">
        <f t="shared" si="0"/>
        <v>0</v>
      </c>
    </row>
    <row r="20" spans="2:32" s="14" customFormat="1" ht="14.25" customHeight="1" x14ac:dyDescent="0.35">
      <c r="B20" s="734" t="s">
        <v>291</v>
      </c>
      <c r="C20" s="735"/>
      <c r="D20" s="336"/>
      <c r="E20" s="335">
        <f t="shared" si="0"/>
        <v>0</v>
      </c>
    </row>
    <row r="21" spans="2:32" s="14" customFormat="1" ht="14.25" customHeight="1" x14ac:dyDescent="0.35">
      <c r="B21" s="734" t="s">
        <v>292</v>
      </c>
      <c r="C21" s="735"/>
      <c r="D21" s="336"/>
      <c r="E21" s="335">
        <f t="shared" si="0"/>
        <v>0</v>
      </c>
    </row>
    <row r="22" spans="2:32" s="14" customFormat="1" ht="14.25" customHeight="1" x14ac:dyDescent="0.35">
      <c r="B22" s="734" t="s">
        <v>293</v>
      </c>
      <c r="C22" s="735"/>
      <c r="D22" s="336"/>
      <c r="E22" s="335">
        <f t="shared" si="0"/>
        <v>0</v>
      </c>
    </row>
    <row r="23" spans="2:32" s="14" customFormat="1" x14ac:dyDescent="0.35">
      <c r="B23" s="736" t="s">
        <v>83</v>
      </c>
      <c r="C23" s="737"/>
      <c r="D23" s="338">
        <f>SUM(D9:D22)</f>
        <v>0</v>
      </c>
      <c r="E23" s="337">
        <f>SUM(E9:E22)</f>
        <v>0</v>
      </c>
    </row>
    <row r="24" spans="2:32" s="14" customFormat="1" x14ac:dyDescent="0.35">
      <c r="B24" s="738" t="s">
        <v>281</v>
      </c>
      <c r="C24" s="739"/>
      <c r="D24" s="338">
        <f>1-D23</f>
        <v>1</v>
      </c>
      <c r="E24" s="337">
        <f>D4-E23</f>
        <v>0</v>
      </c>
    </row>
    <row r="25" spans="2:32" x14ac:dyDescent="0.35">
      <c r="B25" s="144"/>
      <c r="C25" s="144"/>
      <c r="D25" s="144"/>
      <c r="E25" s="144"/>
    </row>
    <row r="26" spans="2:32" s="19" customFormat="1" x14ac:dyDescent="0.35">
      <c r="B26" s="211" t="s">
        <v>698</v>
      </c>
      <c r="C26" s="212" t="str">
        <f>"500 tecken ("&amp;TEXT(LEN(B27),"0")&amp;" använda)"</f>
        <v>500 tecken (0 använda)</v>
      </c>
      <c r="D26" s="212"/>
      <c r="E26" s="213"/>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2" s="19" customFormat="1" ht="95.25" customHeight="1" x14ac:dyDescent="0.35">
      <c r="B27" s="635"/>
      <c r="C27" s="636"/>
      <c r="D27" s="636"/>
      <c r="E27" s="637"/>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sheetData>
  <sheetProtection sheet="1" selectLockedCells="1"/>
  <mergeCells count="22">
    <mergeCell ref="G2:I2"/>
    <mergeCell ref="D6:E7"/>
    <mergeCell ref="B6:C8"/>
    <mergeCell ref="B9:C9"/>
    <mergeCell ref="B10:C10"/>
    <mergeCell ref="G6:J18"/>
    <mergeCell ref="B2:E2"/>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500-000000000000}">
      <formula1>500</formula1>
    </dataValidation>
    <dataValidation allowBlank="1" showErrorMessage="1" promptTitle="OHJE" prompt="Kirjoita tähän siirron saajan (hankekumppanin) nimi" sqref="B9:C22" xr:uid="{00000000-0002-0000-1500-000001000000}"/>
  </dataValidations>
  <hyperlinks>
    <hyperlink ref="G2:I2" location="'Börja här'!A1" display="PALAA TÄSTÄ KANSISIVULLE" xr:uid="{00000000-0004-0000-1500-000000000000}"/>
  </hyperlinks>
  <pageMargins left="0.7" right="0.7" top="0.75" bottom="0.75" header="0.3" footer="0.3"/>
  <pageSetup paperSize="9" orientation="landscape"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9" customWidth="1"/>
    <col min="2" max="2" width="23.765625" style="19" customWidth="1"/>
    <col min="3" max="3" width="10.23046875" style="19" customWidth="1"/>
    <col min="4" max="4" width="39.765625" style="19" customWidth="1"/>
    <col min="5" max="5" width="3.765625" style="386" customWidth="1"/>
    <col min="6" max="16384" width="9.23046875" style="19"/>
  </cols>
  <sheetData>
    <row r="1" spans="1:32" ht="16.149999999999999" customHeight="1" x14ac:dyDescent="0.35">
      <c r="A1" s="2" t="s">
        <v>124</v>
      </c>
    </row>
    <row r="2" spans="1:32" ht="16.149999999999999" customHeight="1" x14ac:dyDescent="0.35">
      <c r="F2" s="731" t="s">
        <v>699</v>
      </c>
      <c r="G2" s="732"/>
      <c r="H2" s="733"/>
    </row>
    <row r="3" spans="1:32" ht="16.149999999999999" customHeight="1" x14ac:dyDescent="0.35">
      <c r="B3" s="205" t="s">
        <v>251</v>
      </c>
      <c r="C3" s="206"/>
      <c r="D3" s="207"/>
    </row>
    <row r="4" spans="1:32" ht="16.149999999999999" customHeight="1" x14ac:dyDescent="0.35">
      <c r="B4" s="186"/>
      <c r="C4" s="135"/>
      <c r="D4" s="137"/>
    </row>
    <row r="5" spans="1:32" ht="16.149999999999999" customHeight="1" x14ac:dyDescent="0.35">
      <c r="B5" s="208" t="s">
        <v>66</v>
      </c>
      <c r="C5" s="203"/>
      <c r="D5" s="140" t="str">
        <f>"1000 tecken ("&amp;TEXT(LEN(B6),"0")&amp;" använda)"</f>
        <v>1000 tecken (0 använda)</v>
      </c>
    </row>
    <row r="6" spans="1:32" ht="174.75" customHeight="1" x14ac:dyDescent="0.35">
      <c r="B6" s="635"/>
      <c r="C6" s="636"/>
      <c r="D6" s="637"/>
      <c r="F6" s="584" t="s">
        <v>415</v>
      </c>
      <c r="G6" s="584"/>
      <c r="H6" s="584"/>
      <c r="I6" s="584"/>
      <c r="J6" s="584"/>
    </row>
    <row r="7" spans="1:32" ht="16.149999999999999" customHeight="1" x14ac:dyDescent="0.35">
      <c r="B7" s="209" t="s">
        <v>67</v>
      </c>
      <c r="C7" s="754"/>
      <c r="D7" s="755"/>
      <c r="F7" s="386"/>
      <c r="G7" s="386"/>
      <c r="H7" s="386"/>
      <c r="I7" s="386"/>
      <c r="J7" s="386"/>
      <c r="K7" s="386"/>
      <c r="L7" s="386"/>
    </row>
    <row r="8" spans="1:32" ht="16.149999999999999" customHeight="1" x14ac:dyDescent="0.35">
      <c r="C8" s="53" t="str">
        <f>IF(C7&gt;Finansiering!I16*0.3,"DET SÖKTA FÖRSKOTTET ÖVERSKRIDER DEN TILLÅTNA GRÄNSEN"," ")</f>
        <v xml:space="preserve"> </v>
      </c>
      <c r="F8" s="386"/>
      <c r="G8" s="386"/>
      <c r="H8" s="386"/>
      <c r="I8" s="386"/>
      <c r="J8" s="386"/>
      <c r="K8" s="386"/>
      <c r="L8" s="386"/>
    </row>
    <row r="9" spans="1:32" x14ac:dyDescent="0.35">
      <c r="B9" s="211" t="s">
        <v>700</v>
      </c>
      <c r="C9" s="212" t="str">
        <f>"500 tecken ("&amp;TEXT(LEN(B10),"0")&amp;" använda)"</f>
        <v>500 tecken (0 använda)</v>
      </c>
      <c r="D9" s="213"/>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ht="95.25" customHeight="1" x14ac:dyDescent="0.35">
      <c r="B10" s="635"/>
      <c r="C10" s="636"/>
      <c r="D10" s="637"/>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row>
    <row r="11" spans="1:32" ht="16.149999999999999" customHeight="1" x14ac:dyDescent="0.35">
      <c r="F11" s="152"/>
      <c r="G11" s="152"/>
      <c r="H11" s="152"/>
      <c r="I11" s="152"/>
      <c r="J11" s="152"/>
      <c r="K11" s="152"/>
      <c r="L11" s="152"/>
    </row>
    <row r="12" spans="1:32" ht="16.149999999999999" customHeight="1" x14ac:dyDescent="0.35">
      <c r="F12" s="152"/>
      <c r="G12" s="152"/>
      <c r="H12" s="152"/>
      <c r="I12" s="152"/>
      <c r="J12" s="152"/>
      <c r="K12" s="152"/>
      <c r="L12" s="152"/>
    </row>
    <row r="13" spans="1:32" ht="16.149999999999999" customHeight="1" x14ac:dyDescent="0.35">
      <c r="F13" s="152"/>
      <c r="G13" s="152"/>
      <c r="H13" s="152"/>
      <c r="I13" s="152"/>
      <c r="J13" s="152"/>
      <c r="K13" s="152"/>
      <c r="L13" s="152"/>
    </row>
    <row r="14" spans="1:32" x14ac:dyDescent="0.35">
      <c r="F14" s="152"/>
      <c r="G14" s="152"/>
      <c r="H14" s="152"/>
      <c r="I14" s="152"/>
      <c r="J14" s="152"/>
      <c r="K14" s="152"/>
      <c r="L14" s="152"/>
    </row>
    <row r="15" spans="1:32" x14ac:dyDescent="0.35">
      <c r="F15" s="152"/>
      <c r="G15" s="152"/>
      <c r="H15" s="152"/>
      <c r="I15" s="152"/>
      <c r="J15" s="152"/>
      <c r="K15" s="152"/>
      <c r="L15" s="152"/>
    </row>
  </sheetData>
  <sheetProtection sheet="1" selectLockedCells="1"/>
  <mergeCells count="5">
    <mergeCell ref="B6:D6"/>
    <mergeCell ref="C7:D7"/>
    <mergeCell ref="B10:D10"/>
    <mergeCell ref="F2:H2"/>
    <mergeCell ref="F6:J6"/>
  </mergeCells>
  <dataValidations count="3">
    <dataValidation type="textLength" allowBlank="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6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600-000001000000}">
      <formula1>500</formula1>
    </dataValidation>
    <dataValidation allowBlank="1" showInputMessage="1" showErrorMessage="1" promptTitle="OHJE" prompt="Ennakon suuruus voi olla enintään 30 prosenttia haetun EU-avustuksen määrästä." sqref="C7:D7" xr:uid="{00000000-0002-0000-1600-000002000000}"/>
  </dataValidations>
  <hyperlinks>
    <hyperlink ref="F2:H2" location="'Börja här'!A1" display="PALAA TÄSTÄ KANSISIVULLE" xr:uid="{00000000-0004-0000-16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F5C8-F1B8-46C0-83B9-45CA9AF7B65B}">
  <sheetPr codeName="Taul17"/>
  <dimension ref="A1:M56"/>
  <sheetViews>
    <sheetView showGridLines="0" zoomScaleNormal="100" workbookViewId="0">
      <selection activeCell="I3" sqref="I3:K3"/>
    </sheetView>
  </sheetViews>
  <sheetFormatPr defaultColWidth="9.23046875" defaultRowHeight="15.5" x14ac:dyDescent="0.35"/>
  <cols>
    <col min="1" max="1" width="3.765625" style="19" customWidth="1"/>
    <col min="2" max="3" width="9.23046875" style="19"/>
    <col min="4" max="4" width="12.4609375" style="19" customWidth="1"/>
    <col min="5" max="5" width="9.23046875" style="19"/>
    <col min="6" max="7" width="9.765625" style="19" customWidth="1"/>
    <col min="8" max="8" width="15.07421875" style="19" customWidth="1"/>
    <col min="9" max="9" width="9.765625" style="19" customWidth="1"/>
    <col min="10" max="10" width="9.23046875" style="19"/>
    <col min="11" max="11" width="7.765625" style="19" customWidth="1"/>
    <col min="12" max="12" width="14.4609375" style="19" customWidth="1"/>
    <col min="13" max="16384" width="9.23046875" style="19"/>
  </cols>
  <sheetData>
    <row r="1" spans="1:13" ht="16.149999999999999" customHeight="1" x14ac:dyDescent="0.35">
      <c r="A1" s="492" t="s">
        <v>253</v>
      </c>
      <c r="B1" s="501"/>
      <c r="C1" s="501"/>
      <c r="D1" s="501"/>
      <c r="E1" s="501"/>
      <c r="F1" s="501"/>
      <c r="G1" s="501"/>
      <c r="H1" s="501"/>
      <c r="I1" s="757"/>
      <c r="J1" s="757"/>
      <c r="K1" s="757"/>
    </row>
    <row r="2" spans="1:13" ht="16.149999999999999" customHeight="1" x14ac:dyDescent="0.35">
      <c r="B2" s="501"/>
      <c r="C2" s="501"/>
      <c r="D2" s="501"/>
      <c r="E2" s="501"/>
      <c r="F2" s="501"/>
      <c r="G2" s="501"/>
      <c r="H2" s="501"/>
      <c r="I2" s="501"/>
      <c r="J2" s="501"/>
      <c r="K2" s="501"/>
    </row>
    <row r="3" spans="1:13" ht="16.149999999999999" customHeight="1" x14ac:dyDescent="0.35">
      <c r="B3" s="501"/>
      <c r="C3" s="501"/>
      <c r="D3" s="501"/>
      <c r="E3" s="501"/>
      <c r="F3" s="501"/>
      <c r="G3" s="501"/>
      <c r="H3" s="501"/>
      <c r="I3" s="559" t="s">
        <v>701</v>
      </c>
      <c r="J3" s="560"/>
      <c r="K3" s="561"/>
    </row>
    <row r="4" spans="1:13" ht="16.149999999999999" customHeight="1" x14ac:dyDescent="0.35">
      <c r="B4" s="501"/>
      <c r="C4" s="501"/>
      <c r="D4" s="501"/>
      <c r="E4" s="501"/>
      <c r="F4" s="501"/>
      <c r="G4" s="501"/>
      <c r="H4" s="501"/>
      <c r="I4" s="501"/>
      <c r="J4" s="501"/>
      <c r="K4" s="501"/>
    </row>
    <row r="5" spans="1:13" ht="16.149999999999999" customHeight="1" x14ac:dyDescent="0.35">
      <c r="B5" s="210"/>
      <c r="C5" s="210"/>
      <c r="D5" s="210"/>
      <c r="E5" s="210"/>
      <c r="F5" s="210"/>
      <c r="G5" s="210"/>
      <c r="H5" s="210"/>
      <c r="I5" s="210"/>
      <c r="J5" s="210"/>
      <c r="K5" s="210"/>
    </row>
    <row r="6" spans="1:13" ht="16.149999999999999" customHeight="1" x14ac:dyDescent="0.35">
      <c r="B6" s="142"/>
      <c r="C6" s="501"/>
      <c r="D6" s="501"/>
      <c r="E6" s="501"/>
      <c r="F6" s="501"/>
      <c r="G6" s="501"/>
      <c r="H6" s="501"/>
      <c r="I6" s="501"/>
      <c r="J6" s="501"/>
      <c r="K6" s="501"/>
    </row>
    <row r="7" spans="1:13" ht="16.149999999999999" customHeight="1" x14ac:dyDescent="0.35">
      <c r="B7" s="121" t="s">
        <v>252</v>
      </c>
      <c r="C7" s="122"/>
      <c r="D7" s="138"/>
      <c r="E7" s="138"/>
      <c r="F7" s="138"/>
      <c r="G7" s="138"/>
      <c r="H7" s="138"/>
      <c r="I7" s="138"/>
      <c r="J7" s="138"/>
      <c r="K7" s="145"/>
    </row>
    <row r="8" spans="1:13" ht="24.75" customHeight="1" x14ac:dyDescent="0.35">
      <c r="B8" s="78" t="s">
        <v>46</v>
      </c>
      <c r="C8" s="498"/>
      <c r="D8" s="498"/>
      <c r="E8" s="498"/>
      <c r="F8" s="498"/>
      <c r="G8" s="498"/>
      <c r="H8" s="498"/>
      <c r="I8" s="498"/>
      <c r="J8" s="498"/>
      <c r="K8" s="45"/>
    </row>
    <row r="9" spans="1:13" ht="24.75" customHeight="1" x14ac:dyDescent="0.35">
      <c r="B9" s="78"/>
      <c r="C9" s="498"/>
      <c r="D9" s="498"/>
      <c r="E9" s="498"/>
      <c r="F9" s="498"/>
      <c r="G9" s="498"/>
      <c r="H9" s="498"/>
      <c r="I9" s="498"/>
      <c r="J9" s="498"/>
      <c r="K9" s="45"/>
    </row>
    <row r="10" spans="1:13" ht="59.65" customHeight="1" x14ac:dyDescent="0.35">
      <c r="B10" s="600" t="s">
        <v>45</v>
      </c>
      <c r="C10" s="601"/>
      <c r="D10" s="601"/>
      <c r="E10" s="601"/>
      <c r="F10" s="601"/>
      <c r="G10" s="601"/>
      <c r="H10" s="601"/>
      <c r="I10" s="601"/>
      <c r="J10" s="601"/>
      <c r="K10" s="602"/>
    </row>
    <row r="11" spans="1:13" ht="118.15" customHeight="1" x14ac:dyDescent="0.35">
      <c r="B11" s="600" t="s">
        <v>497</v>
      </c>
      <c r="C11" s="601"/>
      <c r="D11" s="601"/>
      <c r="E11" s="601"/>
      <c r="F11" s="601"/>
      <c r="G11" s="601"/>
      <c r="H11" s="601"/>
      <c r="I11" s="601"/>
      <c r="J11" s="601"/>
      <c r="K11" s="602"/>
    </row>
    <row r="12" spans="1:13" ht="33" customHeight="1" x14ac:dyDescent="0.35">
      <c r="B12" s="758" t="s">
        <v>812</v>
      </c>
      <c r="C12" s="759"/>
      <c r="D12" s="759"/>
      <c r="E12" s="759"/>
      <c r="F12" s="759"/>
      <c r="G12" s="759"/>
      <c r="H12" s="759"/>
      <c r="I12" s="759"/>
      <c r="J12" s="759"/>
      <c r="K12" s="760"/>
      <c r="M12" s="523"/>
    </row>
    <row r="13" spans="1:13" ht="16.149999999999999" customHeight="1" x14ac:dyDescent="0.35">
      <c r="B13" s="509"/>
      <c r="C13" s="510"/>
      <c r="D13" s="510"/>
      <c r="E13" s="510"/>
      <c r="F13" s="510"/>
      <c r="G13" s="510"/>
      <c r="H13" s="510"/>
      <c r="I13" s="510"/>
      <c r="J13" s="510"/>
      <c r="K13" s="511"/>
      <c r="M13" s="523"/>
    </row>
    <row r="14" spans="1:13" ht="16.149999999999999" customHeight="1" x14ac:dyDescent="0.35">
      <c r="B14" s="78"/>
      <c r="C14" s="498" t="s">
        <v>233</v>
      </c>
      <c r="D14" s="498"/>
      <c r="E14" s="498"/>
      <c r="F14" s="498"/>
      <c r="G14" s="498"/>
      <c r="H14" s="498"/>
      <c r="I14" s="498"/>
      <c r="J14" s="498"/>
      <c r="K14" s="45"/>
    </row>
    <row r="15" spans="1:13" ht="16.149999999999999" customHeight="1" x14ac:dyDescent="0.35">
      <c r="B15" s="78"/>
      <c r="C15" s="498"/>
      <c r="D15" s="498"/>
      <c r="E15" s="498"/>
      <c r="F15" s="498"/>
      <c r="G15" s="498"/>
      <c r="H15" s="498"/>
      <c r="I15" s="498"/>
      <c r="J15" s="498"/>
      <c r="K15" s="45"/>
    </row>
    <row r="16" spans="1:13" ht="16.149999999999999" customHeight="1" x14ac:dyDescent="0.35">
      <c r="B16" s="78"/>
      <c r="C16" s="524" t="s">
        <v>462</v>
      </c>
      <c r="D16" s="143"/>
      <c r="E16" s="143"/>
      <c r="F16" s="498"/>
      <c r="G16" s="498"/>
      <c r="H16" s="498"/>
      <c r="I16" s="498"/>
      <c r="J16" s="498"/>
      <c r="K16" s="45"/>
    </row>
    <row r="17" spans="2:13" ht="16.149999999999999" customHeight="1" x14ac:dyDescent="0.35">
      <c r="B17" s="77"/>
      <c r="C17" s="524"/>
      <c r="D17" s="143"/>
      <c r="E17" s="143"/>
      <c r="F17" s="498"/>
      <c r="G17" s="498"/>
      <c r="H17" s="498"/>
      <c r="I17" s="498"/>
      <c r="J17" s="498"/>
      <c r="K17" s="45"/>
      <c r="M17" s="525"/>
    </row>
    <row r="18" spans="2:13" s="527" customFormat="1" ht="46.9" customHeight="1" x14ac:dyDescent="0.35">
      <c r="B18" s="78"/>
      <c r="C18" s="662" t="s">
        <v>460</v>
      </c>
      <c r="D18" s="662"/>
      <c r="E18" s="662"/>
      <c r="F18" s="662"/>
      <c r="G18" s="662"/>
      <c r="H18" s="662"/>
      <c r="I18" s="662"/>
      <c r="J18" s="662"/>
      <c r="K18" s="526"/>
    </row>
    <row r="19" spans="2:13" s="527" customFormat="1" ht="16.149999999999999" customHeight="1" x14ac:dyDescent="0.35">
      <c r="B19" s="77"/>
      <c r="C19" s="26"/>
      <c r="D19" s="528"/>
      <c r="E19" s="524"/>
      <c r="F19" s="524"/>
      <c r="G19" s="524"/>
      <c r="H19" s="524"/>
      <c r="I19" s="524"/>
      <c r="J19" s="524"/>
      <c r="K19" s="526"/>
    </row>
    <row r="20" spans="2:13" s="527" customFormat="1" ht="66.75" customHeight="1" x14ac:dyDescent="0.35">
      <c r="B20" s="78"/>
      <c r="C20" s="662" t="s">
        <v>498</v>
      </c>
      <c r="D20" s="662"/>
      <c r="E20" s="662"/>
      <c r="F20" s="662"/>
      <c r="G20" s="662"/>
      <c r="H20" s="662"/>
      <c r="I20" s="662"/>
      <c r="J20" s="662"/>
      <c r="K20" s="526"/>
    </row>
    <row r="21" spans="2:13" ht="16.149999999999999" customHeight="1" x14ac:dyDescent="0.35">
      <c r="B21" s="78"/>
      <c r="C21" s="498"/>
      <c r="D21" s="498"/>
      <c r="E21" s="498"/>
      <c r="F21" s="498"/>
      <c r="G21" s="498"/>
      <c r="H21" s="498"/>
      <c r="I21" s="498"/>
      <c r="J21" s="498"/>
      <c r="K21" s="45"/>
    </row>
    <row r="22" spans="2:13" s="527" customFormat="1" ht="52.5" customHeight="1" x14ac:dyDescent="0.35">
      <c r="B22" s="78"/>
      <c r="C22" s="662" t="s">
        <v>499</v>
      </c>
      <c r="D22" s="662"/>
      <c r="E22" s="662"/>
      <c r="F22" s="662"/>
      <c r="G22" s="662"/>
      <c r="H22" s="662"/>
      <c r="I22" s="662"/>
      <c r="J22" s="662"/>
      <c r="K22" s="526"/>
    </row>
    <row r="23" spans="2:13" ht="16.149999999999999" customHeight="1" x14ac:dyDescent="0.35">
      <c r="B23" s="78"/>
      <c r="C23" s="498"/>
      <c r="D23" s="498"/>
      <c r="E23" s="498"/>
      <c r="F23" s="498"/>
      <c r="G23" s="498"/>
      <c r="H23" s="498"/>
      <c r="I23" s="498"/>
      <c r="J23" s="498"/>
      <c r="K23" s="45"/>
    </row>
    <row r="24" spans="2:13" s="527" customFormat="1" ht="61.9" customHeight="1" x14ac:dyDescent="0.35">
      <c r="B24" s="78"/>
      <c r="C24" s="662" t="s">
        <v>500</v>
      </c>
      <c r="D24" s="662"/>
      <c r="E24" s="662"/>
      <c r="F24" s="662"/>
      <c r="G24" s="662"/>
      <c r="H24" s="662"/>
      <c r="I24" s="662"/>
      <c r="J24" s="662"/>
      <c r="K24" s="526"/>
    </row>
    <row r="25" spans="2:13" ht="16.149999999999999" customHeight="1" x14ac:dyDescent="0.35">
      <c r="B25" s="78"/>
      <c r="C25" s="498"/>
      <c r="D25" s="498"/>
      <c r="E25" s="498"/>
      <c r="F25" s="498"/>
      <c r="G25" s="498"/>
      <c r="H25" s="498"/>
      <c r="I25" s="498"/>
      <c r="J25" s="498"/>
      <c r="K25" s="45"/>
    </row>
    <row r="26" spans="2:13" s="527" customFormat="1" ht="52.5" customHeight="1" x14ac:dyDescent="0.35">
      <c r="B26" s="78"/>
      <c r="C26" s="662" t="s">
        <v>461</v>
      </c>
      <c r="D26" s="662"/>
      <c r="E26" s="662"/>
      <c r="F26" s="662"/>
      <c r="G26" s="662"/>
      <c r="H26" s="662"/>
      <c r="I26" s="662"/>
      <c r="J26" s="662"/>
      <c r="K26" s="526"/>
    </row>
    <row r="27" spans="2:13" ht="16.149999999999999" customHeight="1" x14ac:dyDescent="0.35">
      <c r="B27" s="78"/>
      <c r="C27" s="498"/>
      <c r="D27" s="498"/>
      <c r="E27" s="498"/>
      <c r="F27" s="498"/>
      <c r="G27" s="498"/>
      <c r="H27" s="498"/>
      <c r="I27" s="498"/>
      <c r="J27" s="498"/>
      <c r="K27" s="45"/>
    </row>
    <row r="28" spans="2:13" ht="16.149999999999999" customHeight="1" x14ac:dyDescent="0.35">
      <c r="B28" s="78"/>
      <c r="C28" s="496" t="s">
        <v>501</v>
      </c>
      <c r="D28" s="498"/>
      <c r="E28" s="498"/>
      <c r="F28" s="498"/>
      <c r="G28" s="498"/>
      <c r="H28" s="498"/>
      <c r="I28" s="498"/>
      <c r="J28" s="498"/>
      <c r="K28" s="45"/>
      <c r="M28" s="523"/>
    </row>
    <row r="29" spans="2:13" ht="16.149999999999999" customHeight="1" x14ac:dyDescent="0.35">
      <c r="B29" s="77"/>
      <c r="C29" s="498"/>
      <c r="D29" s="498"/>
      <c r="E29" s="498"/>
      <c r="F29" s="498"/>
      <c r="G29" s="498"/>
      <c r="H29" s="498"/>
      <c r="I29" s="498"/>
      <c r="J29" s="498"/>
      <c r="K29" s="45"/>
    </row>
    <row r="30" spans="2:13" s="527" customFormat="1" ht="36" customHeight="1" x14ac:dyDescent="0.35">
      <c r="B30" s="761" t="s">
        <v>459</v>
      </c>
      <c r="C30" s="557"/>
      <c r="D30" s="557"/>
      <c r="E30" s="557"/>
      <c r="F30" s="557"/>
      <c r="G30" s="557"/>
      <c r="H30" s="557"/>
      <c r="I30" s="557"/>
      <c r="J30" s="557"/>
      <c r="K30" s="762"/>
      <c r="L30" s="529"/>
    </row>
    <row r="31" spans="2:13" s="527" customFormat="1" ht="16.149999999999999" customHeight="1" x14ac:dyDescent="0.35">
      <c r="B31" s="78"/>
      <c r="C31" s="498"/>
      <c r="D31" s="498"/>
      <c r="E31" s="498"/>
      <c r="F31" s="498"/>
      <c r="G31" s="524"/>
      <c r="H31" s="524"/>
      <c r="I31" s="524"/>
      <c r="J31" s="524"/>
      <c r="K31" s="526"/>
      <c r="L31" s="529"/>
    </row>
    <row r="32" spans="2:13" s="527" customFormat="1" ht="58.5" customHeight="1" x14ac:dyDescent="0.35">
      <c r="B32" s="530" t="s">
        <v>48</v>
      </c>
      <c r="C32" s="26"/>
      <c r="D32" s="528"/>
      <c r="E32" s="756"/>
      <c r="F32" s="756"/>
      <c r="G32" s="756"/>
      <c r="H32" s="756"/>
      <c r="I32" s="756"/>
      <c r="J32" s="756"/>
      <c r="K32" s="526"/>
      <c r="L32" s="531"/>
    </row>
    <row r="33" spans="2:12" s="527" customFormat="1" ht="16.149999999999999" customHeight="1" x14ac:dyDescent="0.35">
      <c r="B33" s="532"/>
      <c r="C33" s="524"/>
      <c r="D33" s="524"/>
      <c r="E33" s="524"/>
      <c r="F33" s="524"/>
      <c r="G33" s="524"/>
      <c r="H33" s="524"/>
      <c r="I33" s="524"/>
      <c r="J33" s="524"/>
      <c r="K33" s="526"/>
      <c r="L33" s="531"/>
    </row>
    <row r="34" spans="2:12" s="536" customFormat="1" ht="68.25" customHeight="1" x14ac:dyDescent="0.35">
      <c r="B34" s="530" t="s">
        <v>49</v>
      </c>
      <c r="C34" s="533"/>
      <c r="D34" s="533"/>
      <c r="E34" s="756"/>
      <c r="F34" s="756"/>
      <c r="G34" s="756"/>
      <c r="H34" s="756"/>
      <c r="I34" s="756"/>
      <c r="J34" s="756"/>
      <c r="K34" s="534"/>
      <c r="L34" s="535"/>
    </row>
    <row r="35" spans="2:12" ht="16.149999999999999" customHeight="1" x14ac:dyDescent="0.35">
      <c r="B35" s="77"/>
      <c r="C35" s="498"/>
      <c r="D35" s="498"/>
      <c r="E35" s="498"/>
      <c r="F35" s="498"/>
      <c r="G35" s="498"/>
      <c r="H35" s="498"/>
      <c r="I35" s="498"/>
      <c r="J35" s="498"/>
      <c r="K35" s="45"/>
      <c r="L35" s="22"/>
    </row>
    <row r="36" spans="2:12" ht="16.149999999999999" customHeight="1" x14ac:dyDescent="0.35">
      <c r="B36" s="77"/>
      <c r="C36" s="498"/>
      <c r="D36" s="498"/>
      <c r="E36" s="498"/>
      <c r="F36" s="498"/>
      <c r="G36" s="498"/>
      <c r="H36" s="498"/>
      <c r="I36" s="498"/>
      <c r="J36" s="498"/>
      <c r="K36" s="45"/>
      <c r="L36" s="22"/>
    </row>
    <row r="37" spans="2:12" ht="30.75" customHeight="1" x14ac:dyDescent="0.35">
      <c r="B37" s="77" t="s">
        <v>42</v>
      </c>
      <c r="C37" s="498"/>
      <c r="D37" s="763"/>
      <c r="E37" s="763"/>
      <c r="F37" s="763"/>
      <c r="G37" s="498"/>
      <c r="H37" s="498" t="s">
        <v>44</v>
      </c>
      <c r="I37" s="764"/>
      <c r="J37" s="764"/>
      <c r="K37" s="45"/>
      <c r="L37" s="22"/>
    </row>
    <row r="38" spans="2:12" ht="16.149999999999999" customHeight="1" x14ac:dyDescent="0.35">
      <c r="B38" s="77"/>
      <c r="C38" s="498"/>
      <c r="D38" s="498"/>
      <c r="E38" s="498"/>
      <c r="F38" s="498"/>
      <c r="G38" s="498"/>
      <c r="H38" s="498"/>
      <c r="I38" s="498"/>
      <c r="J38" s="498"/>
      <c r="K38" s="45"/>
      <c r="L38" s="22"/>
    </row>
    <row r="39" spans="2:12" ht="30" customHeight="1" x14ac:dyDescent="0.35">
      <c r="B39" s="77" t="s">
        <v>702</v>
      </c>
      <c r="C39" s="498"/>
      <c r="D39" s="763"/>
      <c r="E39" s="763"/>
      <c r="F39" s="763"/>
      <c r="G39" s="763"/>
      <c r="H39" s="763"/>
      <c r="I39" s="763"/>
      <c r="J39" s="763"/>
      <c r="K39" s="45"/>
      <c r="L39" s="22"/>
    </row>
    <row r="40" spans="2:12" ht="16.149999999999999" customHeight="1" x14ac:dyDescent="0.35">
      <c r="B40" s="77"/>
      <c r="C40" s="498"/>
      <c r="D40" s="498"/>
      <c r="E40" s="498"/>
      <c r="F40" s="498"/>
      <c r="G40" s="498"/>
      <c r="H40" s="498"/>
      <c r="I40" s="498"/>
      <c r="J40" s="498"/>
      <c r="K40" s="45"/>
      <c r="L40" s="22"/>
    </row>
    <row r="41" spans="2:12" ht="16.149999999999999" customHeight="1" x14ac:dyDescent="0.35">
      <c r="B41" s="77"/>
      <c r="C41" s="498"/>
      <c r="D41" s="498"/>
      <c r="E41" s="498"/>
      <c r="F41" s="498"/>
      <c r="G41" s="498"/>
      <c r="H41" s="498"/>
      <c r="I41" s="498"/>
      <c r="J41" s="498"/>
      <c r="K41" s="45"/>
      <c r="L41" s="22"/>
    </row>
    <row r="42" spans="2:12" ht="30" customHeight="1" x14ac:dyDescent="0.35">
      <c r="B42" s="77" t="s">
        <v>43</v>
      </c>
      <c r="C42" s="498"/>
      <c r="D42" s="763"/>
      <c r="E42" s="763"/>
      <c r="F42" s="763"/>
      <c r="G42" s="763"/>
      <c r="H42" s="763"/>
      <c r="I42" s="763"/>
      <c r="J42" s="763"/>
      <c r="K42" s="45"/>
      <c r="L42" s="22"/>
    </row>
    <row r="43" spans="2:12" ht="26.25" customHeight="1" x14ac:dyDescent="0.35">
      <c r="B43" s="77"/>
      <c r="C43" s="498"/>
      <c r="D43" s="498"/>
      <c r="E43" s="498"/>
      <c r="F43" s="498"/>
      <c r="G43" s="498"/>
      <c r="H43" s="498"/>
      <c r="I43" s="498"/>
      <c r="J43" s="498"/>
      <c r="K43" s="45"/>
      <c r="L43" s="22"/>
    </row>
    <row r="44" spans="2:12" ht="16.149999999999999" customHeight="1" x14ac:dyDescent="0.35">
      <c r="B44" s="77" t="s">
        <v>47</v>
      </c>
      <c r="C44" s="498"/>
      <c r="D44" s="498"/>
      <c r="E44" s="498"/>
      <c r="F44" s="498"/>
      <c r="G44" s="498"/>
      <c r="H44" s="498"/>
      <c r="I44" s="498"/>
      <c r="J44" s="498"/>
      <c r="K44" s="45"/>
      <c r="L44" s="22"/>
    </row>
    <row r="45" spans="2:12" ht="30" customHeight="1" x14ac:dyDescent="0.35">
      <c r="B45" s="77"/>
      <c r="C45" s="498"/>
      <c r="D45" s="763"/>
      <c r="E45" s="763"/>
      <c r="F45" s="763"/>
      <c r="G45" s="763"/>
      <c r="H45" s="763"/>
      <c r="I45" s="763"/>
      <c r="J45" s="763"/>
      <c r="K45" s="45"/>
      <c r="L45" s="22"/>
    </row>
    <row r="46" spans="2:12" ht="27" customHeight="1" x14ac:dyDescent="0.35">
      <c r="B46" s="77"/>
      <c r="C46" s="498"/>
      <c r="D46" s="498"/>
      <c r="E46" s="498"/>
      <c r="F46" s="498"/>
      <c r="G46" s="498"/>
      <c r="H46" s="498"/>
      <c r="I46" s="498"/>
      <c r="J46" s="498"/>
      <c r="K46" s="45"/>
      <c r="L46" s="22"/>
    </row>
    <row r="47" spans="2:12" ht="16.149999999999999" customHeight="1" x14ac:dyDescent="0.35">
      <c r="B47" s="77"/>
      <c r="C47" s="498"/>
      <c r="D47" s="498"/>
      <c r="E47" s="498"/>
      <c r="F47" s="498"/>
      <c r="G47" s="498"/>
      <c r="H47" s="498"/>
      <c r="I47" s="498"/>
      <c r="J47" s="498"/>
      <c r="K47" s="45"/>
      <c r="L47" s="22"/>
    </row>
    <row r="48" spans="2:12" ht="30" customHeight="1" x14ac:dyDescent="0.35">
      <c r="B48" s="77" t="s">
        <v>703</v>
      </c>
      <c r="C48" s="498"/>
      <c r="D48" s="763"/>
      <c r="E48" s="763"/>
      <c r="F48" s="763"/>
      <c r="G48" s="763"/>
      <c r="H48" s="763"/>
      <c r="I48" s="763"/>
      <c r="J48" s="763"/>
      <c r="K48" s="45"/>
      <c r="L48" s="22"/>
    </row>
    <row r="49" spans="2:12" ht="16.149999999999999" customHeight="1" x14ac:dyDescent="0.35">
      <c r="B49" s="77"/>
      <c r="C49" s="498"/>
      <c r="D49" s="498"/>
      <c r="E49" s="498"/>
      <c r="F49" s="498"/>
      <c r="G49" s="498"/>
      <c r="H49" s="498"/>
      <c r="I49" s="498"/>
      <c r="J49" s="498"/>
      <c r="K49" s="45"/>
      <c r="L49" s="22"/>
    </row>
    <row r="50" spans="2:12" ht="16.149999999999999" customHeight="1" x14ac:dyDescent="0.35">
      <c r="B50" s="77"/>
      <c r="C50" s="498"/>
      <c r="D50" s="498"/>
      <c r="E50" s="498"/>
      <c r="F50" s="498"/>
      <c r="G50" s="498"/>
      <c r="H50" s="498"/>
      <c r="I50" s="498"/>
      <c r="J50" s="498"/>
      <c r="K50" s="45"/>
      <c r="L50" s="22"/>
    </row>
    <row r="51" spans="2:12" ht="30" customHeight="1" x14ac:dyDescent="0.35">
      <c r="B51" s="77" t="s">
        <v>704</v>
      </c>
      <c r="C51" s="498"/>
      <c r="D51" s="763"/>
      <c r="E51" s="763"/>
      <c r="F51" s="763"/>
      <c r="G51" s="763"/>
      <c r="H51" s="763"/>
      <c r="I51" s="763"/>
      <c r="J51" s="763"/>
      <c r="K51" s="45"/>
      <c r="L51" s="22"/>
    </row>
    <row r="52" spans="2:12" ht="25.5" customHeight="1" x14ac:dyDescent="0.35">
      <c r="B52" s="77"/>
      <c r="C52" s="498"/>
      <c r="D52" s="498"/>
      <c r="E52" s="498"/>
      <c r="F52" s="498"/>
      <c r="G52" s="498"/>
      <c r="H52" s="498"/>
      <c r="I52" s="498"/>
      <c r="J52" s="498"/>
      <c r="K52" s="45"/>
      <c r="L52" s="22"/>
    </row>
    <row r="53" spans="2:12" ht="16.149999999999999" customHeight="1" x14ac:dyDescent="0.35">
      <c r="B53" s="77" t="s">
        <v>705</v>
      </c>
      <c r="C53" s="498"/>
      <c r="D53" s="498"/>
      <c r="E53" s="498"/>
      <c r="F53" s="498"/>
      <c r="G53" s="498"/>
      <c r="H53" s="498"/>
      <c r="I53" s="498"/>
      <c r="J53" s="498"/>
      <c r="K53" s="45"/>
      <c r="L53" s="22"/>
    </row>
    <row r="54" spans="2:12" ht="30" customHeight="1" x14ac:dyDescent="0.35">
      <c r="B54" s="77"/>
      <c r="C54" s="498"/>
      <c r="D54" s="763"/>
      <c r="E54" s="763"/>
      <c r="F54" s="763"/>
      <c r="G54" s="763"/>
      <c r="H54" s="763"/>
      <c r="I54" s="763"/>
      <c r="J54" s="763"/>
      <c r="K54" s="45"/>
      <c r="L54" s="22"/>
    </row>
    <row r="55" spans="2:12" ht="16.149999999999999" customHeight="1" x14ac:dyDescent="0.35">
      <c r="B55" s="79"/>
      <c r="C55" s="499"/>
      <c r="D55" s="499"/>
      <c r="E55" s="499"/>
      <c r="F55" s="499"/>
      <c r="G55" s="499"/>
      <c r="H55" s="499"/>
      <c r="I55" s="499"/>
      <c r="J55" s="499"/>
      <c r="K55" s="80"/>
      <c r="L55" s="22"/>
    </row>
    <row r="56" spans="2:12" ht="16.149999999999999" customHeight="1" x14ac:dyDescent="0.35">
      <c r="B56" s="22"/>
      <c r="C56" s="22"/>
      <c r="D56" s="22"/>
      <c r="E56" s="22"/>
      <c r="F56" s="22"/>
      <c r="G56" s="22"/>
      <c r="H56" s="22"/>
      <c r="I56" s="22"/>
      <c r="J56" s="22"/>
      <c r="K56" s="22"/>
      <c r="L56" s="22"/>
    </row>
  </sheetData>
  <sheetProtection sheet="1" selectLockedCells="1"/>
  <mergeCells count="21">
    <mergeCell ref="D51:J51"/>
    <mergeCell ref="D54:J54"/>
    <mergeCell ref="D37:F37"/>
    <mergeCell ref="I37:J37"/>
    <mergeCell ref="D39:J39"/>
    <mergeCell ref="D42:J42"/>
    <mergeCell ref="D45:J45"/>
    <mergeCell ref="D48:J48"/>
    <mergeCell ref="E34:J34"/>
    <mergeCell ref="I1:K1"/>
    <mergeCell ref="I3:K3"/>
    <mergeCell ref="B10:K10"/>
    <mergeCell ref="B11:K11"/>
    <mergeCell ref="B12:K12"/>
    <mergeCell ref="C18:J18"/>
    <mergeCell ref="B30:K30"/>
    <mergeCell ref="C20:J20"/>
    <mergeCell ref="C22:J22"/>
    <mergeCell ref="C24:J24"/>
    <mergeCell ref="C26:J26"/>
    <mergeCell ref="E32:J32"/>
  </mergeCells>
  <hyperlinks>
    <hyperlink ref="I3:K3" location="'Börja här'!A1" display="PALAA TÄSTÄ KANSISIVULLE" xr:uid="{00000000-0004-0000-1700-000000000000}"/>
    <hyperlink ref="C24" r:id="rId1" location="d1e9516-1-1" display="d1e9516-1-1" xr:uid="{00000000-0004-0000-1700-000001000000}"/>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336550</xdr:colOff>
                    <xdr:row>17</xdr:row>
                    <xdr:rowOff>12700</xdr:rowOff>
                  </from>
                  <to>
                    <xdr:col>1</xdr:col>
                    <xdr:colOff>698500</xdr:colOff>
                    <xdr:row>17</xdr:row>
                    <xdr:rowOff>266700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361950</xdr:colOff>
                    <xdr:row>24</xdr:row>
                    <xdr:rowOff>222250</xdr:rowOff>
                  </from>
                  <to>
                    <xdr:col>1</xdr:col>
                    <xdr:colOff>717550</xdr:colOff>
                    <xdr:row>25</xdr:row>
                    <xdr:rowOff>209550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361950</xdr:colOff>
                    <xdr:row>21</xdr:row>
                    <xdr:rowOff>12700</xdr:rowOff>
                  </from>
                  <to>
                    <xdr:col>1</xdr:col>
                    <xdr:colOff>742950</xdr:colOff>
                    <xdr:row>21</xdr:row>
                    <xdr:rowOff>266700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374650</xdr:colOff>
                    <xdr:row>23</xdr:row>
                    <xdr:rowOff>12700</xdr:rowOff>
                  </from>
                  <to>
                    <xdr:col>1</xdr:col>
                    <xdr:colOff>742950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24"/>
  <sheetViews>
    <sheetView showGridLines="0" zoomScaleNormal="100" workbookViewId="0">
      <selection activeCell="M2" sqref="M2:O2"/>
    </sheetView>
  </sheetViews>
  <sheetFormatPr defaultColWidth="9.23046875" defaultRowHeight="16.149999999999999" customHeight="1" x14ac:dyDescent="0.35"/>
  <cols>
    <col min="1" max="1" width="3.765625" style="19" customWidth="1"/>
    <col min="2" max="2" width="10.765625" style="19" customWidth="1"/>
    <col min="3" max="3" width="13.23046875" style="19" customWidth="1"/>
    <col min="4" max="4" width="6.765625" style="19" customWidth="1"/>
    <col min="5" max="5" width="4.765625" style="19" customWidth="1"/>
    <col min="6" max="6" width="7.23046875" style="19" customWidth="1"/>
    <col min="7" max="7" width="9.23046875" style="19"/>
    <col min="8" max="8" width="8.765625" style="19" customWidth="1"/>
    <col min="9" max="9" width="10.765625" style="19" customWidth="1"/>
    <col min="10" max="11" width="3.53515625" style="19" customWidth="1"/>
    <col min="12" max="12" width="1.23046875" style="19" customWidth="1"/>
    <col min="13" max="17" width="9.23046875" style="19"/>
    <col min="18" max="18" width="15.765625" style="19" customWidth="1"/>
    <col min="19" max="16384" width="9.23046875" style="19"/>
  </cols>
  <sheetData>
    <row r="1" spans="1:18" ht="66" customHeight="1" x14ac:dyDescent="0.35">
      <c r="A1" s="8" t="s">
        <v>300</v>
      </c>
      <c r="B1" s="22"/>
      <c r="C1" s="22"/>
      <c r="D1" s="22"/>
      <c r="E1" s="22"/>
      <c r="F1" s="22"/>
      <c r="G1" s="22"/>
      <c r="H1" s="22"/>
      <c r="I1" s="22"/>
      <c r="J1" s="22"/>
      <c r="K1" s="22"/>
    </row>
    <row r="2" spans="1:18" ht="21" customHeight="1" x14ac:dyDescent="0.4">
      <c r="B2" s="572" t="s">
        <v>297</v>
      </c>
      <c r="C2" s="573"/>
      <c r="D2" s="573"/>
      <c r="E2" s="573"/>
      <c r="F2" s="573"/>
      <c r="G2" s="573"/>
      <c r="H2" s="573"/>
      <c r="I2" s="573"/>
      <c r="J2" s="574"/>
      <c r="M2" s="559" t="s">
        <v>706</v>
      </c>
      <c r="N2" s="560"/>
      <c r="O2" s="561"/>
    </row>
    <row r="3" spans="1:18" ht="16.149999999999999" customHeight="1" x14ac:dyDescent="0.35">
      <c r="B3" s="575" t="s">
        <v>707</v>
      </c>
      <c r="C3" s="576"/>
      <c r="D3" s="576"/>
      <c r="E3" s="576"/>
      <c r="F3" s="576"/>
      <c r="G3" s="576"/>
      <c r="H3" s="576"/>
      <c r="I3" s="576"/>
      <c r="J3" s="577"/>
    </row>
    <row r="4" spans="1:18" ht="16.149999999999999" customHeight="1" x14ac:dyDescent="0.35">
      <c r="B4" s="575" t="s">
        <v>799</v>
      </c>
      <c r="C4" s="576"/>
      <c r="D4" s="576"/>
      <c r="E4" s="576"/>
      <c r="F4" s="576"/>
      <c r="G4" s="576"/>
      <c r="H4" s="576"/>
      <c r="I4" s="576"/>
      <c r="J4" s="577"/>
      <c r="M4" s="20"/>
    </row>
    <row r="5" spans="1:18" ht="16.149999999999999" customHeight="1" x14ac:dyDescent="0.35">
      <c r="B5" s="220"/>
      <c r="C5" s="221"/>
      <c r="D5" s="222"/>
      <c r="E5" s="222"/>
      <c r="F5" s="222"/>
      <c r="G5" s="222"/>
      <c r="H5" s="223"/>
      <c r="I5" s="223"/>
      <c r="J5" s="224"/>
    </row>
    <row r="6" spans="1:18" ht="16.149999999999999" customHeight="1" x14ac:dyDescent="0.35">
      <c r="B6" s="17" t="s">
        <v>0</v>
      </c>
      <c r="C6" s="18"/>
      <c r="D6" s="565"/>
      <c r="E6" s="565"/>
      <c r="F6" s="18" t="s">
        <v>125</v>
      </c>
      <c r="G6" s="18"/>
      <c r="H6" s="18"/>
      <c r="I6" s="23"/>
      <c r="J6" s="24"/>
    </row>
    <row r="7" spans="1:18" ht="16.149999999999999" customHeight="1" x14ac:dyDescent="0.35">
      <c r="B7" s="25"/>
      <c r="C7" s="26"/>
      <c r="D7" s="26"/>
      <c r="E7" s="26"/>
      <c r="F7" s="26"/>
      <c r="G7" s="26"/>
      <c r="H7" s="26"/>
      <c r="I7" s="26"/>
      <c r="J7" s="493"/>
    </row>
    <row r="8" spans="1:18" ht="16.149999999999999" customHeight="1" x14ac:dyDescent="0.35">
      <c r="B8" s="25"/>
      <c r="C8" s="26"/>
      <c r="D8" s="26"/>
      <c r="E8" s="26"/>
      <c r="F8" s="26"/>
      <c r="G8" s="26"/>
      <c r="H8" s="26"/>
      <c r="I8" s="26"/>
      <c r="J8" s="493"/>
    </row>
    <row r="9" spans="1:18" ht="16.149999999999999" customHeight="1" x14ac:dyDescent="0.35">
      <c r="B9" s="562" t="s">
        <v>4</v>
      </c>
      <c r="C9" s="563"/>
      <c r="D9" s="563"/>
      <c r="E9" s="563"/>
      <c r="F9" s="563"/>
      <c r="G9" s="563"/>
      <c r="H9" s="563"/>
      <c r="I9" s="563"/>
      <c r="J9" s="564"/>
      <c r="L9" s="584" t="s">
        <v>421</v>
      </c>
      <c r="M9" s="584"/>
      <c r="N9" s="584"/>
      <c r="O9" s="584"/>
      <c r="P9" s="584"/>
      <c r="Q9" s="584"/>
      <c r="R9" s="584"/>
    </row>
    <row r="10" spans="1:18" ht="35.5" customHeight="1" x14ac:dyDescent="0.35">
      <c r="B10" s="512"/>
      <c r="C10" s="513"/>
      <c r="D10" s="513"/>
      <c r="E10" s="513"/>
      <c r="F10" s="513"/>
      <c r="G10" s="513"/>
      <c r="H10" s="513"/>
      <c r="I10" s="513"/>
      <c r="J10" s="514"/>
      <c r="L10" s="584"/>
      <c r="M10" s="584"/>
      <c r="N10" s="584"/>
      <c r="O10" s="584"/>
      <c r="P10" s="584"/>
      <c r="Q10" s="584"/>
      <c r="R10" s="584"/>
    </row>
    <row r="11" spans="1:18" ht="16.149999999999999" customHeight="1" x14ac:dyDescent="0.35">
      <c r="B11" s="566" t="s">
        <v>134</v>
      </c>
      <c r="C11" s="567"/>
      <c r="D11" s="567"/>
      <c r="E11" s="567"/>
      <c r="F11" s="567"/>
      <c r="G11" s="567"/>
      <c r="H11" s="567"/>
      <c r="I11" s="567"/>
      <c r="J11" s="568"/>
      <c r="L11" s="584"/>
      <c r="M11" s="584"/>
      <c r="N11" s="584"/>
      <c r="O11" s="584"/>
      <c r="P11" s="584"/>
      <c r="Q11" s="584"/>
      <c r="R11" s="584"/>
    </row>
    <row r="12" spans="1:18" ht="16" customHeight="1" x14ac:dyDescent="0.35">
      <c r="B12" s="30"/>
      <c r="C12" s="495"/>
      <c r="D12" s="495"/>
      <c r="E12" s="495"/>
      <c r="F12" s="495"/>
      <c r="G12" s="495"/>
      <c r="H12" s="495"/>
      <c r="I12" s="495"/>
      <c r="J12" s="32"/>
      <c r="L12" s="584"/>
      <c r="M12" s="584"/>
      <c r="N12" s="584"/>
      <c r="O12" s="584"/>
      <c r="P12" s="584"/>
      <c r="Q12" s="584"/>
      <c r="R12" s="584"/>
    </row>
    <row r="13" spans="1:18" ht="16.149999999999999" customHeight="1" x14ac:dyDescent="0.35">
      <c r="B13" s="33" t="s">
        <v>708</v>
      </c>
      <c r="C13" s="495"/>
      <c r="D13" s="495"/>
      <c r="E13" s="496" t="s">
        <v>709</v>
      </c>
      <c r="F13" s="495"/>
      <c r="G13" s="495"/>
      <c r="H13" s="495"/>
      <c r="I13" s="495"/>
      <c r="J13" s="32"/>
    </row>
    <row r="14" spans="1:18" ht="16.149999999999999" customHeight="1" x14ac:dyDescent="0.35">
      <c r="B14" s="33"/>
      <c r="C14" s="495"/>
      <c r="D14" s="495"/>
      <c r="E14" s="496"/>
      <c r="F14" s="495"/>
      <c r="G14" s="495"/>
      <c r="H14" s="495"/>
      <c r="I14" s="495"/>
      <c r="J14" s="32"/>
    </row>
    <row r="15" spans="1:18" ht="16.149999999999999" customHeight="1" x14ac:dyDescent="0.35">
      <c r="B15" s="33" t="s">
        <v>373</v>
      </c>
      <c r="C15" s="496"/>
      <c r="D15" s="495"/>
      <c r="E15" s="495"/>
      <c r="F15" s="495"/>
      <c r="G15" s="495"/>
      <c r="H15" s="495"/>
      <c r="I15" s="495"/>
      <c r="J15" s="32"/>
    </row>
    <row r="16" spans="1:18" ht="16.149999999999999" customHeight="1" x14ac:dyDescent="0.35">
      <c r="B16" s="33"/>
      <c r="C16" s="496"/>
      <c r="D16" s="495"/>
      <c r="E16" s="495"/>
      <c r="F16" s="495"/>
      <c r="G16" s="495"/>
      <c r="H16" s="495"/>
      <c r="I16" s="495"/>
      <c r="J16" s="32"/>
    </row>
    <row r="17" spans="2:18" ht="16.149999999999999" customHeight="1" x14ac:dyDescent="0.35">
      <c r="B17" s="33" t="s">
        <v>374</v>
      </c>
      <c r="C17" s="496"/>
      <c r="D17" s="495"/>
      <c r="E17" s="569"/>
      <c r="F17" s="570"/>
      <c r="G17" s="570"/>
      <c r="H17" s="570"/>
      <c r="I17" s="571"/>
      <c r="J17" s="35"/>
    </row>
    <row r="18" spans="2:18" ht="16.149999999999999" customHeight="1" x14ac:dyDescent="0.35">
      <c r="B18" s="33" t="s">
        <v>131</v>
      </c>
      <c r="C18" s="496"/>
      <c r="D18" s="495"/>
      <c r="E18" s="581"/>
      <c r="F18" s="582"/>
      <c r="G18" s="582"/>
      <c r="H18" s="582"/>
      <c r="I18" s="583"/>
      <c r="J18" s="35"/>
    </row>
    <row r="19" spans="2:18" ht="16.149999999999999" customHeight="1" x14ac:dyDescent="0.35">
      <c r="B19" s="33" t="s">
        <v>6</v>
      </c>
      <c r="C19" s="496"/>
      <c r="D19" s="495"/>
      <c r="E19" s="578"/>
      <c r="F19" s="579"/>
      <c r="G19" s="579"/>
      <c r="H19" s="579"/>
      <c r="I19" s="580"/>
      <c r="J19" s="32"/>
    </row>
    <row r="20" spans="2:18" ht="16.149999999999999" customHeight="1" x14ac:dyDescent="0.35">
      <c r="B20" s="33"/>
      <c r="C20" s="496"/>
      <c r="D20" s="495"/>
      <c r="E20" s="497"/>
      <c r="F20" s="495"/>
      <c r="G20" s="495"/>
      <c r="H20" s="495"/>
      <c r="I20" s="495"/>
      <c r="J20" s="32"/>
    </row>
    <row r="21" spans="2:18" ht="16.149999999999999" customHeight="1" x14ac:dyDescent="0.35">
      <c r="B21" s="33" t="s">
        <v>710</v>
      </c>
      <c r="C21" s="496"/>
      <c r="D21" s="495"/>
      <c r="E21" s="569"/>
      <c r="F21" s="570"/>
      <c r="G21" s="570"/>
      <c r="H21" s="570"/>
      <c r="I21" s="571"/>
      <c r="J21" s="32"/>
    </row>
    <row r="22" spans="2:18" ht="16.149999999999999" customHeight="1" x14ac:dyDescent="0.35">
      <c r="B22" s="33" t="s">
        <v>711</v>
      </c>
      <c r="C22" s="496"/>
      <c r="D22" s="495"/>
      <c r="E22" s="581"/>
      <c r="F22" s="582"/>
      <c r="G22" s="582"/>
      <c r="H22" s="582"/>
      <c r="I22" s="583"/>
      <c r="J22" s="32"/>
    </row>
    <row r="23" spans="2:18" ht="16.149999999999999" customHeight="1" x14ac:dyDescent="0.35">
      <c r="B23" s="33" t="s">
        <v>712</v>
      </c>
      <c r="C23" s="496"/>
      <c r="D23" s="495"/>
      <c r="E23" s="578"/>
      <c r="F23" s="579"/>
      <c r="G23" s="579"/>
      <c r="H23" s="579"/>
      <c r="I23" s="580"/>
      <c r="J23" s="32"/>
    </row>
    <row r="24" spans="2:18" ht="16.149999999999999" customHeight="1" x14ac:dyDescent="0.35">
      <c r="B24" s="33"/>
      <c r="C24" s="495"/>
      <c r="D24" s="495"/>
      <c r="E24" s="496"/>
      <c r="F24" s="495"/>
      <c r="G24" s="495"/>
      <c r="H24" s="495"/>
      <c r="I24" s="495"/>
      <c r="J24" s="32"/>
    </row>
    <row r="25" spans="2:18" ht="16.149999999999999" customHeight="1" x14ac:dyDescent="0.35">
      <c r="B25" s="33" t="s">
        <v>93</v>
      </c>
      <c r="C25" s="496"/>
      <c r="D25" s="495"/>
      <c r="E25" s="495"/>
      <c r="F25" s="495"/>
      <c r="G25" s="495"/>
      <c r="H25" s="495"/>
      <c r="I25" s="495"/>
      <c r="J25" s="32"/>
      <c r="L25" s="585" t="s">
        <v>422</v>
      </c>
      <c r="M25" s="585"/>
      <c r="N25" s="585"/>
      <c r="O25" s="585"/>
      <c r="P25" s="585"/>
      <c r="Q25" s="585"/>
      <c r="R25" s="585"/>
    </row>
    <row r="26" spans="2:18" ht="16.149999999999999" customHeight="1" x14ac:dyDescent="0.35">
      <c r="B26" s="33"/>
      <c r="C26" s="496"/>
      <c r="D26" s="495"/>
      <c r="E26" s="495"/>
      <c r="F26" s="495"/>
      <c r="G26" s="495"/>
      <c r="H26" s="495"/>
      <c r="I26" s="495"/>
      <c r="J26" s="32"/>
      <c r="L26" s="585"/>
      <c r="M26" s="585"/>
      <c r="N26" s="585"/>
      <c r="O26" s="585"/>
      <c r="P26" s="585"/>
      <c r="Q26" s="585"/>
      <c r="R26" s="585"/>
    </row>
    <row r="27" spans="2:18" ht="16.149999999999999" customHeight="1" x14ac:dyDescent="0.35">
      <c r="B27" s="33" t="s">
        <v>713</v>
      </c>
      <c r="C27" s="496"/>
      <c r="D27" s="495"/>
      <c r="E27" s="496" t="s">
        <v>714</v>
      </c>
      <c r="F27" s="495"/>
      <c r="G27" s="495"/>
      <c r="H27" s="495"/>
      <c r="I27" s="495"/>
      <c r="J27" s="32"/>
      <c r="L27" s="585"/>
      <c r="M27" s="585"/>
      <c r="N27" s="585"/>
      <c r="O27" s="585"/>
      <c r="P27" s="585"/>
      <c r="Q27" s="585"/>
      <c r="R27" s="585"/>
    </row>
    <row r="28" spans="2:18" ht="16" customHeight="1" x14ac:dyDescent="0.35">
      <c r="B28" s="33"/>
      <c r="C28" s="496"/>
      <c r="D28" s="495"/>
      <c r="E28" s="495"/>
      <c r="F28" s="495"/>
      <c r="G28" s="495"/>
      <c r="H28" s="495"/>
      <c r="I28" s="495"/>
      <c r="J28" s="32"/>
      <c r="L28" s="585"/>
      <c r="M28" s="585"/>
      <c r="N28" s="585"/>
      <c r="O28" s="585"/>
      <c r="P28" s="585"/>
      <c r="Q28" s="585"/>
      <c r="R28" s="585"/>
    </row>
    <row r="29" spans="2:18" ht="16.149999999999999" customHeight="1" x14ac:dyDescent="0.35">
      <c r="B29" s="33" t="s">
        <v>377</v>
      </c>
      <c r="C29" s="496"/>
      <c r="D29" s="495"/>
      <c r="E29" s="495"/>
      <c r="F29" s="495"/>
      <c r="G29" s="495"/>
      <c r="H29" s="495"/>
      <c r="I29" s="495"/>
      <c r="J29" s="32"/>
      <c r="L29" s="585"/>
      <c r="M29" s="585"/>
      <c r="N29" s="585"/>
      <c r="O29" s="585"/>
      <c r="P29" s="585"/>
      <c r="Q29" s="585"/>
      <c r="R29" s="585"/>
    </row>
    <row r="30" spans="2:18" ht="16.149999999999999" customHeight="1" x14ac:dyDescent="0.35">
      <c r="B30" s="33"/>
      <c r="C30" s="496"/>
      <c r="D30" s="495"/>
      <c r="E30" s="495"/>
      <c r="F30" s="495"/>
      <c r="G30" s="495"/>
      <c r="H30" s="495"/>
      <c r="I30" s="495"/>
      <c r="J30" s="32"/>
    </row>
    <row r="31" spans="2:18" ht="16.149999999999999" customHeight="1" x14ac:dyDescent="0.35">
      <c r="B31" s="33" t="s">
        <v>5</v>
      </c>
      <c r="C31" s="496"/>
      <c r="D31" s="495"/>
      <c r="E31" s="569"/>
      <c r="F31" s="570"/>
      <c r="G31" s="570"/>
      <c r="H31" s="570"/>
      <c r="I31" s="571"/>
      <c r="J31" s="35"/>
    </row>
    <row r="32" spans="2:18" ht="16.149999999999999" customHeight="1" x14ac:dyDescent="0.35">
      <c r="B32" s="33" t="s">
        <v>715</v>
      </c>
      <c r="C32" s="496"/>
      <c r="D32" s="495"/>
      <c r="E32" s="581"/>
      <c r="F32" s="582"/>
      <c r="G32" s="582"/>
      <c r="H32" s="582"/>
      <c r="I32" s="583"/>
      <c r="J32" s="35"/>
    </row>
    <row r="33" spans="2:18" ht="16.149999999999999" customHeight="1" x14ac:dyDescent="0.35">
      <c r="B33" s="33" t="s">
        <v>716</v>
      </c>
      <c r="C33" s="496"/>
      <c r="D33" s="495"/>
      <c r="E33" s="612"/>
      <c r="F33" s="613"/>
      <c r="G33" s="613"/>
      <c r="H33" s="613"/>
      <c r="I33" s="614"/>
      <c r="J33" s="32"/>
    </row>
    <row r="34" spans="2:18" ht="16.149999999999999" customHeight="1" x14ac:dyDescent="0.35">
      <c r="B34" s="33"/>
      <c r="C34" s="496"/>
      <c r="D34" s="495"/>
      <c r="E34" s="497"/>
      <c r="F34" s="495"/>
      <c r="G34" s="495"/>
      <c r="H34" s="495"/>
      <c r="I34" s="495"/>
      <c r="J34" s="32"/>
    </row>
    <row r="35" spans="2:18" ht="16.149999999999999" customHeight="1" x14ac:dyDescent="0.35">
      <c r="B35" s="33" t="s">
        <v>717</v>
      </c>
      <c r="C35" s="496"/>
      <c r="D35" s="495"/>
      <c r="E35" s="569"/>
      <c r="F35" s="570"/>
      <c r="G35" s="570"/>
      <c r="H35" s="570"/>
      <c r="I35" s="571"/>
      <c r="J35" s="32"/>
    </row>
    <row r="36" spans="2:18" ht="16.149999999999999" customHeight="1" x14ac:dyDescent="0.35">
      <c r="B36" s="33" t="s">
        <v>718</v>
      </c>
      <c r="C36" s="496"/>
      <c r="D36" s="495"/>
      <c r="E36" s="581"/>
      <c r="F36" s="582"/>
      <c r="G36" s="582"/>
      <c r="H36" s="582"/>
      <c r="I36" s="583"/>
      <c r="J36" s="32"/>
    </row>
    <row r="37" spans="2:18" ht="16.149999999999999" customHeight="1" x14ac:dyDescent="0.35">
      <c r="B37" s="33" t="s">
        <v>719</v>
      </c>
      <c r="C37" s="496"/>
      <c r="D37" s="495"/>
      <c r="E37" s="578"/>
      <c r="F37" s="579"/>
      <c r="G37" s="579"/>
      <c r="H37" s="579"/>
      <c r="I37" s="580"/>
      <c r="J37" s="32"/>
    </row>
    <row r="38" spans="2:18" ht="16.149999999999999" customHeight="1" x14ac:dyDescent="0.35">
      <c r="B38" s="91"/>
      <c r="C38" s="92"/>
      <c r="D38" s="92"/>
      <c r="E38" s="92"/>
      <c r="F38" s="92"/>
      <c r="G38" s="92"/>
      <c r="H38" s="92"/>
      <c r="I38" s="92"/>
      <c r="J38" s="93"/>
    </row>
    <row r="39" spans="2:18" ht="16.149999999999999" customHeight="1" x14ac:dyDescent="0.35">
      <c r="B39" s="33" t="s">
        <v>299</v>
      </c>
      <c r="C39" s="496"/>
      <c r="D39" s="495"/>
      <c r="E39" s="495"/>
      <c r="F39" s="495"/>
      <c r="G39" s="37"/>
      <c r="H39" s="495"/>
      <c r="I39" s="495"/>
      <c r="J39" s="32"/>
    </row>
    <row r="40" spans="2:18" ht="300" customHeight="1" x14ac:dyDescent="0.35">
      <c r="B40" s="594"/>
      <c r="C40" s="595"/>
      <c r="D40" s="595"/>
      <c r="E40" s="595"/>
      <c r="F40" s="595"/>
      <c r="G40" s="595"/>
      <c r="H40" s="595"/>
      <c r="I40" s="596"/>
      <c r="J40" s="90"/>
    </row>
    <row r="41" spans="2:18" ht="16.149999999999999" customHeight="1" x14ac:dyDescent="0.35">
      <c r="B41" s="77" t="str">
        <f>"Max 1500 tecken ("&amp;TEXT(LEN(B40),"0")&amp;" använda)"</f>
        <v>Max 1500 tecken (0 använda)</v>
      </c>
      <c r="C41" s="497"/>
      <c r="D41" s="497"/>
      <c r="E41" s="497"/>
      <c r="F41" s="497"/>
      <c r="G41" s="497"/>
      <c r="H41" s="497"/>
      <c r="I41" s="497"/>
      <c r="J41" s="35"/>
    </row>
    <row r="42" spans="2:18" ht="16.149999999999999" customHeight="1" x14ac:dyDescent="0.35">
      <c r="B42" s="79"/>
      <c r="C42" s="84"/>
      <c r="D42" s="84"/>
      <c r="E42" s="84"/>
      <c r="F42" s="84"/>
      <c r="G42" s="84"/>
      <c r="H42" s="84"/>
      <c r="I42" s="84"/>
      <c r="J42" s="85"/>
    </row>
    <row r="43" spans="2:18" ht="15" customHeight="1" x14ac:dyDescent="0.35">
      <c r="B43" s="86" t="s">
        <v>298</v>
      </c>
      <c r="C43" s="87"/>
      <c r="D43" s="88"/>
      <c r="E43" s="88"/>
      <c r="F43" s="88"/>
      <c r="G43" s="88"/>
      <c r="H43" s="88"/>
      <c r="I43" s="88"/>
      <c r="J43" s="89"/>
    </row>
    <row r="44" spans="2:18" ht="15.5" x14ac:dyDescent="0.35">
      <c r="B44" s="590" t="s">
        <v>375</v>
      </c>
      <c r="C44" s="591"/>
      <c r="D44" s="591"/>
      <c r="E44" s="591"/>
      <c r="F44" s="591"/>
      <c r="G44" s="591"/>
      <c r="H44" s="591"/>
      <c r="I44" s="591"/>
      <c r="J44" s="592"/>
      <c r="L44" s="584" t="s">
        <v>402</v>
      </c>
      <c r="M44" s="584"/>
      <c r="N44" s="584"/>
      <c r="O44" s="584"/>
      <c r="P44" s="584"/>
      <c r="Q44" s="584"/>
      <c r="R44" s="584"/>
    </row>
    <row r="45" spans="2:18" ht="15.5" x14ac:dyDescent="0.35">
      <c r="B45" s="590"/>
      <c r="C45" s="591"/>
      <c r="D45" s="591"/>
      <c r="E45" s="591"/>
      <c r="F45" s="591"/>
      <c r="G45" s="591"/>
      <c r="H45" s="591"/>
      <c r="I45" s="591"/>
      <c r="J45" s="592"/>
      <c r="L45" s="584"/>
      <c r="M45" s="584"/>
      <c r="N45" s="584"/>
      <c r="O45" s="584"/>
      <c r="P45" s="584"/>
      <c r="Q45" s="584"/>
      <c r="R45" s="584"/>
    </row>
    <row r="46" spans="2:18" ht="16.149999999999999" customHeight="1" x14ac:dyDescent="0.35">
      <c r="B46" s="33"/>
      <c r="C46" s="496"/>
      <c r="D46" s="495"/>
      <c r="E46" s="495"/>
      <c r="F46" s="495"/>
      <c r="G46" s="495"/>
      <c r="H46" s="495"/>
      <c r="I46" s="495"/>
      <c r="J46" s="32"/>
      <c r="L46" s="584"/>
      <c r="M46" s="584"/>
      <c r="N46" s="584"/>
      <c r="O46" s="584"/>
      <c r="P46" s="584"/>
      <c r="Q46" s="584"/>
      <c r="R46" s="584"/>
    </row>
    <row r="47" spans="2:18" ht="16.149999999999999" customHeight="1" x14ac:dyDescent="0.35">
      <c r="B47" s="33" t="s">
        <v>720</v>
      </c>
      <c r="C47" s="495"/>
      <c r="D47" s="495"/>
      <c r="E47" s="496" t="s">
        <v>721</v>
      </c>
      <c r="F47" s="495"/>
      <c r="G47" s="495"/>
      <c r="H47" s="495"/>
      <c r="I47" s="495"/>
      <c r="J47" s="32"/>
    </row>
    <row r="48" spans="2:18" ht="16.149999999999999" customHeight="1" x14ac:dyDescent="0.35">
      <c r="B48" s="33"/>
      <c r="C48" s="496"/>
      <c r="D48" s="495"/>
      <c r="E48" s="496"/>
      <c r="F48" s="495"/>
      <c r="G48" s="495"/>
      <c r="H48" s="495"/>
      <c r="I48" s="495"/>
      <c r="J48" s="32"/>
    </row>
    <row r="49" spans="2:19" ht="16.149999999999999" customHeight="1" x14ac:dyDescent="0.35">
      <c r="B49" s="38" t="s">
        <v>114</v>
      </c>
      <c r="C49" s="39"/>
      <c r="D49" s="39"/>
      <c r="E49" s="39"/>
      <c r="F49" s="39"/>
      <c r="G49" s="39"/>
      <c r="H49" s="39"/>
      <c r="I49" s="39"/>
      <c r="J49" s="40"/>
      <c r="L49" s="41"/>
    </row>
    <row r="50" spans="2:19" ht="16.149999999999999" customHeight="1" x14ac:dyDescent="0.35">
      <c r="B50" s="42" t="s">
        <v>7</v>
      </c>
      <c r="C50" s="43"/>
      <c r="D50" s="43"/>
      <c r="E50" s="43"/>
      <c r="F50" s="43"/>
      <c r="G50" s="43"/>
      <c r="H50" s="43"/>
      <c r="I50" s="43"/>
      <c r="J50" s="44"/>
    </row>
    <row r="51" spans="2:19" ht="16.149999999999999" customHeight="1" x14ac:dyDescent="0.35">
      <c r="B51" s="587"/>
      <c r="C51" s="588"/>
      <c r="D51" s="588"/>
      <c r="E51" s="588"/>
      <c r="F51" s="588"/>
      <c r="G51" s="588"/>
      <c r="H51" s="588"/>
      <c r="I51" s="589"/>
      <c r="J51" s="45"/>
    </row>
    <row r="52" spans="2:19" ht="16.149999999999999" customHeight="1" x14ac:dyDescent="0.35">
      <c r="B52" s="46" t="s">
        <v>8</v>
      </c>
      <c r="C52" s="497"/>
      <c r="D52" s="497"/>
      <c r="E52" s="497"/>
      <c r="F52" s="497"/>
      <c r="G52" s="497"/>
      <c r="H52" s="497"/>
      <c r="I52" s="497"/>
      <c r="J52" s="45"/>
      <c r="M52" s="118"/>
      <c r="N52" s="118"/>
      <c r="O52" s="118"/>
      <c r="P52" s="118"/>
      <c r="Q52" s="118"/>
      <c r="R52" s="118"/>
      <c r="S52" s="118"/>
    </row>
    <row r="53" spans="2:19" ht="16.149999999999999" customHeight="1" x14ac:dyDescent="0.35">
      <c r="B53" s="587"/>
      <c r="C53" s="588"/>
      <c r="D53" s="588"/>
      <c r="E53" s="588"/>
      <c r="F53" s="588"/>
      <c r="G53" s="588"/>
      <c r="H53" s="588"/>
      <c r="I53" s="589"/>
      <c r="J53" s="45"/>
      <c r="M53" s="518"/>
      <c r="N53" s="518"/>
      <c r="O53" s="518"/>
      <c r="P53" s="518"/>
      <c r="Q53" s="518"/>
      <c r="R53" s="518"/>
      <c r="S53" s="118"/>
    </row>
    <row r="54" spans="2:19" ht="16.149999999999999" customHeight="1" x14ac:dyDescent="0.35">
      <c r="B54" s="537" t="s">
        <v>502</v>
      </c>
      <c r="C54" s="496"/>
      <c r="D54" s="496"/>
      <c r="E54" s="496"/>
      <c r="F54" s="496"/>
      <c r="G54" s="496"/>
      <c r="H54" s="496"/>
      <c r="I54" s="496"/>
      <c r="J54" s="45"/>
      <c r="M54" s="593" t="s">
        <v>503</v>
      </c>
      <c r="N54" s="593"/>
      <c r="O54" s="593"/>
      <c r="P54" s="593"/>
      <c r="Q54" s="593"/>
      <c r="R54" s="593"/>
      <c r="S54" s="593"/>
    </row>
    <row r="55" spans="2:19" ht="16.149999999999999" customHeight="1" x14ac:dyDescent="0.35">
      <c r="B55" s="615"/>
      <c r="C55" s="616"/>
      <c r="D55" s="616"/>
      <c r="E55" s="616"/>
      <c r="F55" s="616"/>
      <c r="G55" s="616"/>
      <c r="H55" s="616"/>
      <c r="I55" s="617"/>
      <c r="J55" s="45"/>
      <c r="M55" s="593"/>
      <c r="N55" s="593"/>
      <c r="O55" s="593"/>
      <c r="P55" s="593"/>
      <c r="Q55" s="593"/>
      <c r="R55" s="593"/>
      <c r="S55" s="593"/>
    </row>
    <row r="56" spans="2:19" ht="16.149999999999999" customHeight="1" x14ac:dyDescent="0.35">
      <c r="B56" s="538" t="s">
        <v>490</v>
      </c>
      <c r="C56" s="47"/>
      <c r="D56" s="47"/>
      <c r="E56" s="498"/>
      <c r="F56" s="498"/>
      <c r="G56" s="49"/>
      <c r="H56" s="49"/>
      <c r="I56" s="47"/>
      <c r="J56" s="45"/>
      <c r="M56" s="593"/>
      <c r="N56" s="593"/>
      <c r="O56" s="593"/>
      <c r="P56" s="593"/>
      <c r="Q56" s="593"/>
      <c r="R56" s="593"/>
      <c r="S56" s="593"/>
    </row>
    <row r="57" spans="2:19" ht="16.149999999999999" customHeight="1" x14ac:dyDescent="0.35">
      <c r="B57" s="618"/>
      <c r="C57" s="619"/>
      <c r="D57" s="619"/>
      <c r="E57" s="619"/>
      <c r="F57" s="619"/>
      <c r="G57" s="619"/>
      <c r="H57" s="619"/>
      <c r="I57" s="620"/>
      <c r="J57" s="45"/>
      <c r="M57" s="593"/>
      <c r="N57" s="593"/>
      <c r="O57" s="593"/>
      <c r="P57" s="593"/>
      <c r="Q57" s="593"/>
      <c r="R57" s="593"/>
      <c r="S57" s="593"/>
    </row>
    <row r="58" spans="2:19" ht="16.149999999999999" customHeight="1" x14ac:dyDescent="0.35">
      <c r="B58" s="46" t="s">
        <v>94</v>
      </c>
      <c r="C58" s="47"/>
      <c r="D58" s="47"/>
      <c r="E58" s="498"/>
      <c r="F58" s="498"/>
      <c r="G58" s="49"/>
      <c r="H58" s="49"/>
      <c r="I58" s="47"/>
      <c r="J58" s="45"/>
    </row>
    <row r="59" spans="2:19" ht="16.149999999999999" customHeight="1" x14ac:dyDescent="0.35">
      <c r="B59" s="587"/>
      <c r="C59" s="588"/>
      <c r="D59" s="588"/>
      <c r="E59" s="588"/>
      <c r="F59" s="588"/>
      <c r="G59" s="588"/>
      <c r="H59" s="588"/>
      <c r="I59" s="589"/>
      <c r="J59" s="45"/>
    </row>
    <row r="60" spans="2:19" ht="16.149999999999999" customHeight="1" x14ac:dyDescent="0.35">
      <c r="B60" s="46" t="s">
        <v>135</v>
      </c>
      <c r="C60" s="47"/>
      <c r="D60" s="47"/>
      <c r="E60" s="498"/>
      <c r="F60" s="498"/>
      <c r="G60" s="49"/>
      <c r="H60" s="49"/>
      <c r="I60" s="47"/>
      <c r="J60" s="45"/>
    </row>
    <row r="61" spans="2:19" ht="16.149999999999999" customHeight="1" x14ac:dyDescent="0.35">
      <c r="B61" s="569"/>
      <c r="C61" s="570"/>
      <c r="D61" s="570"/>
      <c r="E61" s="571"/>
      <c r="F61" s="498"/>
      <c r="G61" s="49"/>
      <c r="H61" s="49"/>
      <c r="I61" s="47"/>
      <c r="J61" s="45"/>
    </row>
    <row r="62" spans="2:19" ht="16.149999999999999" customHeight="1" x14ac:dyDescent="0.35">
      <c r="B62" s="46" t="s">
        <v>95</v>
      </c>
      <c r="C62" s="47"/>
      <c r="D62" s="47"/>
      <c r="E62" s="498"/>
      <c r="F62" s="498"/>
      <c r="G62" s="498" t="s">
        <v>96</v>
      </c>
      <c r="H62" s="49"/>
      <c r="I62" s="47"/>
      <c r="J62" s="45"/>
    </row>
    <row r="63" spans="2:19" ht="16.149999999999999" customHeight="1" x14ac:dyDescent="0.35">
      <c r="B63" s="606"/>
      <c r="C63" s="607"/>
      <c r="D63" s="607"/>
      <c r="E63" s="608"/>
      <c r="F63" s="497"/>
      <c r="G63" s="587"/>
      <c r="H63" s="588"/>
      <c r="I63" s="589"/>
      <c r="J63" s="45"/>
    </row>
    <row r="64" spans="2:19" ht="16.149999999999999" customHeight="1" x14ac:dyDescent="0.35">
      <c r="B64" s="46" t="s">
        <v>802</v>
      </c>
      <c r="C64" s="47"/>
      <c r="D64" s="47"/>
      <c r="E64" s="498"/>
      <c r="F64" s="498"/>
      <c r="G64" s="50" t="s">
        <v>805</v>
      </c>
      <c r="H64" s="49"/>
      <c r="I64" s="47"/>
      <c r="J64" s="45"/>
      <c r="M64" s="593" t="s">
        <v>491</v>
      </c>
      <c r="N64" s="593"/>
      <c r="O64" s="593"/>
      <c r="P64" s="593"/>
      <c r="Q64" s="593"/>
      <c r="R64" s="593"/>
      <c r="S64" s="593"/>
    </row>
    <row r="65" spans="2:19" ht="16.149999999999999" customHeight="1" x14ac:dyDescent="0.35">
      <c r="B65" s="46" t="s">
        <v>803</v>
      </c>
      <c r="C65" s="47"/>
      <c r="D65" s="47"/>
      <c r="E65" s="498"/>
      <c r="F65" s="498"/>
      <c r="G65" s="50" t="s">
        <v>804</v>
      </c>
      <c r="H65" s="49"/>
      <c r="I65" s="47"/>
      <c r="J65" s="45"/>
      <c r="M65" s="593"/>
      <c r="N65" s="593"/>
      <c r="O65" s="593"/>
      <c r="P65" s="593"/>
      <c r="Q65" s="593"/>
      <c r="R65" s="593"/>
      <c r="S65" s="593"/>
    </row>
    <row r="66" spans="2:19" ht="16.149999999999999" customHeight="1" x14ac:dyDescent="0.35">
      <c r="B66" s="621"/>
      <c r="C66" s="622"/>
      <c r="D66" s="622"/>
      <c r="E66" s="623"/>
      <c r="F66" s="497"/>
      <c r="G66" s="594"/>
      <c r="H66" s="595"/>
      <c r="I66" s="596"/>
      <c r="J66" s="45"/>
      <c r="M66" s="593"/>
      <c r="N66" s="593"/>
      <c r="O66" s="593"/>
      <c r="P66" s="593"/>
      <c r="Q66" s="593"/>
      <c r="R66" s="593"/>
      <c r="S66" s="593"/>
    </row>
    <row r="67" spans="2:19" ht="16.149999999999999" customHeight="1" x14ac:dyDescent="0.35">
      <c r="B67" s="51" t="s">
        <v>127</v>
      </c>
      <c r="C67" s="52"/>
      <c r="D67" s="52"/>
      <c r="E67" s="52"/>
      <c r="F67" s="497"/>
      <c r="G67" s="497"/>
      <c r="H67" s="497"/>
      <c r="I67" s="497"/>
      <c r="J67" s="45"/>
      <c r="M67" s="593"/>
      <c r="N67" s="593"/>
      <c r="O67" s="593"/>
      <c r="P67" s="593"/>
      <c r="Q67" s="593"/>
      <c r="R67" s="593"/>
      <c r="S67" s="593"/>
    </row>
    <row r="68" spans="2:19" ht="16.149999999999999" customHeight="1" x14ac:dyDescent="0.35">
      <c r="B68" s="597"/>
      <c r="C68" s="598"/>
      <c r="D68" s="598"/>
      <c r="E68" s="599"/>
      <c r="F68" s="497"/>
      <c r="G68" s="497"/>
      <c r="H68" s="497"/>
      <c r="I68" s="497"/>
      <c r="J68" s="45"/>
      <c r="M68" s="593"/>
      <c r="N68" s="593"/>
      <c r="O68" s="593"/>
      <c r="P68" s="593"/>
      <c r="Q68" s="593"/>
      <c r="R68" s="593"/>
      <c r="S68" s="593"/>
    </row>
    <row r="69" spans="2:19" ht="16.149999999999999" customHeight="1" x14ac:dyDescent="0.35">
      <c r="B69" s="46" t="s">
        <v>221</v>
      </c>
      <c r="C69" s="47"/>
      <c r="D69" s="47"/>
      <c r="E69" s="498"/>
      <c r="F69" s="498"/>
      <c r="G69" s="49"/>
      <c r="H69" s="49"/>
      <c r="I69" s="47"/>
      <c r="J69" s="45"/>
      <c r="L69" s="53"/>
    </row>
    <row r="70" spans="2:19" s="22" customFormat="1" ht="16.149999999999999" customHeight="1" x14ac:dyDescent="0.35">
      <c r="B70" s="587"/>
      <c r="C70" s="588"/>
      <c r="D70" s="588"/>
      <c r="E70" s="588"/>
      <c r="F70" s="588"/>
      <c r="G70" s="588"/>
      <c r="H70" s="588"/>
      <c r="I70" s="589"/>
      <c r="J70" s="45"/>
      <c r="L70" s="586" t="s">
        <v>424</v>
      </c>
      <c r="M70" s="586"/>
      <c r="N70" s="586"/>
      <c r="O70" s="586"/>
      <c r="P70" s="586"/>
      <c r="Q70" s="586"/>
      <c r="R70" s="586"/>
    </row>
    <row r="71" spans="2:19" s="22" customFormat="1" ht="16.149999999999999" customHeight="1" x14ac:dyDescent="0.35">
      <c r="B71" s="46" t="s">
        <v>222</v>
      </c>
      <c r="C71" s="47"/>
      <c r="D71" s="47"/>
      <c r="E71" s="498"/>
      <c r="F71" s="498" t="s">
        <v>223</v>
      </c>
      <c r="G71" s="49"/>
      <c r="H71" s="49"/>
      <c r="I71" s="47"/>
      <c r="J71" s="45"/>
      <c r="L71" s="586"/>
      <c r="M71" s="586"/>
      <c r="N71" s="586"/>
      <c r="O71" s="586"/>
      <c r="P71" s="586"/>
      <c r="Q71" s="586"/>
      <c r="R71" s="586"/>
    </row>
    <row r="72" spans="2:19" s="22" customFormat="1" ht="16.149999999999999" customHeight="1" x14ac:dyDescent="0.35">
      <c r="B72" s="606"/>
      <c r="C72" s="607"/>
      <c r="D72" s="608"/>
      <c r="E72" s="498"/>
      <c r="F72" s="609"/>
      <c r="G72" s="610"/>
      <c r="H72" s="610"/>
      <c r="I72" s="611"/>
      <c r="J72" s="45"/>
      <c r="L72" s="586"/>
      <c r="M72" s="586"/>
      <c r="N72" s="586"/>
      <c r="O72" s="586"/>
      <c r="P72" s="586"/>
      <c r="Q72" s="586"/>
      <c r="R72" s="586"/>
    </row>
    <row r="73" spans="2:19" s="22" customFormat="1" ht="36" customHeight="1" x14ac:dyDescent="0.35">
      <c r="B73" s="46"/>
      <c r="C73" s="47"/>
      <c r="D73" s="47"/>
      <c r="E73" s="498"/>
      <c r="F73" s="498"/>
      <c r="G73" s="49"/>
      <c r="H73" s="49"/>
      <c r="I73" s="47"/>
      <c r="J73" s="45"/>
      <c r="L73" s="586"/>
      <c r="M73" s="586"/>
      <c r="N73" s="586"/>
      <c r="O73" s="586"/>
      <c r="P73" s="586"/>
      <c r="Q73" s="586"/>
      <c r="R73" s="586"/>
    </row>
    <row r="74" spans="2:19" s="22" customFormat="1" ht="16.149999999999999" customHeight="1" x14ac:dyDescent="0.35">
      <c r="B74" s="46" t="s">
        <v>97</v>
      </c>
      <c r="C74" s="47"/>
      <c r="D74" s="47"/>
      <c r="E74" s="498"/>
      <c r="F74" s="498"/>
      <c r="G74" s="49"/>
      <c r="H74" s="49"/>
      <c r="I74" s="47"/>
      <c r="J74" s="45"/>
      <c r="L74" s="586"/>
      <c r="M74" s="586"/>
      <c r="N74" s="586"/>
      <c r="O74" s="586"/>
      <c r="P74" s="586"/>
      <c r="Q74" s="586"/>
      <c r="R74" s="586"/>
    </row>
    <row r="75" spans="2:19" s="22" customFormat="1" ht="16.149999999999999" customHeight="1" x14ac:dyDescent="0.35">
      <c r="B75" s="46"/>
      <c r="C75" s="47"/>
      <c r="D75" s="47"/>
      <c r="E75" s="498"/>
      <c r="F75" s="498"/>
      <c r="G75" s="49"/>
      <c r="H75" s="49"/>
      <c r="I75" s="47"/>
      <c r="J75" s="45"/>
      <c r="L75" s="500" t="s">
        <v>403</v>
      </c>
      <c r="M75" s="500"/>
      <c r="N75" s="500"/>
      <c r="O75" s="500"/>
      <c r="P75" s="500"/>
      <c r="Q75" s="500"/>
      <c r="R75" s="500"/>
    </row>
    <row r="76" spans="2:19" s="22" customFormat="1" ht="16.149999999999999" customHeight="1" x14ac:dyDescent="0.35">
      <c r="B76" s="33" t="s">
        <v>722</v>
      </c>
      <c r="C76" s="47"/>
      <c r="D76" s="47"/>
      <c r="E76" s="49" t="s">
        <v>723</v>
      </c>
      <c r="F76" s="498"/>
      <c r="G76" s="49"/>
      <c r="H76" s="49"/>
      <c r="I76" s="47"/>
      <c r="J76" s="45"/>
      <c r="L76" s="500"/>
      <c r="M76" s="500"/>
      <c r="N76" s="500"/>
      <c r="O76" s="500"/>
      <c r="P76" s="500"/>
      <c r="Q76" s="500"/>
      <c r="R76" s="500"/>
    </row>
    <row r="77" spans="2:19" s="22" customFormat="1" ht="16.149999999999999" customHeight="1" x14ac:dyDescent="0.35">
      <c r="B77" s="33"/>
      <c r="C77" s="47"/>
      <c r="D77" s="47"/>
      <c r="E77" s="496"/>
      <c r="F77" s="498"/>
      <c r="G77" s="49"/>
      <c r="H77" s="49"/>
      <c r="I77" s="47"/>
      <c r="J77" s="45"/>
      <c r="L77" s="500"/>
      <c r="M77" s="500"/>
      <c r="N77" s="500"/>
      <c r="O77" s="500"/>
      <c r="P77" s="500"/>
      <c r="Q77" s="500"/>
      <c r="R77" s="500"/>
    </row>
    <row r="78" spans="2:19" s="22" customFormat="1" ht="16.149999999999999" customHeight="1" x14ac:dyDescent="0.35">
      <c r="B78" s="33" t="s">
        <v>224</v>
      </c>
      <c r="C78" s="47"/>
      <c r="D78" s="47"/>
      <c r="E78" s="496"/>
      <c r="F78" s="498"/>
      <c r="G78" s="49"/>
      <c r="H78" s="49"/>
      <c r="I78" s="47"/>
      <c r="J78" s="45"/>
      <c r="L78" s="629" t="s">
        <v>423</v>
      </c>
      <c r="M78" s="629"/>
      <c r="N78" s="629"/>
      <c r="O78" s="629"/>
      <c r="P78" s="629"/>
      <c r="Q78" s="629"/>
      <c r="R78" s="629"/>
    </row>
    <row r="79" spans="2:19" s="22" customFormat="1" ht="16.149999999999999" customHeight="1" x14ac:dyDescent="0.35">
      <c r="B79" s="587"/>
      <c r="C79" s="588"/>
      <c r="D79" s="588"/>
      <c r="E79" s="588"/>
      <c r="F79" s="588"/>
      <c r="G79" s="588"/>
      <c r="H79" s="588"/>
      <c r="I79" s="589"/>
      <c r="J79" s="45"/>
      <c r="L79" s="629"/>
      <c r="M79" s="629"/>
      <c r="N79" s="629"/>
      <c r="O79" s="629"/>
      <c r="P79" s="629"/>
      <c r="Q79" s="629"/>
      <c r="R79" s="629"/>
    </row>
    <row r="80" spans="2:19" s="22" customFormat="1" ht="16.149999999999999" customHeight="1" x14ac:dyDescent="0.35">
      <c r="B80" s="33" t="s">
        <v>225</v>
      </c>
      <c r="C80" s="47"/>
      <c r="D80" s="47"/>
      <c r="E80" s="496"/>
      <c r="F80" s="498" t="s">
        <v>226</v>
      </c>
      <c r="G80" s="49"/>
      <c r="H80" s="49"/>
      <c r="I80" s="47"/>
      <c r="J80" s="45"/>
      <c r="L80" s="629"/>
      <c r="M80" s="629"/>
      <c r="N80" s="629"/>
      <c r="O80" s="629"/>
      <c r="P80" s="629"/>
      <c r="Q80" s="629"/>
      <c r="R80" s="629"/>
    </row>
    <row r="81" spans="2:26" s="54" customFormat="1" ht="16.149999999999999" customHeight="1" x14ac:dyDescent="0.35">
      <c r="B81" s="606"/>
      <c r="C81" s="607"/>
      <c r="D81" s="608"/>
      <c r="E81" s="496"/>
      <c r="F81" s="609"/>
      <c r="G81" s="610"/>
      <c r="H81" s="610"/>
      <c r="I81" s="611"/>
      <c r="J81" s="55"/>
      <c r="K81" s="428"/>
      <c r="L81" s="629"/>
      <c r="M81" s="629"/>
      <c r="N81" s="629"/>
      <c r="O81" s="629"/>
      <c r="P81" s="629"/>
      <c r="Q81" s="629"/>
      <c r="R81" s="629"/>
    </row>
    <row r="82" spans="2:26" ht="16.149999999999999" customHeight="1" x14ac:dyDescent="0.35">
      <c r="B82" s="33"/>
      <c r="C82" s="47"/>
      <c r="D82" s="47"/>
      <c r="E82" s="496"/>
      <c r="F82" s="498"/>
      <c r="G82" s="49"/>
      <c r="H82" s="49"/>
      <c r="I82" s="47"/>
      <c r="J82" s="45"/>
      <c r="K82" s="144"/>
      <c r="L82" s="629"/>
      <c r="M82" s="629"/>
      <c r="N82" s="629"/>
      <c r="O82" s="629"/>
      <c r="P82" s="629"/>
      <c r="Q82" s="629"/>
      <c r="R82" s="629"/>
    </row>
    <row r="83" spans="2:26" ht="16.149999999999999" customHeight="1" x14ac:dyDescent="0.35">
      <c r="B83" s="33" t="s">
        <v>724</v>
      </c>
      <c r="C83" s="47"/>
      <c r="D83" s="47"/>
      <c r="E83" s="496"/>
      <c r="F83" s="498"/>
      <c r="G83" s="49"/>
      <c r="H83" s="49"/>
      <c r="I83" s="47"/>
      <c r="J83" s="517"/>
      <c r="K83" s="144"/>
      <c r="L83" s="629"/>
      <c r="M83" s="629"/>
      <c r="N83" s="629"/>
      <c r="O83" s="629"/>
      <c r="P83" s="629"/>
      <c r="Q83" s="629"/>
      <c r="R83" s="629"/>
    </row>
    <row r="84" spans="2:26" ht="16.149999999999999" customHeight="1" x14ac:dyDescent="0.35">
      <c r="B84" s="33"/>
      <c r="C84" s="47"/>
      <c r="D84" s="47"/>
      <c r="E84" s="496"/>
      <c r="F84" s="498"/>
      <c r="G84" s="49"/>
      <c r="H84" s="49"/>
      <c r="I84" s="47"/>
      <c r="J84" s="517"/>
      <c r="K84" s="144"/>
      <c r="L84" s="629"/>
      <c r="M84" s="629"/>
      <c r="N84" s="629"/>
      <c r="O84" s="629"/>
      <c r="P84" s="629"/>
      <c r="Q84" s="629"/>
      <c r="R84" s="629"/>
    </row>
    <row r="85" spans="2:26" ht="16.149999999999999" customHeight="1" x14ac:dyDescent="0.35">
      <c r="B85" s="33" t="s">
        <v>725</v>
      </c>
      <c r="C85" s="47"/>
      <c r="D85" s="47"/>
      <c r="E85" s="49" t="s">
        <v>726</v>
      </c>
      <c r="F85" s="56"/>
      <c r="G85" s="49"/>
      <c r="H85" s="49"/>
      <c r="I85" s="47"/>
      <c r="J85" s="517"/>
      <c r="K85" s="144"/>
      <c r="L85" s="629"/>
      <c r="M85" s="629"/>
      <c r="N85" s="629"/>
      <c r="O85" s="629"/>
      <c r="P85" s="629"/>
      <c r="Q85" s="629"/>
      <c r="R85" s="629"/>
    </row>
    <row r="86" spans="2:26" ht="16.149999999999999" customHeight="1" x14ac:dyDescent="0.35">
      <c r="B86" s="57"/>
      <c r="C86" s="58"/>
      <c r="D86" s="58"/>
      <c r="E86" s="499"/>
      <c r="F86" s="499"/>
      <c r="G86" s="60"/>
      <c r="H86" s="60"/>
      <c r="I86" s="58"/>
      <c r="J86" s="61"/>
    </row>
    <row r="87" spans="2:26" ht="16.149999999999999" customHeight="1" x14ac:dyDescent="0.35">
      <c r="B87" s="62" t="s">
        <v>410</v>
      </c>
      <c r="C87" s="63"/>
      <c r="D87" s="64"/>
      <c r="E87" s="64"/>
      <c r="F87" s="64"/>
      <c r="G87" s="64"/>
      <c r="H87" s="64"/>
      <c r="I87" s="64"/>
      <c r="J87" s="65"/>
      <c r="L87" s="630"/>
      <c r="M87" s="630"/>
      <c r="N87" s="630"/>
      <c r="O87" s="630"/>
      <c r="P87" s="630"/>
      <c r="Q87" s="630"/>
      <c r="R87" s="630"/>
      <c r="S87" s="144"/>
      <c r="T87" s="144"/>
    </row>
    <row r="88" spans="2:26" ht="16.149999999999999" customHeight="1" x14ac:dyDescent="0.35">
      <c r="B88" s="600" t="s">
        <v>384</v>
      </c>
      <c r="C88" s="601"/>
      <c r="D88" s="601"/>
      <c r="E88" s="601"/>
      <c r="F88" s="601"/>
      <c r="G88" s="601"/>
      <c r="H88" s="601"/>
      <c r="I88" s="601"/>
      <c r="J88" s="602"/>
      <c r="L88" s="630"/>
      <c r="M88" s="630"/>
      <c r="N88" s="630"/>
      <c r="O88" s="630"/>
      <c r="P88" s="630"/>
      <c r="Q88" s="630"/>
      <c r="R88" s="630"/>
      <c r="S88" s="431"/>
      <c r="T88" s="144"/>
    </row>
    <row r="89" spans="2:26" ht="16.149999999999999" customHeight="1" x14ac:dyDescent="0.35">
      <c r="B89" s="600"/>
      <c r="C89" s="601"/>
      <c r="D89" s="601"/>
      <c r="E89" s="601"/>
      <c r="F89" s="601"/>
      <c r="G89" s="601"/>
      <c r="H89" s="601"/>
      <c r="I89" s="601"/>
      <c r="J89" s="602"/>
      <c r="L89" s="630"/>
      <c r="M89" s="630"/>
      <c r="N89" s="630"/>
      <c r="O89" s="630"/>
      <c r="P89" s="630"/>
      <c r="Q89" s="630"/>
      <c r="R89" s="630"/>
      <c r="S89" s="431"/>
      <c r="T89" s="144"/>
    </row>
    <row r="90" spans="2:26" ht="16.149999999999999" customHeight="1" x14ac:dyDescent="0.35">
      <c r="B90" s="515"/>
      <c r="C90" s="516"/>
      <c r="D90" s="516"/>
      <c r="E90" s="516"/>
      <c r="F90" s="516"/>
      <c r="G90" s="516"/>
      <c r="H90" s="516"/>
      <c r="I90" s="516"/>
      <c r="J90" s="517"/>
      <c r="L90" s="630"/>
      <c r="M90" s="630"/>
      <c r="N90" s="630"/>
      <c r="O90" s="630"/>
      <c r="P90" s="630"/>
      <c r="Q90" s="630"/>
      <c r="R90" s="630"/>
      <c r="S90" s="431"/>
      <c r="T90" s="144"/>
    </row>
    <row r="91" spans="2:26" ht="16.149999999999999" customHeight="1" x14ac:dyDescent="0.35">
      <c r="B91" s="33" t="s">
        <v>727</v>
      </c>
      <c r="C91" s="47"/>
      <c r="D91" s="47"/>
      <c r="E91" s="49" t="s">
        <v>728</v>
      </c>
      <c r="F91" s="56"/>
      <c r="G91" s="49"/>
      <c r="H91" s="67"/>
      <c r="I91" s="47"/>
      <c r="J91" s="517"/>
      <c r="L91" s="630"/>
      <c r="M91" s="630"/>
      <c r="N91" s="630"/>
      <c r="O91" s="630"/>
      <c r="P91" s="630"/>
      <c r="Q91" s="630"/>
      <c r="R91" s="630"/>
      <c r="S91" s="431"/>
      <c r="T91" s="144"/>
    </row>
    <row r="92" spans="2:26" ht="16.149999999999999" customHeight="1" x14ac:dyDescent="0.35">
      <c r="B92" s="33"/>
      <c r="C92" s="47"/>
      <c r="D92" s="47"/>
      <c r="E92" s="496"/>
      <c r="F92" s="56"/>
      <c r="G92" s="49"/>
      <c r="H92" s="49"/>
      <c r="I92" s="47"/>
      <c r="J92" s="517"/>
      <c r="L92" s="630"/>
      <c r="M92" s="630"/>
      <c r="N92" s="630"/>
      <c r="O92" s="630"/>
      <c r="P92" s="630"/>
      <c r="Q92" s="630"/>
      <c r="R92" s="630"/>
      <c r="S92" s="431"/>
      <c r="T92" s="144"/>
    </row>
    <row r="93" spans="2:26" ht="16.149999999999999" customHeight="1" x14ac:dyDescent="0.35">
      <c r="B93" s="631" t="s">
        <v>388</v>
      </c>
      <c r="C93" s="632"/>
      <c r="D93" s="632"/>
      <c r="E93" s="632"/>
      <c r="F93" s="632"/>
      <c r="G93" s="632"/>
      <c r="H93" s="632"/>
      <c r="I93" s="632"/>
      <c r="J93" s="633"/>
      <c r="L93" s="431"/>
      <c r="M93" s="431"/>
      <c r="N93" s="431"/>
      <c r="O93" s="431"/>
      <c r="P93" s="431"/>
      <c r="Q93" s="431"/>
      <c r="R93" s="431"/>
      <c r="S93" s="431"/>
      <c r="T93" s="144"/>
    </row>
    <row r="94" spans="2:26" ht="16.149999999999999" customHeight="1" x14ac:dyDescent="0.35">
      <c r="B94" s="626" t="s">
        <v>389</v>
      </c>
      <c r="C94" s="627"/>
      <c r="D94" s="627"/>
      <c r="E94" s="627"/>
      <c r="F94" s="627"/>
      <c r="G94" s="627"/>
      <c r="H94" s="627"/>
      <c r="I94" s="627"/>
      <c r="J94" s="628"/>
      <c r="L94" s="625" t="s">
        <v>813</v>
      </c>
      <c r="M94" s="625"/>
      <c r="N94" s="625"/>
      <c r="O94" s="625"/>
      <c r="P94" s="625"/>
      <c r="Q94" s="625"/>
      <c r="R94" s="625"/>
      <c r="S94" s="539"/>
      <c r="T94" s="539"/>
      <c r="U94" s="539"/>
      <c r="V94" s="539"/>
      <c r="W94" s="539"/>
      <c r="X94" s="539"/>
      <c r="Y94" s="539"/>
      <c r="Z94" s="539"/>
    </row>
    <row r="95" spans="2:26" ht="16.149999999999999" customHeight="1" x14ac:dyDescent="0.35">
      <c r="B95" s="626"/>
      <c r="C95" s="627"/>
      <c r="D95" s="627"/>
      <c r="E95" s="627"/>
      <c r="F95" s="627"/>
      <c r="G95" s="627"/>
      <c r="H95" s="627"/>
      <c r="I95" s="627"/>
      <c r="J95" s="628"/>
      <c r="L95" s="625"/>
      <c r="M95" s="625"/>
      <c r="N95" s="625"/>
      <c r="O95" s="625"/>
      <c r="P95" s="625"/>
      <c r="Q95" s="625"/>
      <c r="R95" s="625"/>
      <c r="S95" s="539"/>
      <c r="T95" s="539"/>
      <c r="U95" s="539"/>
      <c r="V95" s="539"/>
      <c r="W95" s="539"/>
      <c r="X95" s="539"/>
      <c r="Y95" s="539"/>
      <c r="Z95" s="539"/>
    </row>
    <row r="96" spans="2:26" ht="16.149999999999999" customHeight="1" x14ac:dyDescent="0.35">
      <c r="B96" s="626"/>
      <c r="C96" s="627"/>
      <c r="D96" s="627"/>
      <c r="E96" s="627"/>
      <c r="F96" s="627"/>
      <c r="G96" s="627"/>
      <c r="H96" s="627"/>
      <c r="I96" s="627"/>
      <c r="J96" s="628"/>
      <c r="L96" s="625"/>
      <c r="M96" s="625"/>
      <c r="N96" s="625"/>
      <c r="O96" s="625"/>
      <c r="P96" s="625"/>
      <c r="Q96" s="625"/>
      <c r="R96" s="625"/>
      <c r="S96" s="539"/>
      <c r="T96" s="539"/>
      <c r="U96" s="539"/>
      <c r="V96" s="539"/>
      <c r="W96" s="539"/>
      <c r="X96" s="539"/>
      <c r="Y96" s="539"/>
      <c r="Z96" s="539"/>
    </row>
    <row r="97" spans="2:26" ht="44.15" customHeight="1" x14ac:dyDescent="0.35">
      <c r="B97" s="626"/>
      <c r="C97" s="627"/>
      <c r="D97" s="627"/>
      <c r="E97" s="627"/>
      <c r="F97" s="627"/>
      <c r="G97" s="627"/>
      <c r="H97" s="627"/>
      <c r="I97" s="627"/>
      <c r="J97" s="628"/>
      <c r="L97" s="625"/>
      <c r="M97" s="625"/>
      <c r="N97" s="625"/>
      <c r="O97" s="625"/>
      <c r="P97" s="625"/>
      <c r="Q97" s="625"/>
      <c r="R97" s="625"/>
      <c r="S97" s="539"/>
      <c r="T97" s="539"/>
      <c r="U97" s="539"/>
      <c r="V97" s="539"/>
      <c r="W97" s="539"/>
      <c r="X97" s="539"/>
      <c r="Y97" s="539"/>
      <c r="Z97" s="539"/>
    </row>
    <row r="98" spans="2:26" ht="16.149999999999999" customHeight="1" x14ac:dyDescent="0.35">
      <c r="B98" s="361"/>
      <c r="C98" s="68"/>
      <c r="D98" s="68"/>
      <c r="E98" s="68"/>
      <c r="F98" s="68"/>
      <c r="G98" s="68"/>
      <c r="H98" s="68"/>
      <c r="I98" s="68"/>
      <c r="J98" s="69"/>
      <c r="L98" s="625"/>
      <c r="M98" s="625"/>
      <c r="N98" s="625"/>
      <c r="O98" s="625"/>
      <c r="P98" s="625"/>
      <c r="Q98" s="625"/>
      <c r="R98" s="625"/>
      <c r="S98" s="539"/>
      <c r="T98" s="539"/>
      <c r="U98" s="539"/>
      <c r="V98" s="539"/>
      <c r="W98" s="539"/>
      <c r="X98" s="539"/>
      <c r="Y98" s="539"/>
      <c r="Z98" s="539"/>
    </row>
    <row r="99" spans="2:26" ht="16.149999999999999" customHeight="1" x14ac:dyDescent="0.35">
      <c r="B99" s="361" t="s">
        <v>217</v>
      </c>
      <c r="C99" s="68"/>
      <c r="D99" s="68"/>
      <c r="E99" s="68"/>
      <c r="F99" s="68"/>
      <c r="G99" s="68"/>
      <c r="H99" s="68"/>
      <c r="I99" s="68"/>
      <c r="J99" s="69"/>
      <c r="L99" s="625"/>
      <c r="M99" s="625"/>
      <c r="N99" s="625"/>
      <c r="O99" s="625"/>
      <c r="P99" s="625"/>
      <c r="Q99" s="625"/>
      <c r="R99" s="625"/>
      <c r="S99" s="539"/>
      <c r="T99" s="539"/>
      <c r="U99" s="539"/>
      <c r="V99" s="539"/>
      <c r="W99" s="539"/>
      <c r="X99" s="539"/>
      <c r="Y99" s="539"/>
      <c r="Z99" s="539"/>
    </row>
    <row r="100" spans="2:26" ht="16.149999999999999" customHeight="1" x14ac:dyDescent="0.35">
      <c r="B100" s="603"/>
      <c r="C100" s="604"/>
      <c r="D100" s="604"/>
      <c r="E100" s="604"/>
      <c r="F100" s="604"/>
      <c r="G100" s="604"/>
      <c r="H100" s="604"/>
      <c r="I100" s="605"/>
      <c r="J100" s="517"/>
      <c r="L100" s="625"/>
      <c r="M100" s="625"/>
      <c r="N100" s="625"/>
      <c r="O100" s="625"/>
      <c r="P100" s="625"/>
      <c r="Q100" s="625"/>
      <c r="R100" s="625"/>
      <c r="S100" s="539"/>
      <c r="T100" s="539"/>
      <c r="U100" s="539"/>
      <c r="V100" s="539"/>
      <c r="W100" s="539"/>
      <c r="X100" s="539"/>
      <c r="Y100" s="539"/>
      <c r="Z100" s="539"/>
    </row>
    <row r="101" spans="2:26" ht="16.149999999999999" customHeight="1" x14ac:dyDescent="0.35">
      <c r="B101" s="81" t="s">
        <v>814</v>
      </c>
      <c r="C101" s="304"/>
      <c r="D101" s="304"/>
      <c r="E101" s="304"/>
      <c r="F101" s="304"/>
      <c r="G101" s="304"/>
      <c r="H101" s="304"/>
      <c r="I101" s="304"/>
      <c r="J101" s="70"/>
      <c r="S101" s="539"/>
      <c r="T101" s="539"/>
      <c r="U101" s="539"/>
      <c r="V101" s="539"/>
      <c r="W101" s="539"/>
      <c r="X101" s="539"/>
      <c r="Y101" s="539"/>
      <c r="Z101" s="539"/>
    </row>
    <row r="102" spans="2:26" ht="16.149999999999999" customHeight="1" x14ac:dyDescent="0.35">
      <c r="B102" s="603"/>
      <c r="C102" s="604"/>
      <c r="D102" s="605"/>
      <c r="E102" s="304"/>
      <c r="F102" s="304"/>
      <c r="G102" s="304"/>
      <c r="H102" s="304"/>
      <c r="I102" s="304"/>
      <c r="J102" s="517"/>
      <c r="S102" s="539"/>
      <c r="T102" s="539"/>
      <c r="U102" s="539"/>
      <c r="V102" s="539"/>
      <c r="W102" s="539"/>
      <c r="X102" s="539"/>
      <c r="Y102" s="539"/>
      <c r="Z102" s="539"/>
    </row>
    <row r="103" spans="2:26" ht="16.149999999999999" customHeight="1" x14ac:dyDescent="0.35">
      <c r="B103" s="361" t="s">
        <v>729</v>
      </c>
      <c r="C103" s="520"/>
      <c r="D103" s="520"/>
      <c r="E103" s="520"/>
      <c r="F103" s="520"/>
      <c r="G103" s="520"/>
      <c r="H103" s="520"/>
      <c r="I103" s="520"/>
      <c r="J103" s="517"/>
      <c r="S103" s="539"/>
      <c r="T103" s="539"/>
      <c r="U103" s="539"/>
      <c r="V103" s="539"/>
      <c r="W103" s="539"/>
      <c r="X103" s="539"/>
      <c r="Y103" s="539"/>
      <c r="Z103" s="539"/>
    </row>
    <row r="104" spans="2:26" ht="16.149999999999999" customHeight="1" x14ac:dyDescent="0.35">
      <c r="B104" s="603"/>
      <c r="C104" s="604"/>
      <c r="D104" s="604"/>
      <c r="E104" s="604"/>
      <c r="F104" s="604"/>
      <c r="G104" s="604"/>
      <c r="H104" s="604"/>
      <c r="I104" s="605"/>
      <c r="J104" s="517"/>
      <c r="S104" s="539"/>
      <c r="T104" s="539"/>
      <c r="U104" s="539"/>
      <c r="V104" s="539"/>
      <c r="W104" s="539"/>
      <c r="X104" s="539"/>
      <c r="Y104" s="539"/>
      <c r="Z104" s="539"/>
    </row>
    <row r="105" spans="2:26" ht="16.149999999999999" customHeight="1" x14ac:dyDescent="0.35">
      <c r="B105" s="81" t="s">
        <v>814</v>
      </c>
      <c r="C105" s="304"/>
      <c r="D105" s="304"/>
      <c r="E105" s="304"/>
      <c r="F105" s="304"/>
      <c r="G105" s="304"/>
      <c r="H105" s="304"/>
      <c r="I105" s="304"/>
      <c r="J105" s="517"/>
      <c r="S105" s="539"/>
      <c r="T105" s="539"/>
      <c r="U105" s="539"/>
      <c r="V105" s="539"/>
      <c r="W105" s="539"/>
      <c r="X105" s="539"/>
      <c r="Y105" s="539"/>
      <c r="Z105" s="539"/>
    </row>
    <row r="106" spans="2:26" ht="16.149999999999999" customHeight="1" x14ac:dyDescent="0.35">
      <c r="B106" s="603"/>
      <c r="C106" s="604"/>
      <c r="D106" s="605"/>
      <c r="E106" s="304"/>
      <c r="F106" s="304"/>
      <c r="G106" s="304"/>
      <c r="H106" s="304"/>
      <c r="I106" s="304"/>
      <c r="J106" s="517"/>
      <c r="S106" s="539"/>
      <c r="T106" s="539"/>
      <c r="U106" s="539"/>
      <c r="V106" s="539"/>
      <c r="W106" s="539"/>
      <c r="X106" s="539"/>
      <c r="Y106" s="539"/>
      <c r="Z106" s="539"/>
    </row>
    <row r="107" spans="2:26" ht="16.149999999999999" customHeight="1" x14ac:dyDescent="0.35">
      <c r="B107" s="361" t="s">
        <v>730</v>
      </c>
      <c r="C107" s="520"/>
      <c r="D107" s="520"/>
      <c r="E107" s="520"/>
      <c r="F107" s="520"/>
      <c r="G107" s="520"/>
      <c r="H107" s="520"/>
      <c r="I107" s="520"/>
      <c r="J107" s="517"/>
      <c r="S107" s="539"/>
      <c r="T107" s="539"/>
      <c r="U107" s="539"/>
      <c r="V107" s="539"/>
      <c r="W107" s="539"/>
      <c r="X107" s="539"/>
      <c r="Y107" s="539"/>
      <c r="Z107" s="539"/>
    </row>
    <row r="108" spans="2:26" ht="16.149999999999999" customHeight="1" x14ac:dyDescent="0.35">
      <c r="B108" s="603"/>
      <c r="C108" s="604"/>
      <c r="D108" s="604"/>
      <c r="E108" s="604"/>
      <c r="F108" s="604"/>
      <c r="G108" s="604"/>
      <c r="H108" s="604"/>
      <c r="I108" s="605"/>
      <c r="J108" s="517"/>
      <c r="S108" s="539"/>
      <c r="T108" s="539"/>
      <c r="U108" s="539"/>
      <c r="V108" s="539"/>
      <c r="W108" s="539"/>
      <c r="X108" s="539"/>
      <c r="Y108" s="539"/>
      <c r="Z108" s="539"/>
    </row>
    <row r="109" spans="2:26" ht="15" customHeight="1" x14ac:dyDescent="0.35">
      <c r="B109" s="81" t="s">
        <v>814</v>
      </c>
      <c r="C109" s="304"/>
      <c r="D109" s="304"/>
      <c r="E109" s="304"/>
      <c r="F109" s="304"/>
      <c r="G109" s="304"/>
      <c r="H109" s="304"/>
      <c r="I109" s="304"/>
      <c r="J109" s="517"/>
      <c r="S109" s="539"/>
      <c r="T109" s="539"/>
      <c r="U109" s="539"/>
      <c r="V109" s="539"/>
      <c r="W109" s="539"/>
      <c r="X109" s="539"/>
      <c r="Y109" s="539"/>
      <c r="Z109" s="539"/>
    </row>
    <row r="110" spans="2:26" ht="16.149999999999999" customHeight="1" x14ac:dyDescent="0.35">
      <c r="B110" s="603"/>
      <c r="C110" s="604"/>
      <c r="D110" s="605"/>
      <c r="E110" s="304"/>
      <c r="F110" s="304"/>
      <c r="G110" s="304"/>
      <c r="H110" s="304"/>
      <c r="I110" s="304"/>
      <c r="J110" s="517"/>
      <c r="T110" s="144"/>
    </row>
    <row r="111" spans="2:26" ht="16.149999999999999" customHeight="1" x14ac:dyDescent="0.35">
      <c r="B111" s="71"/>
      <c r="C111" s="72"/>
      <c r="D111" s="72"/>
      <c r="E111" s="72"/>
      <c r="F111" s="72"/>
      <c r="G111" s="72"/>
      <c r="H111" s="72"/>
      <c r="I111" s="73"/>
      <c r="J111" s="61"/>
      <c r="T111" s="144"/>
    </row>
    <row r="112" spans="2:26" ht="16.149999999999999" customHeight="1" x14ac:dyDescent="0.35">
      <c r="B112" s="62" t="s">
        <v>731</v>
      </c>
      <c r="C112" s="64"/>
      <c r="D112" s="64"/>
      <c r="E112" s="64"/>
      <c r="F112" s="64"/>
      <c r="G112" s="64"/>
      <c r="H112" s="64"/>
      <c r="I112" s="64"/>
      <c r="J112" s="74"/>
      <c r="L112" s="75"/>
    </row>
    <row r="113" spans="2:18" ht="16.149999999999999" customHeight="1" x14ac:dyDescent="0.35">
      <c r="B113" s="76"/>
      <c r="C113" s="516"/>
      <c r="D113" s="516"/>
      <c r="E113" s="516"/>
      <c r="F113" s="516"/>
      <c r="G113" s="516"/>
      <c r="H113" s="516"/>
      <c r="I113" s="516"/>
      <c r="J113" s="517"/>
    </row>
    <row r="114" spans="2:18" ht="16.149999999999999" customHeight="1" x14ac:dyDescent="0.35">
      <c r="B114" s="515" t="s">
        <v>201</v>
      </c>
      <c r="C114" s="516"/>
      <c r="D114" s="516"/>
      <c r="E114" s="516"/>
      <c r="F114" s="66"/>
      <c r="G114" s="516"/>
      <c r="H114" s="516"/>
      <c r="I114" s="516"/>
      <c r="J114" s="517"/>
      <c r="L114" s="28" t="s">
        <v>11</v>
      </c>
      <c r="M114" s="28"/>
      <c r="N114" s="28"/>
      <c r="O114" s="28"/>
      <c r="P114" s="28"/>
      <c r="Q114" s="28"/>
      <c r="R114" s="28"/>
    </row>
    <row r="115" spans="2:18" ht="16.149999999999999" customHeight="1" x14ac:dyDescent="0.35">
      <c r="B115" s="515" t="s">
        <v>382</v>
      </c>
      <c r="C115" s="516"/>
      <c r="D115" s="516"/>
      <c r="E115" s="516"/>
      <c r="F115" s="516"/>
      <c r="G115" s="516"/>
      <c r="H115" s="67"/>
      <c r="I115" s="516"/>
      <c r="J115" s="517"/>
      <c r="L115" s="624" t="s">
        <v>12</v>
      </c>
      <c r="M115" s="624"/>
      <c r="N115" s="624"/>
      <c r="O115" s="624"/>
      <c r="P115" s="624"/>
      <c r="Q115" s="624"/>
      <c r="R115" s="624"/>
    </row>
    <row r="116" spans="2:18" ht="16.149999999999999" customHeight="1" x14ac:dyDescent="0.35">
      <c r="B116" s="33" t="s">
        <v>732</v>
      </c>
      <c r="C116" s="47"/>
      <c r="D116" s="47"/>
      <c r="E116" s="49" t="s">
        <v>733</v>
      </c>
      <c r="F116" s="56"/>
      <c r="G116" s="516"/>
      <c r="H116" s="67"/>
      <c r="I116" s="516"/>
      <c r="J116" s="517"/>
      <c r="L116" s="624"/>
      <c r="M116" s="624"/>
      <c r="N116" s="624"/>
      <c r="O116" s="624"/>
      <c r="P116" s="624"/>
      <c r="Q116" s="624"/>
      <c r="R116" s="624"/>
    </row>
    <row r="117" spans="2:18" ht="16.149999999999999" customHeight="1" x14ac:dyDescent="0.35">
      <c r="B117" s="515"/>
      <c r="C117" s="516"/>
      <c r="D117" s="516"/>
      <c r="E117" s="516"/>
      <c r="F117" s="516"/>
      <c r="G117" s="516"/>
      <c r="H117" s="516"/>
      <c r="I117" s="516"/>
      <c r="J117" s="517"/>
      <c r="L117" s="28" t="s">
        <v>13</v>
      </c>
      <c r="M117" s="28"/>
      <c r="N117" s="28"/>
      <c r="O117" s="28"/>
      <c r="P117" s="28"/>
      <c r="Q117" s="28"/>
      <c r="R117" s="28"/>
    </row>
    <row r="118" spans="2:18" ht="16.149999999999999" customHeight="1" x14ac:dyDescent="0.35">
      <c r="B118" s="515"/>
      <c r="C118" s="516"/>
      <c r="D118" s="516"/>
      <c r="E118" s="516"/>
      <c r="F118" s="516"/>
      <c r="G118" s="516"/>
      <c r="H118" s="516"/>
      <c r="I118" s="516"/>
      <c r="J118" s="517"/>
      <c r="L118" s="28" t="s">
        <v>14</v>
      </c>
      <c r="M118" s="28"/>
      <c r="N118" s="28"/>
      <c r="O118" s="28"/>
      <c r="P118" s="28"/>
      <c r="Q118" s="28"/>
      <c r="R118" s="28"/>
    </row>
    <row r="119" spans="2:18" ht="16.149999999999999" customHeight="1" x14ac:dyDescent="0.35">
      <c r="B119" s="77"/>
      <c r="C119" s="498"/>
      <c r="D119" s="498"/>
      <c r="E119" s="498"/>
      <c r="F119" s="498"/>
      <c r="G119" s="498"/>
      <c r="H119" s="498"/>
      <c r="I119" s="498"/>
      <c r="J119" s="45"/>
      <c r="L119" s="406" t="s">
        <v>15</v>
      </c>
      <c r="M119" s="28"/>
      <c r="N119" s="28"/>
      <c r="O119" s="28"/>
      <c r="P119" s="28"/>
      <c r="Q119" s="28"/>
      <c r="R119" s="28"/>
    </row>
    <row r="120" spans="2:18" ht="16.149999999999999" customHeight="1" x14ac:dyDescent="0.35">
      <c r="B120" s="78" t="s">
        <v>10</v>
      </c>
      <c r="C120" s="498"/>
      <c r="D120" s="498"/>
      <c r="E120" s="498"/>
      <c r="F120" s="498"/>
      <c r="G120" s="498"/>
      <c r="H120" s="498"/>
      <c r="I120" s="498"/>
      <c r="J120" s="45"/>
    </row>
    <row r="121" spans="2:18" ht="16.149999999999999" customHeight="1" x14ac:dyDescent="0.35">
      <c r="B121" s="78"/>
      <c r="C121" s="498"/>
      <c r="D121" s="498"/>
      <c r="E121" s="498"/>
      <c r="F121" s="498"/>
      <c r="G121" s="498"/>
      <c r="H121" s="498"/>
      <c r="I121" s="498"/>
      <c r="J121" s="45"/>
    </row>
    <row r="122" spans="2:18" ht="16.149999999999999" customHeight="1" x14ac:dyDescent="0.35">
      <c r="B122" s="77" t="s">
        <v>136</v>
      </c>
      <c r="C122" s="498"/>
      <c r="D122" s="498"/>
      <c r="E122" s="498"/>
      <c r="F122" s="498"/>
      <c r="G122" s="498"/>
      <c r="H122" s="498"/>
      <c r="I122" s="498"/>
      <c r="J122" s="45"/>
      <c r="L122" s="584" t="s">
        <v>425</v>
      </c>
      <c r="M122" s="584"/>
      <c r="N122" s="584"/>
      <c r="O122" s="584"/>
      <c r="P122" s="584"/>
      <c r="Q122" s="584"/>
      <c r="R122" s="584"/>
    </row>
    <row r="123" spans="2:18" ht="315.75" customHeight="1" x14ac:dyDescent="0.35">
      <c r="B123" s="594"/>
      <c r="C123" s="595"/>
      <c r="D123" s="595"/>
      <c r="E123" s="595"/>
      <c r="F123" s="595"/>
      <c r="G123" s="595"/>
      <c r="H123" s="595"/>
      <c r="I123" s="596"/>
      <c r="J123" s="519"/>
      <c r="L123" s="584"/>
      <c r="M123" s="584"/>
      <c r="N123" s="584"/>
      <c r="O123" s="584"/>
      <c r="P123" s="584"/>
      <c r="Q123" s="584"/>
      <c r="R123" s="584"/>
    </row>
    <row r="124" spans="2:18" ht="16.149999999999999" customHeight="1" x14ac:dyDescent="0.35">
      <c r="B124" s="79" t="str">
        <f>"Max 1500 tecken ("&amp;TEXT(LEN(B123),"0")&amp;" använda)"</f>
        <v>Max 1500 tecken (0 använda)</v>
      </c>
      <c r="C124" s="499"/>
      <c r="D124" s="499"/>
      <c r="E124" s="499"/>
      <c r="F124" s="499"/>
      <c r="G124" s="499"/>
      <c r="H124" s="499"/>
      <c r="I124" s="499"/>
      <c r="J124" s="80"/>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L115:R116"/>
    <mergeCell ref="L122:R123"/>
    <mergeCell ref="L94:R100"/>
    <mergeCell ref="B94:J97"/>
    <mergeCell ref="B81:D81"/>
    <mergeCell ref="F81:I81"/>
    <mergeCell ref="L78:R85"/>
    <mergeCell ref="L87:R92"/>
    <mergeCell ref="B79:I79"/>
    <mergeCell ref="B123:I123"/>
    <mergeCell ref="B93:J93"/>
    <mergeCell ref="B100:I100"/>
    <mergeCell ref="B102:D102"/>
    <mergeCell ref="B104:I104"/>
    <mergeCell ref="B106:D106"/>
    <mergeCell ref="B108:I108"/>
    <mergeCell ref="B88:J89"/>
    <mergeCell ref="B110:D110"/>
    <mergeCell ref="E32:I32"/>
    <mergeCell ref="E22:I22"/>
    <mergeCell ref="B72:D72"/>
    <mergeCell ref="F72:I72"/>
    <mergeCell ref="B70:I70"/>
    <mergeCell ref="B40:I40"/>
    <mergeCell ref="E33:I33"/>
    <mergeCell ref="B55:I55"/>
    <mergeCell ref="B57:I57"/>
    <mergeCell ref="B59:I59"/>
    <mergeCell ref="B61:E61"/>
    <mergeCell ref="B63:E63"/>
    <mergeCell ref="G63:I63"/>
    <mergeCell ref="B66:E66"/>
    <mergeCell ref="E35:I35"/>
    <mergeCell ref="E36:I36"/>
    <mergeCell ref="E37:I37"/>
    <mergeCell ref="L70:R74"/>
    <mergeCell ref="B51:I51"/>
    <mergeCell ref="B53:I53"/>
    <mergeCell ref="B44:J45"/>
    <mergeCell ref="L44:R46"/>
    <mergeCell ref="M54:S57"/>
    <mergeCell ref="M64:S68"/>
    <mergeCell ref="G66:I66"/>
    <mergeCell ref="B68:E68"/>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3:I123 B40:I40" xr:uid="{04AC9E27-EE0B-4073-BAB3-4D955EC725A3}">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165100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75</xdr:row>
                    <xdr:rowOff>0</xdr:rowOff>
                  </from>
                  <to>
                    <xdr:col>1</xdr:col>
                    <xdr:colOff>889000</xdr:colOff>
                    <xdr:row>76</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75</xdr:row>
                    <xdr:rowOff>0</xdr:rowOff>
                  </from>
                  <to>
                    <xdr:col>5</xdr:col>
                    <xdr:colOff>361950</xdr:colOff>
                    <xdr:row>76</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83</xdr:row>
                    <xdr:rowOff>241300</xdr:rowOff>
                  </from>
                  <to>
                    <xdr:col>1</xdr:col>
                    <xdr:colOff>889000</xdr:colOff>
                    <xdr:row>85</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83</xdr:row>
                    <xdr:rowOff>241300</xdr:rowOff>
                  </from>
                  <to>
                    <xdr:col>5</xdr:col>
                    <xdr:colOff>361950</xdr:colOff>
                    <xdr:row>85</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89</xdr:row>
                    <xdr:rowOff>241300</xdr:rowOff>
                  </from>
                  <to>
                    <xdr:col>1</xdr:col>
                    <xdr:colOff>889000</xdr:colOff>
                    <xdr:row>91</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89</xdr:row>
                    <xdr:rowOff>241300</xdr:rowOff>
                  </from>
                  <to>
                    <xdr:col>5</xdr:col>
                    <xdr:colOff>361950</xdr:colOff>
                    <xdr:row>91</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114</xdr:row>
                    <xdr:rowOff>241300</xdr:rowOff>
                  </from>
                  <to>
                    <xdr:col>1</xdr:col>
                    <xdr:colOff>889000</xdr:colOff>
                    <xdr:row>116</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114</xdr:row>
                    <xdr:rowOff>241300</xdr:rowOff>
                  </from>
                  <to>
                    <xdr:col>5</xdr:col>
                    <xdr:colOff>361950</xdr:colOff>
                    <xdr:row>116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52" customWidth="1"/>
    <col min="2" max="2" width="4.765625" style="152" customWidth="1"/>
    <col min="3" max="4" width="40.765625" style="152" customWidth="1"/>
    <col min="5" max="5" width="19.765625" style="152" customWidth="1"/>
    <col min="6" max="6" width="3.23046875" style="152" customWidth="1"/>
    <col min="7" max="7" width="7.23046875" style="152" customWidth="1"/>
    <col min="8" max="16384" width="9.23046875" style="152"/>
  </cols>
  <sheetData>
    <row r="1" spans="1:10" x14ac:dyDescent="0.35">
      <c r="A1" s="10" t="s">
        <v>234</v>
      </c>
    </row>
    <row r="2" spans="1:10" x14ac:dyDescent="0.35">
      <c r="A2" s="10"/>
    </row>
    <row r="3" spans="1:10" x14ac:dyDescent="0.35">
      <c r="B3" s="634" t="s">
        <v>427</v>
      </c>
      <c r="C3" s="634"/>
      <c r="D3" s="634"/>
      <c r="E3" s="634"/>
      <c r="F3" s="634"/>
    </row>
    <row r="4" spans="1:10" x14ac:dyDescent="0.35">
      <c r="B4" s="634"/>
      <c r="C4" s="634"/>
      <c r="D4" s="634"/>
      <c r="E4" s="634"/>
      <c r="F4" s="634"/>
    </row>
    <row r="6" spans="1:10" x14ac:dyDescent="0.35">
      <c r="B6" s="214"/>
      <c r="C6" s="217"/>
      <c r="D6" s="122"/>
      <c r="E6" s="122"/>
      <c r="F6" s="123"/>
      <c r="H6" s="559" t="s">
        <v>734</v>
      </c>
      <c r="I6" s="560"/>
      <c r="J6" s="561"/>
    </row>
    <row r="7" spans="1:10" x14ac:dyDescent="0.35">
      <c r="B7" s="25"/>
      <c r="C7" s="126" t="s">
        <v>235</v>
      </c>
      <c r="D7" s="26"/>
      <c r="E7" s="26"/>
      <c r="F7" s="27"/>
    </row>
    <row r="8" spans="1:10" x14ac:dyDescent="0.35">
      <c r="B8" s="25"/>
      <c r="C8" s="126"/>
      <c r="D8" s="26"/>
      <c r="E8" s="26"/>
      <c r="F8" s="27"/>
    </row>
    <row r="9" spans="1:10" x14ac:dyDescent="0.35">
      <c r="B9" s="25"/>
      <c r="C9" s="26"/>
      <c r="D9" s="26"/>
      <c r="E9" s="26"/>
      <c r="F9" s="27"/>
    </row>
    <row r="10" spans="1:10" x14ac:dyDescent="0.35">
      <c r="B10" s="25"/>
      <c r="C10" s="218" t="s">
        <v>376</v>
      </c>
      <c r="D10" s="218" t="s">
        <v>735</v>
      </c>
      <c r="E10" s="218" t="s">
        <v>236</v>
      </c>
      <c r="F10" s="27"/>
    </row>
    <row r="11" spans="1:10" ht="30" customHeight="1" x14ac:dyDescent="0.35">
      <c r="B11" s="25"/>
      <c r="C11" s="219"/>
      <c r="D11" s="219"/>
      <c r="E11" s="378"/>
      <c r="F11" s="27"/>
    </row>
    <row r="12" spans="1:10" ht="30" customHeight="1" x14ac:dyDescent="0.35">
      <c r="B12" s="25"/>
      <c r="C12" s="219"/>
      <c r="D12" s="219"/>
      <c r="E12" s="378"/>
      <c r="F12" s="27"/>
    </row>
    <row r="13" spans="1:10" ht="30" customHeight="1" x14ac:dyDescent="0.35">
      <c r="B13" s="25"/>
      <c r="C13" s="219"/>
      <c r="D13" s="219"/>
      <c r="E13" s="378"/>
      <c r="F13" s="27"/>
    </row>
    <row r="14" spans="1:10" ht="30" customHeight="1" x14ac:dyDescent="0.35">
      <c r="B14" s="25"/>
      <c r="C14" s="219"/>
      <c r="D14" s="219"/>
      <c r="E14" s="378"/>
      <c r="F14" s="27"/>
    </row>
    <row r="15" spans="1:10" ht="30" customHeight="1" x14ac:dyDescent="0.35">
      <c r="B15" s="25"/>
      <c r="C15" s="219"/>
      <c r="D15" s="219"/>
      <c r="E15" s="378"/>
      <c r="F15" s="27"/>
    </row>
    <row r="16" spans="1:10" ht="30" customHeight="1" x14ac:dyDescent="0.35">
      <c r="B16" s="25"/>
      <c r="C16" s="219"/>
      <c r="D16" s="219"/>
      <c r="E16" s="378"/>
      <c r="F16" s="27"/>
    </row>
    <row r="17" spans="2:6" ht="30" customHeight="1" x14ac:dyDescent="0.35">
      <c r="B17" s="25"/>
      <c r="C17" s="219"/>
      <c r="D17" s="219"/>
      <c r="E17" s="378"/>
      <c r="F17" s="27"/>
    </row>
    <row r="18" spans="2:6" ht="30" customHeight="1" x14ac:dyDescent="0.35">
      <c r="B18" s="25"/>
      <c r="C18" s="219"/>
      <c r="D18" s="219"/>
      <c r="E18" s="378"/>
      <c r="F18" s="27"/>
    </row>
    <row r="19" spans="2:6" ht="30" customHeight="1" x14ac:dyDescent="0.35">
      <c r="B19" s="25"/>
      <c r="C19" s="219"/>
      <c r="D19" s="219"/>
      <c r="E19" s="378"/>
      <c r="F19" s="27"/>
    </row>
    <row r="20" spans="2:6" ht="30" customHeight="1" x14ac:dyDescent="0.35">
      <c r="B20" s="25"/>
      <c r="C20" s="219"/>
      <c r="D20" s="219"/>
      <c r="E20" s="378"/>
      <c r="F20" s="27"/>
    </row>
    <row r="21" spans="2:6" ht="30" customHeight="1" x14ac:dyDescent="0.35">
      <c r="B21" s="25"/>
      <c r="C21" s="219"/>
      <c r="D21" s="219"/>
      <c r="E21" s="378"/>
      <c r="F21" s="27"/>
    </row>
    <row r="22" spans="2:6" ht="30" customHeight="1" x14ac:dyDescent="0.35">
      <c r="B22" s="25"/>
      <c r="C22" s="219"/>
      <c r="D22" s="219"/>
      <c r="E22" s="378"/>
      <c r="F22" s="27"/>
    </row>
    <row r="23" spans="2:6" ht="30" customHeight="1" x14ac:dyDescent="0.35">
      <c r="B23" s="25"/>
      <c r="C23" s="219"/>
      <c r="D23" s="219"/>
      <c r="E23" s="378"/>
      <c r="F23" s="27"/>
    </row>
    <row r="24" spans="2:6" ht="30" customHeight="1" x14ac:dyDescent="0.35">
      <c r="B24" s="25"/>
      <c r="C24" s="219"/>
      <c r="D24" s="219"/>
      <c r="E24" s="378"/>
      <c r="F24" s="27"/>
    </row>
    <row r="25" spans="2:6" ht="30" customHeight="1" x14ac:dyDescent="0.35">
      <c r="B25" s="25"/>
      <c r="C25" s="219"/>
      <c r="D25" s="219"/>
      <c r="E25" s="378"/>
      <c r="F25" s="27"/>
    </row>
    <row r="26" spans="2:6" ht="30" customHeight="1" x14ac:dyDescent="0.35">
      <c r="B26" s="25"/>
      <c r="C26" s="219"/>
      <c r="D26" s="219"/>
      <c r="E26" s="378"/>
      <c r="F26" s="27"/>
    </row>
    <row r="27" spans="2:6" ht="30" customHeight="1" x14ac:dyDescent="0.35">
      <c r="B27" s="25"/>
      <c r="C27" s="219"/>
      <c r="D27" s="219"/>
      <c r="E27" s="378"/>
      <c r="F27" s="27"/>
    </row>
    <row r="28" spans="2:6" ht="30" customHeight="1" x14ac:dyDescent="0.35">
      <c r="B28" s="25"/>
      <c r="C28" s="219"/>
      <c r="D28" s="219"/>
      <c r="E28" s="378"/>
      <c r="F28" s="27"/>
    </row>
    <row r="29" spans="2:6" ht="30" customHeight="1" x14ac:dyDescent="0.35">
      <c r="B29" s="25"/>
      <c r="C29" s="219"/>
      <c r="D29" s="219"/>
      <c r="E29" s="378"/>
      <c r="F29" s="27"/>
    </row>
    <row r="30" spans="2:6" ht="30" customHeight="1" x14ac:dyDescent="0.35">
      <c r="B30" s="25"/>
      <c r="C30" s="219"/>
      <c r="D30" s="219"/>
      <c r="E30" s="378"/>
      <c r="F30" s="27"/>
    </row>
    <row r="31" spans="2:6" ht="30" customHeight="1" x14ac:dyDescent="0.35">
      <c r="B31" s="25"/>
      <c r="C31" s="219"/>
      <c r="D31" s="219"/>
      <c r="E31" s="378"/>
      <c r="F31" s="27"/>
    </row>
    <row r="32" spans="2:6" ht="30" customHeight="1" x14ac:dyDescent="0.35">
      <c r="B32" s="25"/>
      <c r="C32" s="219"/>
      <c r="D32" s="219"/>
      <c r="E32" s="378"/>
      <c r="F32" s="27"/>
    </row>
    <row r="33" spans="2:6" x14ac:dyDescent="0.35">
      <c r="B33" s="25"/>
      <c r="C33" s="26"/>
      <c r="D33" s="26"/>
      <c r="E33" s="26"/>
      <c r="F33" s="27"/>
    </row>
    <row r="34" spans="2:6" x14ac:dyDescent="0.35">
      <c r="B34" s="215"/>
      <c r="C34" s="127"/>
      <c r="D34" s="127"/>
      <c r="E34" s="127"/>
      <c r="F34" s="128"/>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52" customWidth="1"/>
    <col min="2" max="2" width="3" style="152" customWidth="1"/>
    <col min="3" max="10" width="9.23046875" style="152"/>
    <col min="11" max="11" width="3.23046875" style="152" customWidth="1"/>
    <col min="12" max="16384" width="9.23046875" style="152"/>
  </cols>
  <sheetData>
    <row r="1" spans="1:16" x14ac:dyDescent="0.35">
      <c r="A1" s="10" t="s">
        <v>239</v>
      </c>
      <c r="B1" s="10"/>
    </row>
    <row r="3" spans="1:16" ht="32.65" customHeight="1" x14ac:dyDescent="0.35">
      <c r="B3" s="638" t="s">
        <v>426</v>
      </c>
      <c r="C3" s="638"/>
      <c r="D3" s="638"/>
      <c r="E3" s="638"/>
      <c r="F3" s="638"/>
      <c r="G3" s="638"/>
      <c r="H3" s="638"/>
      <c r="I3" s="638"/>
      <c r="J3" s="638"/>
      <c r="K3" s="638"/>
    </row>
    <row r="4" spans="1:16" ht="16.5" customHeight="1" x14ac:dyDescent="0.35"/>
    <row r="5" spans="1:16" x14ac:dyDescent="0.35">
      <c r="B5" s="214"/>
      <c r="C5" s="339"/>
      <c r="D5" s="63"/>
      <c r="E5" s="64"/>
      <c r="F5" s="64"/>
      <c r="G5" s="64"/>
      <c r="H5" s="64"/>
      <c r="I5" s="64"/>
      <c r="J5" s="64"/>
      <c r="K5" s="65"/>
      <c r="M5" s="559" t="s">
        <v>736</v>
      </c>
      <c r="N5" s="560"/>
      <c r="O5" s="561"/>
    </row>
    <row r="6" spans="1:16" x14ac:dyDescent="0.35">
      <c r="B6" s="25"/>
      <c r="C6" s="271" t="s">
        <v>240</v>
      </c>
      <c r="D6" s="66"/>
      <c r="E6" s="259"/>
      <c r="F6" s="259"/>
      <c r="G6" s="259"/>
      <c r="H6" s="259"/>
      <c r="I6" s="259"/>
      <c r="J6" s="259"/>
      <c r="K6" s="260"/>
    </row>
    <row r="7" spans="1:16" x14ac:dyDescent="0.35">
      <c r="B7" s="25"/>
      <c r="C7" s="271"/>
      <c r="D7" s="66"/>
      <c r="E7" s="259"/>
      <c r="F7" s="259"/>
      <c r="G7" s="259"/>
      <c r="H7" s="259"/>
      <c r="I7" s="259"/>
      <c r="J7" s="259"/>
      <c r="K7" s="260"/>
    </row>
    <row r="8" spans="1:16" ht="15" customHeight="1" x14ac:dyDescent="0.35">
      <c r="B8" s="25"/>
      <c r="C8" s="259" t="s">
        <v>99</v>
      </c>
      <c r="D8" s="259"/>
      <c r="E8" s="259"/>
      <c r="F8" s="259"/>
      <c r="G8" s="259"/>
      <c r="H8" s="259"/>
      <c r="I8" s="259"/>
      <c r="J8" s="259"/>
      <c r="K8" s="260"/>
      <c r="M8" s="584" t="s">
        <v>463</v>
      </c>
      <c r="N8" s="584"/>
      <c r="O8" s="584"/>
      <c r="P8" s="584"/>
    </row>
    <row r="9" spans="1:16" ht="15" customHeight="1" x14ac:dyDescent="0.35">
      <c r="B9" s="25"/>
      <c r="C9" s="639"/>
      <c r="D9" s="640"/>
      <c r="E9" s="640"/>
      <c r="F9" s="640"/>
      <c r="G9" s="640"/>
      <c r="H9" s="640"/>
      <c r="I9" s="640"/>
      <c r="J9" s="640"/>
      <c r="K9" s="260"/>
      <c r="M9" s="584"/>
      <c r="N9" s="584"/>
      <c r="O9" s="584"/>
      <c r="P9" s="584"/>
    </row>
    <row r="10" spans="1:16" x14ac:dyDescent="0.35">
      <c r="B10" s="25"/>
      <c r="C10" s="259"/>
      <c r="D10" s="259"/>
      <c r="E10" s="259"/>
      <c r="F10" s="259"/>
      <c r="G10" s="259"/>
      <c r="H10" s="259"/>
      <c r="I10" s="259"/>
      <c r="J10" s="259"/>
      <c r="K10" s="260"/>
      <c r="M10" s="584"/>
      <c r="N10" s="584"/>
      <c r="O10" s="584"/>
      <c r="P10" s="584"/>
    </row>
    <row r="11" spans="1:16" x14ac:dyDescent="0.35">
      <c r="B11" s="25"/>
      <c r="C11" s="259" t="s">
        <v>313</v>
      </c>
      <c r="D11" s="259"/>
      <c r="E11" s="259"/>
      <c r="F11" s="259"/>
      <c r="G11" s="259"/>
      <c r="H11" s="354"/>
      <c r="I11" s="259" t="str">
        <f>"500 tecken ("&amp;TEXT(LEN(C12),"0")&amp;" använda)"</f>
        <v>500 tecken (0 använda)</v>
      </c>
      <c r="J11" s="259"/>
      <c r="K11" s="260"/>
      <c r="M11" s="584"/>
      <c r="N11" s="584"/>
      <c r="O11" s="584"/>
      <c r="P11" s="584"/>
    </row>
    <row r="12" spans="1:16" ht="138" customHeight="1" x14ac:dyDescent="0.35">
      <c r="B12" s="25"/>
      <c r="C12" s="641"/>
      <c r="D12" s="641"/>
      <c r="E12" s="641"/>
      <c r="F12" s="641"/>
      <c r="G12" s="641"/>
      <c r="H12" s="641"/>
      <c r="I12" s="641"/>
      <c r="J12" s="641"/>
      <c r="K12" s="266"/>
    </row>
    <row r="13" spans="1:16" x14ac:dyDescent="0.35">
      <c r="B13" s="215"/>
      <c r="C13" s="312"/>
      <c r="D13" s="312"/>
      <c r="E13" s="312"/>
      <c r="F13" s="312"/>
      <c r="G13" s="312"/>
      <c r="H13" s="312"/>
      <c r="I13" s="312"/>
      <c r="J13" s="312"/>
      <c r="K13" s="267"/>
    </row>
    <row r="14" spans="1:16" x14ac:dyDescent="0.35">
      <c r="B14" s="25"/>
      <c r="C14" s="263"/>
      <c r="D14" s="263"/>
      <c r="E14" s="263"/>
      <c r="F14" s="263"/>
      <c r="G14" s="263"/>
      <c r="H14" s="263"/>
      <c r="I14" s="263"/>
      <c r="J14" s="263"/>
      <c r="K14" s="266"/>
    </row>
    <row r="15" spans="1:16" x14ac:dyDescent="0.35">
      <c r="B15" s="25"/>
      <c r="C15" s="259" t="s">
        <v>115</v>
      </c>
      <c r="D15" s="259"/>
      <c r="E15" s="259"/>
      <c r="F15" s="259"/>
      <c r="G15" s="259"/>
      <c r="H15" s="259"/>
      <c r="I15" s="259"/>
      <c r="J15" s="259"/>
      <c r="K15" s="260"/>
    </row>
    <row r="16" spans="1:16" x14ac:dyDescent="0.35">
      <c r="B16" s="25"/>
      <c r="C16" s="639"/>
      <c r="D16" s="640"/>
      <c r="E16" s="640"/>
      <c r="F16" s="640"/>
      <c r="G16" s="640"/>
      <c r="H16" s="640"/>
      <c r="I16" s="640"/>
      <c r="J16" s="640"/>
      <c r="K16" s="260"/>
    </row>
    <row r="17" spans="2:11" x14ac:dyDescent="0.35">
      <c r="B17" s="25"/>
      <c r="C17" s="259"/>
      <c r="D17" s="259"/>
      <c r="E17" s="259"/>
      <c r="F17" s="259"/>
      <c r="G17" s="259"/>
      <c r="H17" s="259"/>
      <c r="I17" s="259"/>
      <c r="J17" s="259"/>
      <c r="K17" s="260"/>
    </row>
    <row r="18" spans="2:11" x14ac:dyDescent="0.35">
      <c r="B18" s="25"/>
      <c r="C18" s="387" t="s">
        <v>737</v>
      </c>
      <c r="D18" s="387"/>
      <c r="E18" s="387"/>
      <c r="F18" s="387"/>
      <c r="G18" s="387"/>
      <c r="H18" s="354"/>
      <c r="I18" s="387" t="str">
        <f>"500 tecken ("&amp;TEXT(LEN(C19),"0")&amp;" använda)"</f>
        <v>500 tecken (0 använda)</v>
      </c>
      <c r="J18" s="387"/>
      <c r="K18" s="260"/>
    </row>
    <row r="19" spans="2:11" ht="138" customHeight="1" x14ac:dyDescent="0.35">
      <c r="B19" s="25"/>
      <c r="C19" s="641"/>
      <c r="D19" s="641"/>
      <c r="E19" s="641"/>
      <c r="F19" s="641"/>
      <c r="G19" s="641"/>
      <c r="H19" s="641"/>
      <c r="I19" s="641"/>
      <c r="J19" s="641"/>
      <c r="K19" s="266"/>
    </row>
    <row r="20" spans="2:11" x14ac:dyDescent="0.35">
      <c r="B20" s="215"/>
      <c r="C20" s="312"/>
      <c r="D20" s="312"/>
      <c r="E20" s="312"/>
      <c r="F20" s="312"/>
      <c r="G20" s="312"/>
      <c r="H20" s="312"/>
      <c r="I20" s="312"/>
      <c r="J20" s="312"/>
      <c r="K20" s="267"/>
    </row>
    <row r="21" spans="2:11" x14ac:dyDescent="0.35">
      <c r="B21" s="25"/>
      <c r="C21" s="263"/>
      <c r="D21" s="263"/>
      <c r="E21" s="263"/>
      <c r="F21" s="263"/>
      <c r="G21" s="263"/>
      <c r="H21" s="263"/>
      <c r="I21" s="263"/>
      <c r="J21" s="263"/>
      <c r="K21" s="266"/>
    </row>
    <row r="22" spans="2:11" x14ac:dyDescent="0.35">
      <c r="B22" s="25"/>
      <c r="C22" s="259" t="s">
        <v>142</v>
      </c>
      <c r="D22" s="259"/>
      <c r="E22" s="259"/>
      <c r="F22" s="259"/>
      <c r="G22" s="259"/>
      <c r="H22" s="259"/>
      <c r="I22" s="259"/>
      <c r="J22" s="259"/>
      <c r="K22" s="260"/>
    </row>
    <row r="23" spans="2:11" x14ac:dyDescent="0.35">
      <c r="B23" s="25"/>
      <c r="C23" s="639"/>
      <c r="D23" s="640"/>
      <c r="E23" s="640"/>
      <c r="F23" s="640"/>
      <c r="G23" s="640"/>
      <c r="H23" s="640"/>
      <c r="I23" s="640"/>
      <c r="J23" s="640"/>
      <c r="K23" s="260"/>
    </row>
    <row r="24" spans="2:11" x14ac:dyDescent="0.35">
      <c r="B24" s="25"/>
      <c r="C24" s="259"/>
      <c r="D24" s="259"/>
      <c r="E24" s="259"/>
      <c r="F24" s="259"/>
      <c r="G24" s="259"/>
      <c r="H24" s="259"/>
      <c r="I24" s="259"/>
      <c r="J24" s="259"/>
      <c r="K24" s="260"/>
    </row>
    <row r="25" spans="2:11" x14ac:dyDescent="0.35">
      <c r="B25" s="25"/>
      <c r="C25" s="387" t="s">
        <v>738</v>
      </c>
      <c r="D25" s="387"/>
      <c r="E25" s="387"/>
      <c r="F25" s="387"/>
      <c r="G25" s="387"/>
      <c r="H25" s="354"/>
      <c r="I25" s="387" t="str">
        <f>"500 tecken ("&amp;TEXT(LEN(C26),"0")&amp;" använda)"</f>
        <v>500 tecken (0 använda)</v>
      </c>
      <c r="J25" s="387"/>
      <c r="K25" s="260"/>
    </row>
    <row r="26" spans="2:11" ht="138" customHeight="1" x14ac:dyDescent="0.35">
      <c r="B26" s="25"/>
      <c r="C26" s="641"/>
      <c r="D26" s="641"/>
      <c r="E26" s="641"/>
      <c r="F26" s="641"/>
      <c r="G26" s="641"/>
      <c r="H26" s="641"/>
      <c r="I26" s="641"/>
      <c r="J26" s="641"/>
      <c r="K26" s="266"/>
    </row>
    <row r="27" spans="2:11" x14ac:dyDescent="0.35">
      <c r="B27" s="215"/>
      <c r="C27" s="312"/>
      <c r="D27" s="312"/>
      <c r="E27" s="312"/>
      <c r="F27" s="312"/>
      <c r="G27" s="312"/>
      <c r="H27" s="312"/>
      <c r="I27" s="312"/>
      <c r="J27" s="312"/>
      <c r="K27" s="267"/>
    </row>
    <row r="28" spans="2:11" x14ac:dyDescent="0.35">
      <c r="B28" s="25"/>
      <c r="C28" s="263"/>
      <c r="D28" s="263"/>
      <c r="E28" s="263"/>
      <c r="F28" s="263"/>
      <c r="G28" s="263"/>
      <c r="H28" s="263"/>
      <c r="I28" s="263"/>
      <c r="J28" s="263"/>
      <c r="K28" s="266"/>
    </row>
    <row r="29" spans="2:11" x14ac:dyDescent="0.35">
      <c r="B29" s="25"/>
      <c r="C29" s="259" t="s">
        <v>143</v>
      </c>
      <c r="D29" s="259"/>
      <c r="E29" s="259"/>
      <c r="F29" s="259"/>
      <c r="G29" s="259"/>
      <c r="H29" s="259"/>
      <c r="I29" s="259"/>
      <c r="J29" s="259"/>
      <c r="K29" s="260"/>
    </row>
    <row r="30" spans="2:11" x14ac:dyDescent="0.35">
      <c r="B30" s="25"/>
      <c r="C30" s="639"/>
      <c r="D30" s="640"/>
      <c r="E30" s="640"/>
      <c r="F30" s="640"/>
      <c r="G30" s="640"/>
      <c r="H30" s="640"/>
      <c r="I30" s="640"/>
      <c r="J30" s="640"/>
      <c r="K30" s="260"/>
    </row>
    <row r="31" spans="2:11" x14ac:dyDescent="0.35">
      <c r="B31" s="25"/>
      <c r="C31" s="259"/>
      <c r="D31" s="259"/>
      <c r="E31" s="259"/>
      <c r="F31" s="259"/>
      <c r="G31" s="259"/>
      <c r="H31" s="259"/>
      <c r="I31" s="259"/>
      <c r="J31" s="259"/>
      <c r="K31" s="260"/>
    </row>
    <row r="32" spans="2:11" x14ac:dyDescent="0.35">
      <c r="B32" s="25"/>
      <c r="C32" s="387" t="s">
        <v>739</v>
      </c>
      <c r="D32" s="387"/>
      <c r="E32" s="387"/>
      <c r="F32" s="387"/>
      <c r="G32" s="387"/>
      <c r="H32" s="354"/>
      <c r="I32" s="387" t="str">
        <f>"500 tecken ("&amp;TEXT(LEN(C33),"0")&amp;" använda)"</f>
        <v>500 tecken (0 använda)</v>
      </c>
      <c r="J32" s="387"/>
      <c r="K32" s="388"/>
    </row>
    <row r="33" spans="2:11" ht="138" customHeight="1" x14ac:dyDescent="0.35">
      <c r="B33" s="25"/>
      <c r="C33" s="641"/>
      <c r="D33" s="641"/>
      <c r="E33" s="641"/>
      <c r="F33" s="641"/>
      <c r="G33" s="641"/>
      <c r="H33" s="641"/>
      <c r="I33" s="641"/>
      <c r="J33" s="641"/>
      <c r="K33" s="266"/>
    </row>
    <row r="34" spans="2:11" x14ac:dyDescent="0.35">
      <c r="B34" s="215"/>
      <c r="C34" s="312"/>
      <c r="D34" s="312"/>
      <c r="E34" s="312"/>
      <c r="F34" s="312"/>
      <c r="G34" s="312"/>
      <c r="H34" s="312"/>
      <c r="I34" s="312"/>
      <c r="J34" s="312"/>
      <c r="K34" s="267"/>
    </row>
    <row r="35" spans="2:11" x14ac:dyDescent="0.35">
      <c r="B35" s="25"/>
      <c r="C35" s="263"/>
      <c r="D35" s="263"/>
      <c r="E35" s="263"/>
      <c r="F35" s="263"/>
      <c r="G35" s="263"/>
      <c r="H35" s="263"/>
      <c r="I35" s="263"/>
      <c r="J35" s="263"/>
      <c r="K35" s="266"/>
    </row>
    <row r="36" spans="2:11" x14ac:dyDescent="0.35">
      <c r="B36" s="25"/>
      <c r="C36" s="259" t="s">
        <v>144</v>
      </c>
      <c r="D36" s="259"/>
      <c r="E36" s="259"/>
      <c r="F36" s="259"/>
      <c r="G36" s="259"/>
      <c r="H36" s="259"/>
      <c r="I36" s="259"/>
      <c r="J36" s="259"/>
      <c r="K36" s="260"/>
    </row>
    <row r="37" spans="2:11" x14ac:dyDescent="0.35">
      <c r="B37" s="25"/>
      <c r="C37" s="639"/>
      <c r="D37" s="640"/>
      <c r="E37" s="640"/>
      <c r="F37" s="640"/>
      <c r="G37" s="640"/>
      <c r="H37" s="640"/>
      <c r="I37" s="640"/>
      <c r="J37" s="640"/>
      <c r="K37" s="260"/>
    </row>
    <row r="38" spans="2:11" x14ac:dyDescent="0.35">
      <c r="B38" s="25"/>
      <c r="C38" s="259"/>
      <c r="D38" s="259"/>
      <c r="E38" s="259"/>
      <c r="F38" s="259"/>
      <c r="G38" s="259"/>
      <c r="H38" s="259"/>
      <c r="I38" s="259"/>
      <c r="J38" s="259"/>
      <c r="K38" s="260"/>
    </row>
    <row r="39" spans="2:11" x14ac:dyDescent="0.35">
      <c r="B39" s="25"/>
      <c r="C39" s="387" t="s">
        <v>740</v>
      </c>
      <c r="D39" s="387"/>
      <c r="E39" s="387"/>
      <c r="F39" s="387"/>
      <c r="G39" s="387"/>
      <c r="H39" s="354"/>
      <c r="I39" s="387" t="str">
        <f>"500 tecken ("&amp;TEXT(LEN(C40),"0")&amp;" använda)"</f>
        <v>500 tecken (0 använda)</v>
      </c>
      <c r="J39" s="387"/>
      <c r="K39" s="388"/>
    </row>
    <row r="40" spans="2:11" ht="138" customHeight="1" x14ac:dyDescent="0.35">
      <c r="B40" s="25"/>
      <c r="C40" s="635"/>
      <c r="D40" s="636"/>
      <c r="E40" s="636"/>
      <c r="F40" s="636"/>
      <c r="G40" s="636"/>
      <c r="H40" s="636"/>
      <c r="I40" s="636"/>
      <c r="J40" s="637"/>
      <c r="K40" s="266"/>
    </row>
    <row r="41" spans="2:11" x14ac:dyDescent="0.35">
      <c r="B41" s="215"/>
      <c r="C41" s="312"/>
      <c r="D41" s="312"/>
      <c r="E41" s="312"/>
      <c r="F41" s="312"/>
      <c r="G41" s="312"/>
      <c r="H41" s="312"/>
      <c r="I41" s="312"/>
      <c r="J41" s="312"/>
      <c r="K41" s="267"/>
    </row>
    <row r="42" spans="2:11" x14ac:dyDescent="0.35">
      <c r="B42" s="25"/>
      <c r="C42" s="263"/>
      <c r="D42" s="263"/>
      <c r="E42" s="263"/>
      <c r="F42" s="263"/>
      <c r="G42" s="263"/>
      <c r="H42" s="263"/>
      <c r="I42" s="263"/>
      <c r="J42" s="263"/>
      <c r="K42" s="266"/>
    </row>
    <row r="43" spans="2:11" x14ac:dyDescent="0.35">
      <c r="B43" s="25"/>
      <c r="C43" s="259" t="s">
        <v>145</v>
      </c>
      <c r="D43" s="259"/>
      <c r="E43" s="259"/>
      <c r="F43" s="259"/>
      <c r="G43" s="259"/>
      <c r="H43" s="259"/>
      <c r="I43" s="259"/>
      <c r="J43" s="259"/>
      <c r="K43" s="260"/>
    </row>
    <row r="44" spans="2:11" ht="15" customHeight="1" x14ac:dyDescent="0.35">
      <c r="B44" s="25"/>
      <c r="C44" s="594"/>
      <c r="D44" s="595"/>
      <c r="E44" s="595"/>
      <c r="F44" s="595"/>
      <c r="G44" s="595"/>
      <c r="H44" s="595"/>
      <c r="I44" s="595"/>
      <c r="J44" s="596"/>
      <c r="K44" s="260"/>
    </row>
    <row r="45" spans="2:11" x14ac:dyDescent="0.35">
      <c r="B45" s="25"/>
      <c r="C45" s="259"/>
      <c r="D45" s="259"/>
      <c r="E45" s="259"/>
      <c r="F45" s="259"/>
      <c r="G45" s="259"/>
      <c r="H45" s="259"/>
      <c r="I45" s="259"/>
      <c r="J45" s="259"/>
      <c r="K45" s="260"/>
    </row>
    <row r="46" spans="2:11" x14ac:dyDescent="0.35">
      <c r="B46" s="25"/>
      <c r="C46" s="387" t="s">
        <v>741</v>
      </c>
      <c r="D46" s="387"/>
      <c r="E46" s="387"/>
      <c r="F46" s="387"/>
      <c r="G46" s="387"/>
      <c r="H46" s="354"/>
      <c r="I46" s="387" t="str">
        <f>"500 tecken ("&amp;TEXT(LEN(C47),"0")&amp;" använda)"</f>
        <v>500 tecken (0 använda)</v>
      </c>
      <c r="J46" s="387"/>
      <c r="K46" s="388"/>
    </row>
    <row r="47" spans="2:11" ht="138" customHeight="1" x14ac:dyDescent="0.35">
      <c r="B47" s="25"/>
      <c r="C47" s="635"/>
      <c r="D47" s="636"/>
      <c r="E47" s="636"/>
      <c r="F47" s="636"/>
      <c r="G47" s="636"/>
      <c r="H47" s="636"/>
      <c r="I47" s="636"/>
      <c r="J47" s="637"/>
      <c r="K47" s="266"/>
    </row>
    <row r="48" spans="2:11" x14ac:dyDescent="0.35">
      <c r="B48" s="215"/>
      <c r="C48" s="312"/>
      <c r="D48" s="312"/>
      <c r="E48" s="312"/>
      <c r="F48" s="312"/>
      <c r="G48" s="312"/>
      <c r="H48" s="312"/>
      <c r="I48" s="312"/>
      <c r="J48" s="312"/>
      <c r="K48" s="267"/>
    </row>
    <row r="49" spans="2:11" x14ac:dyDescent="0.35">
      <c r="B49" s="25"/>
      <c r="C49" s="263"/>
      <c r="D49" s="263"/>
      <c r="E49" s="263"/>
      <c r="F49" s="263"/>
      <c r="G49" s="263"/>
      <c r="H49" s="263"/>
      <c r="I49" s="263"/>
      <c r="J49" s="263"/>
      <c r="K49" s="266"/>
    </row>
    <row r="50" spans="2:11" x14ac:dyDescent="0.35">
      <c r="B50" s="25"/>
      <c r="C50" s="259" t="s">
        <v>146</v>
      </c>
      <c r="D50" s="259"/>
      <c r="E50" s="259"/>
      <c r="F50" s="259"/>
      <c r="G50" s="259"/>
      <c r="H50" s="259"/>
      <c r="I50" s="259"/>
      <c r="J50" s="259"/>
      <c r="K50" s="260"/>
    </row>
    <row r="51" spans="2:11" x14ac:dyDescent="0.35">
      <c r="B51" s="25"/>
      <c r="C51" s="594"/>
      <c r="D51" s="595"/>
      <c r="E51" s="595"/>
      <c r="F51" s="595"/>
      <c r="G51" s="595"/>
      <c r="H51" s="595"/>
      <c r="I51" s="595"/>
      <c r="J51" s="596"/>
      <c r="K51" s="260"/>
    </row>
    <row r="52" spans="2:11" x14ac:dyDescent="0.35">
      <c r="B52" s="25"/>
      <c r="C52" s="259"/>
      <c r="D52" s="259"/>
      <c r="E52" s="259"/>
      <c r="F52" s="259"/>
      <c r="G52" s="259"/>
      <c r="H52" s="259"/>
      <c r="I52" s="259"/>
      <c r="J52" s="259"/>
      <c r="K52" s="260"/>
    </row>
    <row r="53" spans="2:11" x14ac:dyDescent="0.35">
      <c r="B53" s="25"/>
      <c r="C53" s="387" t="s">
        <v>742</v>
      </c>
      <c r="D53" s="387"/>
      <c r="E53" s="387"/>
      <c r="F53" s="387"/>
      <c r="G53" s="387"/>
      <c r="H53" s="354"/>
      <c r="I53" s="387" t="str">
        <f>"500 tecken ("&amp;TEXT(LEN(C54),"0")&amp;" använda)"</f>
        <v>500 tecken (0 använda)</v>
      </c>
      <c r="J53" s="387"/>
      <c r="K53" s="388"/>
    </row>
    <row r="54" spans="2:11" ht="138" customHeight="1" x14ac:dyDescent="0.35">
      <c r="B54" s="25"/>
      <c r="C54" s="635"/>
      <c r="D54" s="636"/>
      <c r="E54" s="636"/>
      <c r="F54" s="636"/>
      <c r="G54" s="636"/>
      <c r="H54" s="636"/>
      <c r="I54" s="636"/>
      <c r="J54" s="637"/>
      <c r="K54" s="266"/>
    </row>
    <row r="55" spans="2:11" x14ac:dyDescent="0.35">
      <c r="B55" s="215"/>
      <c r="C55" s="312"/>
      <c r="D55" s="312"/>
      <c r="E55" s="312"/>
      <c r="F55" s="312"/>
      <c r="G55" s="312"/>
      <c r="H55" s="312"/>
      <c r="I55" s="312"/>
      <c r="J55" s="312"/>
      <c r="K55" s="267"/>
    </row>
    <row r="56" spans="2:11" x14ac:dyDescent="0.35">
      <c r="B56" s="25"/>
      <c r="C56" s="259"/>
      <c r="D56" s="259"/>
      <c r="E56" s="259"/>
      <c r="F56" s="259"/>
      <c r="G56" s="259"/>
      <c r="H56" s="259"/>
      <c r="I56" s="259"/>
      <c r="J56" s="259"/>
      <c r="K56" s="260"/>
    </row>
    <row r="57" spans="2:11" x14ac:dyDescent="0.35">
      <c r="B57" s="25"/>
      <c r="C57" s="259" t="s">
        <v>147</v>
      </c>
      <c r="D57" s="259"/>
      <c r="E57" s="259"/>
      <c r="F57" s="259"/>
      <c r="G57" s="259"/>
      <c r="H57" s="259"/>
      <c r="I57" s="259"/>
      <c r="J57" s="259"/>
      <c r="K57" s="260"/>
    </row>
    <row r="58" spans="2:11" x14ac:dyDescent="0.35">
      <c r="B58" s="25"/>
      <c r="C58" s="594"/>
      <c r="D58" s="595"/>
      <c r="E58" s="595"/>
      <c r="F58" s="595"/>
      <c r="G58" s="595"/>
      <c r="H58" s="595"/>
      <c r="I58" s="595"/>
      <c r="J58" s="596"/>
      <c r="K58" s="260"/>
    </row>
    <row r="59" spans="2:11" x14ac:dyDescent="0.35">
      <c r="B59" s="25"/>
      <c r="C59" s="259"/>
      <c r="D59" s="259"/>
      <c r="E59" s="259"/>
      <c r="F59" s="259"/>
      <c r="G59" s="259"/>
      <c r="H59" s="259"/>
      <c r="I59" s="259"/>
      <c r="J59" s="259"/>
      <c r="K59" s="260"/>
    </row>
    <row r="60" spans="2:11" x14ac:dyDescent="0.35">
      <c r="B60" s="25"/>
      <c r="C60" s="387" t="s">
        <v>743</v>
      </c>
      <c r="D60" s="387"/>
      <c r="E60" s="387"/>
      <c r="F60" s="387"/>
      <c r="G60" s="387"/>
      <c r="H60" s="354"/>
      <c r="I60" s="387" t="str">
        <f>"500 tecken ("&amp;TEXT(LEN(C61),"0")&amp;" använda)"</f>
        <v>500 tecken (0 använda)</v>
      </c>
      <c r="J60" s="387"/>
      <c r="K60" s="388"/>
    </row>
    <row r="61" spans="2:11" ht="138" customHeight="1" x14ac:dyDescent="0.35">
      <c r="B61" s="25"/>
      <c r="C61" s="635"/>
      <c r="D61" s="636"/>
      <c r="E61" s="636"/>
      <c r="F61" s="636"/>
      <c r="G61" s="636"/>
      <c r="H61" s="636"/>
      <c r="I61" s="636"/>
      <c r="J61" s="637"/>
      <c r="K61" s="266"/>
    </row>
    <row r="62" spans="2:11" x14ac:dyDescent="0.35">
      <c r="B62" s="215"/>
      <c r="C62" s="312"/>
      <c r="D62" s="312"/>
      <c r="E62" s="312"/>
      <c r="F62" s="312"/>
      <c r="G62" s="312"/>
      <c r="H62" s="312"/>
      <c r="I62" s="312"/>
      <c r="J62" s="312"/>
      <c r="K62" s="267"/>
    </row>
    <row r="63" spans="2:11" x14ac:dyDescent="0.35">
      <c r="B63" s="25"/>
      <c r="C63" s="259"/>
      <c r="D63" s="259"/>
      <c r="E63" s="259"/>
      <c r="F63" s="259"/>
      <c r="G63" s="259"/>
      <c r="H63" s="259"/>
      <c r="I63" s="259"/>
      <c r="J63" s="259"/>
      <c r="K63" s="260"/>
    </row>
    <row r="64" spans="2:11" x14ac:dyDescent="0.35">
      <c r="B64" s="25"/>
      <c r="C64" s="259" t="s">
        <v>148</v>
      </c>
      <c r="D64" s="259"/>
      <c r="E64" s="259"/>
      <c r="F64" s="259"/>
      <c r="G64" s="259"/>
      <c r="H64" s="259"/>
      <c r="I64" s="259"/>
      <c r="J64" s="259"/>
      <c r="K64" s="260"/>
    </row>
    <row r="65" spans="2:11" x14ac:dyDescent="0.35">
      <c r="B65" s="25"/>
      <c r="C65" s="594"/>
      <c r="D65" s="595"/>
      <c r="E65" s="595"/>
      <c r="F65" s="595"/>
      <c r="G65" s="595"/>
      <c r="H65" s="595"/>
      <c r="I65" s="595"/>
      <c r="J65" s="596"/>
      <c r="K65" s="260"/>
    </row>
    <row r="66" spans="2:11" x14ac:dyDescent="0.35">
      <c r="B66" s="25"/>
      <c r="C66" s="259"/>
      <c r="D66" s="259"/>
      <c r="E66" s="259"/>
      <c r="F66" s="259"/>
      <c r="G66" s="259"/>
      <c r="H66" s="259"/>
      <c r="I66" s="259"/>
      <c r="J66" s="259"/>
      <c r="K66" s="260"/>
    </row>
    <row r="67" spans="2:11" x14ac:dyDescent="0.35">
      <c r="B67" s="25"/>
      <c r="C67" s="387" t="s">
        <v>744</v>
      </c>
      <c r="D67" s="387"/>
      <c r="E67" s="387"/>
      <c r="F67" s="387"/>
      <c r="G67" s="387"/>
      <c r="H67" s="354"/>
      <c r="I67" s="387" t="str">
        <f>"500 tecken ("&amp;TEXT(LEN(C68),"0")&amp;" använda)"</f>
        <v>500 tecken (0 använda)</v>
      </c>
      <c r="J67" s="387"/>
      <c r="K67" s="388"/>
    </row>
    <row r="68" spans="2:11" ht="138" customHeight="1" x14ac:dyDescent="0.35">
      <c r="B68" s="25"/>
      <c r="C68" s="635"/>
      <c r="D68" s="636"/>
      <c r="E68" s="636"/>
      <c r="F68" s="636"/>
      <c r="G68" s="636"/>
      <c r="H68" s="636"/>
      <c r="I68" s="636"/>
      <c r="J68" s="637"/>
      <c r="K68" s="266"/>
    </row>
    <row r="69" spans="2:11" x14ac:dyDescent="0.35">
      <c r="B69" s="215"/>
      <c r="C69" s="312"/>
      <c r="D69" s="312"/>
      <c r="E69" s="312"/>
      <c r="F69" s="312"/>
      <c r="G69" s="312"/>
      <c r="H69" s="312"/>
      <c r="I69" s="312"/>
      <c r="J69" s="312"/>
      <c r="K69" s="267"/>
    </row>
    <row r="70" spans="2:11" x14ac:dyDescent="0.35">
      <c r="B70" s="25"/>
      <c r="C70" s="259"/>
      <c r="D70" s="259"/>
      <c r="E70" s="259"/>
      <c r="F70" s="259"/>
      <c r="G70" s="259"/>
      <c r="H70" s="259"/>
      <c r="I70" s="259"/>
      <c r="J70" s="259"/>
      <c r="K70" s="260"/>
    </row>
    <row r="71" spans="2:11" x14ac:dyDescent="0.35">
      <c r="B71" s="25"/>
      <c r="C71" s="259" t="s">
        <v>149</v>
      </c>
      <c r="D71" s="259"/>
      <c r="E71" s="259"/>
      <c r="F71" s="259"/>
      <c r="G71" s="259"/>
      <c r="H71" s="259"/>
      <c r="I71" s="259"/>
      <c r="J71" s="259"/>
      <c r="K71" s="260"/>
    </row>
    <row r="72" spans="2:11" x14ac:dyDescent="0.35">
      <c r="B72" s="25"/>
      <c r="C72" s="594"/>
      <c r="D72" s="595"/>
      <c r="E72" s="595"/>
      <c r="F72" s="595"/>
      <c r="G72" s="595"/>
      <c r="H72" s="595"/>
      <c r="I72" s="595"/>
      <c r="J72" s="596"/>
      <c r="K72" s="260"/>
    </row>
    <row r="73" spans="2:11" x14ac:dyDescent="0.35">
      <c r="B73" s="25"/>
      <c r="C73" s="259"/>
      <c r="D73" s="259"/>
      <c r="E73" s="259"/>
      <c r="F73" s="259"/>
      <c r="G73" s="259"/>
      <c r="H73" s="259"/>
      <c r="I73" s="259"/>
      <c r="J73" s="259"/>
      <c r="K73" s="260"/>
    </row>
    <row r="74" spans="2:11" x14ac:dyDescent="0.35">
      <c r="B74" s="25"/>
      <c r="C74" s="387" t="s">
        <v>745</v>
      </c>
      <c r="D74" s="387"/>
      <c r="E74" s="387"/>
      <c r="F74" s="387"/>
      <c r="G74" s="387"/>
      <c r="H74" s="354"/>
      <c r="I74" s="387" t="str">
        <f>"500 tecken ("&amp;TEXT(LEN(C75),"0")&amp;" använda)"</f>
        <v>500 tecken (0 använda)</v>
      </c>
      <c r="J74" s="387"/>
      <c r="K74" s="388"/>
    </row>
    <row r="75" spans="2:11" ht="138" customHeight="1" x14ac:dyDescent="0.35">
      <c r="B75" s="25"/>
      <c r="C75" s="635"/>
      <c r="D75" s="636"/>
      <c r="E75" s="636"/>
      <c r="F75" s="636"/>
      <c r="G75" s="636"/>
      <c r="H75" s="636"/>
      <c r="I75" s="636"/>
      <c r="J75" s="637"/>
      <c r="K75" s="266"/>
    </row>
    <row r="76" spans="2:11" x14ac:dyDescent="0.35">
      <c r="B76" s="215"/>
      <c r="C76" s="312"/>
      <c r="D76" s="312"/>
      <c r="E76" s="312"/>
      <c r="F76" s="312"/>
      <c r="G76" s="312"/>
      <c r="H76" s="312"/>
      <c r="I76" s="312"/>
      <c r="J76" s="312"/>
      <c r="K76" s="267"/>
    </row>
    <row r="77" spans="2:11" x14ac:dyDescent="0.35">
      <c r="B77" s="25"/>
      <c r="C77" s="259"/>
      <c r="D77" s="259"/>
      <c r="E77" s="259"/>
      <c r="F77" s="259"/>
      <c r="G77" s="259"/>
      <c r="H77" s="259"/>
      <c r="I77" s="259"/>
      <c r="J77" s="259"/>
      <c r="K77" s="260"/>
    </row>
    <row r="78" spans="2:11" x14ac:dyDescent="0.35">
      <c r="B78" s="25"/>
      <c r="C78" s="259" t="s">
        <v>150</v>
      </c>
      <c r="D78" s="259"/>
      <c r="E78" s="259"/>
      <c r="F78" s="259"/>
      <c r="G78" s="259"/>
      <c r="H78" s="259"/>
      <c r="I78" s="259"/>
      <c r="J78" s="259"/>
      <c r="K78" s="260"/>
    </row>
    <row r="79" spans="2:11" x14ac:dyDescent="0.35">
      <c r="B79" s="25"/>
      <c r="C79" s="594"/>
      <c r="D79" s="595"/>
      <c r="E79" s="595"/>
      <c r="F79" s="595"/>
      <c r="G79" s="595"/>
      <c r="H79" s="595"/>
      <c r="I79" s="595"/>
      <c r="J79" s="596"/>
      <c r="K79" s="260"/>
    </row>
    <row r="80" spans="2:11" x14ac:dyDescent="0.35">
      <c r="B80" s="25"/>
      <c r="C80" s="259"/>
      <c r="D80" s="259"/>
      <c r="E80" s="259"/>
      <c r="F80" s="259"/>
      <c r="G80" s="259"/>
      <c r="H80" s="259"/>
      <c r="I80" s="259"/>
      <c r="J80" s="259"/>
      <c r="K80" s="260"/>
    </row>
    <row r="81" spans="2:11" x14ac:dyDescent="0.35">
      <c r="B81" s="25"/>
      <c r="C81" s="387" t="s">
        <v>746</v>
      </c>
      <c r="D81" s="387"/>
      <c r="E81" s="387"/>
      <c r="F81" s="387"/>
      <c r="G81" s="387"/>
      <c r="H81" s="354"/>
      <c r="I81" s="387" t="str">
        <f>"500 tecken ("&amp;TEXT(LEN(C82),"0")&amp;" använda)"</f>
        <v>500 tecken (0 använda)</v>
      </c>
      <c r="J81" s="387"/>
      <c r="K81" s="388"/>
    </row>
    <row r="82" spans="2:11" ht="138" customHeight="1" x14ac:dyDescent="0.35">
      <c r="B82" s="25"/>
      <c r="C82" s="635"/>
      <c r="D82" s="636"/>
      <c r="E82" s="636"/>
      <c r="F82" s="636"/>
      <c r="G82" s="636"/>
      <c r="H82" s="636"/>
      <c r="I82" s="636"/>
      <c r="J82" s="637"/>
      <c r="K82" s="266"/>
    </row>
    <row r="83" spans="2:11" x14ac:dyDescent="0.35">
      <c r="B83" s="215"/>
      <c r="C83" s="312"/>
      <c r="D83" s="312"/>
      <c r="E83" s="312"/>
      <c r="F83" s="312"/>
      <c r="G83" s="312"/>
      <c r="H83" s="312"/>
      <c r="I83" s="312"/>
      <c r="J83" s="312"/>
      <c r="K83" s="267"/>
    </row>
    <row r="84" spans="2:11" x14ac:dyDescent="0.35">
      <c r="B84" s="25"/>
      <c r="C84" s="259"/>
      <c r="D84" s="259"/>
      <c r="E84" s="259"/>
      <c r="F84" s="259"/>
      <c r="G84" s="259"/>
      <c r="H84" s="259"/>
      <c r="I84" s="259"/>
      <c r="J84" s="259"/>
      <c r="K84" s="260"/>
    </row>
    <row r="85" spans="2:11" x14ac:dyDescent="0.35">
      <c r="B85" s="25"/>
      <c r="C85" s="259" t="s">
        <v>151</v>
      </c>
      <c r="D85" s="259"/>
      <c r="E85" s="259"/>
      <c r="F85" s="259"/>
      <c r="G85" s="259"/>
      <c r="H85" s="259"/>
      <c r="I85" s="259"/>
      <c r="J85" s="259"/>
      <c r="K85" s="260"/>
    </row>
    <row r="86" spans="2:11" x14ac:dyDescent="0.35">
      <c r="B86" s="25"/>
      <c r="C86" s="594"/>
      <c r="D86" s="595"/>
      <c r="E86" s="595"/>
      <c r="F86" s="595"/>
      <c r="G86" s="595"/>
      <c r="H86" s="595"/>
      <c r="I86" s="595"/>
      <c r="J86" s="596"/>
      <c r="K86" s="260"/>
    </row>
    <row r="87" spans="2:11" x14ac:dyDescent="0.35">
      <c r="B87" s="25"/>
      <c r="C87" s="259"/>
      <c r="D87" s="259"/>
      <c r="E87" s="259"/>
      <c r="F87" s="259"/>
      <c r="G87" s="259"/>
      <c r="H87" s="259"/>
      <c r="I87" s="259"/>
      <c r="J87" s="259"/>
      <c r="K87" s="260"/>
    </row>
    <row r="88" spans="2:11" x14ac:dyDescent="0.35">
      <c r="B88" s="25"/>
      <c r="C88" s="387" t="s">
        <v>747</v>
      </c>
      <c r="D88" s="387"/>
      <c r="E88" s="387"/>
      <c r="F88" s="387"/>
      <c r="G88" s="387"/>
      <c r="H88" s="354"/>
      <c r="I88" s="387" t="str">
        <f>"500 tecken ("&amp;TEXT(LEN(C89),"0")&amp;" använda)"</f>
        <v>500 tecken (0 använda)</v>
      </c>
      <c r="J88" s="387"/>
      <c r="K88" s="388"/>
    </row>
    <row r="89" spans="2:11" ht="138" customHeight="1" x14ac:dyDescent="0.35">
      <c r="B89" s="25"/>
      <c r="C89" s="635"/>
      <c r="D89" s="636"/>
      <c r="E89" s="636"/>
      <c r="F89" s="636"/>
      <c r="G89" s="636"/>
      <c r="H89" s="636"/>
      <c r="I89" s="636"/>
      <c r="J89" s="637"/>
      <c r="K89" s="266"/>
    </row>
    <row r="90" spans="2:11" x14ac:dyDescent="0.35">
      <c r="B90" s="215"/>
      <c r="C90" s="312"/>
      <c r="D90" s="312"/>
      <c r="E90" s="312"/>
      <c r="F90" s="312"/>
      <c r="G90" s="312"/>
      <c r="H90" s="312"/>
      <c r="I90" s="312"/>
      <c r="J90" s="312"/>
      <c r="K90" s="267"/>
    </row>
    <row r="91" spans="2:11" x14ac:dyDescent="0.35">
      <c r="B91" s="25"/>
      <c r="C91" s="259"/>
      <c r="D91" s="259"/>
      <c r="E91" s="259"/>
      <c r="F91" s="259"/>
      <c r="G91" s="259"/>
      <c r="H91" s="259"/>
      <c r="I91" s="259"/>
      <c r="J91" s="259"/>
      <c r="K91" s="260"/>
    </row>
    <row r="92" spans="2:11" x14ac:dyDescent="0.35">
      <c r="B92" s="25"/>
      <c r="C92" s="259" t="s">
        <v>152</v>
      </c>
      <c r="D92" s="259"/>
      <c r="E92" s="259"/>
      <c r="F92" s="259"/>
      <c r="G92" s="259"/>
      <c r="H92" s="259"/>
      <c r="I92" s="259"/>
      <c r="J92" s="259"/>
      <c r="K92" s="260"/>
    </row>
    <row r="93" spans="2:11" x14ac:dyDescent="0.35">
      <c r="B93" s="25"/>
      <c r="C93" s="594"/>
      <c r="D93" s="595"/>
      <c r="E93" s="595"/>
      <c r="F93" s="595"/>
      <c r="G93" s="595"/>
      <c r="H93" s="595"/>
      <c r="I93" s="595"/>
      <c r="J93" s="596"/>
      <c r="K93" s="260"/>
    </row>
    <row r="94" spans="2:11" x14ac:dyDescent="0.35">
      <c r="B94" s="25"/>
      <c r="C94" s="259"/>
      <c r="D94" s="259"/>
      <c r="E94" s="259"/>
      <c r="F94" s="259"/>
      <c r="G94" s="259"/>
      <c r="H94" s="259"/>
      <c r="I94" s="259"/>
      <c r="J94" s="259"/>
      <c r="K94" s="260"/>
    </row>
    <row r="95" spans="2:11" x14ac:dyDescent="0.35">
      <c r="B95" s="25"/>
      <c r="C95" s="387" t="s">
        <v>748</v>
      </c>
      <c r="D95" s="387"/>
      <c r="E95" s="387"/>
      <c r="F95" s="387"/>
      <c r="G95" s="387"/>
      <c r="H95" s="354"/>
      <c r="I95" s="387" t="str">
        <f>"500 tecken ("&amp;TEXT(LEN(C96),"0")&amp;" använda)"</f>
        <v>500 tecken (0 använda)</v>
      </c>
      <c r="J95" s="387"/>
      <c r="K95" s="388"/>
    </row>
    <row r="96" spans="2:11" ht="138" customHeight="1" x14ac:dyDescent="0.35">
      <c r="B96" s="25"/>
      <c r="C96" s="635"/>
      <c r="D96" s="636"/>
      <c r="E96" s="636"/>
      <c r="F96" s="636"/>
      <c r="G96" s="636"/>
      <c r="H96" s="636"/>
      <c r="I96" s="636"/>
      <c r="J96" s="637"/>
      <c r="K96" s="266"/>
    </row>
    <row r="97" spans="2:11" x14ac:dyDescent="0.35">
      <c r="B97" s="215"/>
      <c r="C97" s="312"/>
      <c r="D97" s="312"/>
      <c r="E97" s="312"/>
      <c r="F97" s="312"/>
      <c r="G97" s="312"/>
      <c r="H97" s="312"/>
      <c r="I97" s="312"/>
      <c r="J97" s="312"/>
      <c r="K97" s="267"/>
    </row>
    <row r="98" spans="2:11" x14ac:dyDescent="0.35">
      <c r="B98" s="25"/>
      <c r="C98" s="259"/>
      <c r="D98" s="259"/>
      <c r="E98" s="259"/>
      <c r="F98" s="259"/>
      <c r="G98" s="259"/>
      <c r="H98" s="259"/>
      <c r="I98" s="259"/>
      <c r="J98" s="259"/>
      <c r="K98" s="260"/>
    </row>
    <row r="99" spans="2:11" x14ac:dyDescent="0.35">
      <c r="B99" s="25"/>
      <c r="C99" s="259" t="s">
        <v>153</v>
      </c>
      <c r="D99" s="259"/>
      <c r="E99" s="259"/>
      <c r="F99" s="259"/>
      <c r="G99" s="259"/>
      <c r="H99" s="259"/>
      <c r="I99" s="259"/>
      <c r="J99" s="259"/>
      <c r="K99" s="260"/>
    </row>
    <row r="100" spans="2:11" x14ac:dyDescent="0.35">
      <c r="B100" s="25"/>
      <c r="C100" s="594"/>
      <c r="D100" s="595"/>
      <c r="E100" s="595"/>
      <c r="F100" s="595"/>
      <c r="G100" s="595"/>
      <c r="H100" s="595"/>
      <c r="I100" s="595"/>
      <c r="J100" s="596"/>
      <c r="K100" s="260"/>
    </row>
    <row r="101" spans="2:11" x14ac:dyDescent="0.35">
      <c r="B101" s="25"/>
      <c r="C101" s="259"/>
      <c r="D101" s="259"/>
      <c r="E101" s="259"/>
      <c r="F101" s="259"/>
      <c r="G101" s="259"/>
      <c r="H101" s="259"/>
      <c r="I101" s="259"/>
      <c r="J101" s="259"/>
      <c r="K101" s="260"/>
    </row>
    <row r="102" spans="2:11" x14ac:dyDescent="0.35">
      <c r="B102" s="25"/>
      <c r="C102" s="387" t="s">
        <v>749</v>
      </c>
      <c r="D102" s="387"/>
      <c r="E102" s="387"/>
      <c r="F102" s="387"/>
      <c r="G102" s="387"/>
      <c r="H102" s="354"/>
      <c r="I102" s="387" t="str">
        <f>"500 tecken ("&amp;TEXT(LEN(C103),"0")&amp;" använda)"</f>
        <v>500 tecken (0 använda)</v>
      </c>
      <c r="J102" s="387"/>
      <c r="K102" s="388"/>
    </row>
    <row r="103" spans="2:11" ht="138" customHeight="1" x14ac:dyDescent="0.35">
      <c r="B103" s="25"/>
      <c r="C103" s="635"/>
      <c r="D103" s="636"/>
      <c r="E103" s="636"/>
      <c r="F103" s="636"/>
      <c r="G103" s="636"/>
      <c r="H103" s="636"/>
      <c r="I103" s="636"/>
      <c r="J103" s="637"/>
      <c r="K103" s="266"/>
    </row>
    <row r="104" spans="2:11" x14ac:dyDescent="0.35">
      <c r="B104" s="215"/>
      <c r="C104" s="312"/>
      <c r="D104" s="312"/>
      <c r="E104" s="312"/>
      <c r="F104" s="312"/>
      <c r="G104" s="312"/>
      <c r="H104" s="312"/>
      <c r="I104" s="312"/>
      <c r="J104" s="312"/>
      <c r="K104" s="267"/>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1" customWidth="1"/>
    <col min="2" max="2" width="3" style="11" customWidth="1"/>
    <col min="3" max="10" width="9.23046875" style="11"/>
    <col min="11" max="11" width="3.07421875" style="11" customWidth="1"/>
    <col min="12" max="12" width="4.53515625" style="11" customWidth="1"/>
    <col min="13" max="16384" width="9.23046875" style="11"/>
  </cols>
  <sheetData>
    <row r="1" spans="1:18" ht="16.149999999999999" customHeight="1" x14ac:dyDescent="0.35">
      <c r="A1" s="10" t="s">
        <v>238</v>
      </c>
    </row>
    <row r="2" spans="1:18" ht="16.149999999999999" customHeight="1" x14ac:dyDescent="0.35">
      <c r="A2" s="10"/>
    </row>
    <row r="3" spans="1:18" s="152" customFormat="1" ht="33" customHeight="1" x14ac:dyDescent="0.35">
      <c r="B3" s="638" t="s">
        <v>428</v>
      </c>
      <c r="C3" s="638"/>
      <c r="D3" s="638"/>
      <c r="E3" s="638"/>
      <c r="F3" s="638"/>
      <c r="G3" s="638"/>
      <c r="H3" s="638"/>
      <c r="I3" s="638"/>
      <c r="J3" s="638"/>
      <c r="K3" s="638"/>
    </row>
    <row r="4" spans="1:18" s="152" customFormat="1" x14ac:dyDescent="0.35"/>
    <row r="5" spans="1:18" x14ac:dyDescent="0.35">
      <c r="B5" s="272"/>
      <c r="C5" s="280"/>
      <c r="D5" s="63"/>
      <c r="E5" s="64"/>
      <c r="F5" s="64"/>
      <c r="G5" s="64"/>
      <c r="H5" s="64"/>
      <c r="I5" s="64"/>
      <c r="J5" s="64"/>
      <c r="K5" s="65"/>
      <c r="L5" s="152"/>
      <c r="M5" s="559" t="s">
        <v>750</v>
      </c>
      <c r="N5" s="560"/>
      <c r="O5" s="561"/>
      <c r="P5" s="152"/>
      <c r="Q5" s="152"/>
      <c r="R5" s="152"/>
    </row>
    <row r="6" spans="1:18" x14ac:dyDescent="0.35">
      <c r="B6" s="273"/>
      <c r="C6" s="340" t="s">
        <v>237</v>
      </c>
      <c r="D6" s="66"/>
      <c r="E6" s="259"/>
      <c r="F6" s="259"/>
      <c r="G6" s="259"/>
      <c r="H6" s="259"/>
      <c r="I6" s="259"/>
      <c r="J6" s="259"/>
      <c r="K6" s="260"/>
      <c r="L6" s="152"/>
      <c r="M6" s="152"/>
      <c r="N6" s="152"/>
      <c r="O6" s="152"/>
      <c r="P6" s="152"/>
      <c r="Q6" s="152"/>
      <c r="R6" s="152"/>
    </row>
    <row r="7" spans="1:18" ht="16.149999999999999" customHeight="1" x14ac:dyDescent="0.35">
      <c r="B7" s="273"/>
      <c r="C7" s="271"/>
      <c r="D7" s="66"/>
      <c r="E7" s="252"/>
      <c r="F7" s="252"/>
      <c r="G7" s="252"/>
      <c r="H7" s="252"/>
      <c r="I7" s="252"/>
      <c r="J7" s="252"/>
      <c r="K7" s="253"/>
      <c r="L7" s="152"/>
      <c r="M7" s="152"/>
      <c r="N7" s="152"/>
      <c r="O7" s="152"/>
      <c r="P7" s="152"/>
      <c r="Q7" s="152"/>
      <c r="R7" s="152"/>
    </row>
    <row r="8" spans="1:18" ht="16.149999999999999" customHeight="1" x14ac:dyDescent="0.35">
      <c r="B8" s="274"/>
      <c r="C8" s="277" t="s">
        <v>200</v>
      </c>
      <c r="D8" s="252"/>
      <c r="E8" s="252"/>
      <c r="F8" s="252"/>
      <c r="G8" s="252"/>
      <c r="H8" s="252"/>
      <c r="I8" s="252"/>
      <c r="J8" s="252"/>
      <c r="K8" s="253"/>
      <c r="L8" s="152"/>
      <c r="M8" s="152"/>
      <c r="N8" s="152"/>
      <c r="O8" s="152"/>
      <c r="P8" s="152"/>
      <c r="Q8" s="152"/>
      <c r="R8" s="152"/>
    </row>
    <row r="9" spans="1:18" ht="16.149999999999999" customHeight="1" x14ac:dyDescent="0.35">
      <c r="B9" s="276"/>
      <c r="C9" s="594"/>
      <c r="D9" s="642"/>
      <c r="E9" s="642"/>
      <c r="F9" s="642"/>
      <c r="G9" s="642"/>
      <c r="H9" s="642"/>
      <c r="I9" s="642"/>
      <c r="J9" s="643"/>
      <c r="K9" s="253"/>
      <c r="L9" s="152"/>
      <c r="M9" s="437"/>
      <c r="N9" s="437"/>
      <c r="O9" s="437"/>
      <c r="P9" s="437"/>
      <c r="Q9" s="437"/>
      <c r="R9" s="437"/>
    </row>
    <row r="10" spans="1:18" ht="16.149999999999999" customHeight="1" x14ac:dyDescent="0.35">
      <c r="B10" s="274"/>
      <c r="C10" s="64"/>
      <c r="D10" s="252"/>
      <c r="E10" s="252"/>
      <c r="F10" s="252"/>
      <c r="G10" s="252"/>
      <c r="H10" s="252"/>
      <c r="I10" s="252"/>
      <c r="J10" s="252"/>
      <c r="K10" s="253"/>
      <c r="L10" s="152"/>
      <c r="M10" s="437"/>
      <c r="N10" s="437"/>
      <c r="O10" s="437"/>
      <c r="P10" s="437"/>
      <c r="Q10" s="437"/>
      <c r="R10" s="437"/>
    </row>
    <row r="11" spans="1:18" ht="16.149999999999999" customHeight="1" x14ac:dyDescent="0.35">
      <c r="B11" s="274"/>
      <c r="C11" s="277" t="s">
        <v>312</v>
      </c>
      <c r="D11" s="252"/>
      <c r="E11" s="252"/>
      <c r="F11" s="252"/>
      <c r="G11" s="252"/>
      <c r="H11" s="389"/>
      <c r="I11" s="252" t="str">
        <f>"500 tecken ("&amp;TEXT(LEN(C12),"0")&amp;" använda)"</f>
        <v>500 tecken (0 använda)</v>
      </c>
      <c r="J11" s="252"/>
      <c r="K11" s="253"/>
      <c r="L11" s="152"/>
      <c r="M11" s="437"/>
      <c r="N11" s="437"/>
      <c r="O11" s="437"/>
      <c r="P11" s="437"/>
      <c r="Q11" s="437"/>
      <c r="R11" s="437"/>
    </row>
    <row r="12" spans="1:18" ht="138" customHeight="1" x14ac:dyDescent="0.35">
      <c r="B12" s="276"/>
      <c r="C12" s="635"/>
      <c r="D12" s="636"/>
      <c r="E12" s="636"/>
      <c r="F12" s="636"/>
      <c r="G12" s="636"/>
      <c r="H12" s="636"/>
      <c r="I12" s="636"/>
      <c r="J12" s="637"/>
      <c r="K12" s="254"/>
      <c r="L12" s="152"/>
      <c r="M12" s="437"/>
      <c r="N12" s="437"/>
      <c r="O12" s="437"/>
      <c r="P12" s="437"/>
      <c r="Q12" s="437"/>
      <c r="R12" s="437"/>
    </row>
    <row r="13" spans="1:18" ht="16.149999999999999" customHeight="1" x14ac:dyDescent="0.35">
      <c r="B13" s="251"/>
      <c r="C13" s="278"/>
      <c r="D13" s="255"/>
      <c r="E13" s="255"/>
      <c r="F13" s="255"/>
      <c r="G13" s="255"/>
      <c r="H13" s="255"/>
      <c r="I13" s="255"/>
      <c r="J13" s="255"/>
      <c r="K13" s="254"/>
      <c r="L13" s="152"/>
      <c r="M13" s="152"/>
      <c r="N13" s="152"/>
      <c r="O13" s="152"/>
      <c r="P13" s="152"/>
      <c r="Q13" s="152"/>
      <c r="R13" s="152"/>
    </row>
    <row r="14" spans="1:18" ht="16.149999999999999" customHeight="1" x14ac:dyDescent="0.35">
      <c r="B14" s="274"/>
      <c r="C14" s="277" t="s">
        <v>204</v>
      </c>
      <c r="D14" s="252"/>
      <c r="E14" s="252"/>
      <c r="F14" s="252"/>
      <c r="G14" s="252"/>
      <c r="H14" s="252"/>
      <c r="I14" s="252"/>
      <c r="J14" s="252"/>
      <c r="K14" s="253"/>
      <c r="L14" s="152"/>
      <c r="M14" s="152"/>
      <c r="N14" s="152"/>
      <c r="O14" s="152"/>
      <c r="P14" s="152"/>
      <c r="Q14" s="152"/>
      <c r="R14" s="152"/>
    </row>
    <row r="15" spans="1:18" ht="16.149999999999999" customHeight="1" x14ac:dyDescent="0.35">
      <c r="B15" s="279"/>
      <c r="C15" s="594"/>
      <c r="D15" s="642"/>
      <c r="E15" s="642"/>
      <c r="F15" s="642"/>
      <c r="G15" s="642"/>
      <c r="H15" s="642"/>
      <c r="I15" s="642"/>
      <c r="J15" s="643"/>
      <c r="K15" s="253"/>
      <c r="L15" s="152"/>
      <c r="M15" s="152"/>
      <c r="N15" s="152"/>
      <c r="O15" s="152"/>
      <c r="P15" s="152"/>
      <c r="Q15" s="152"/>
      <c r="R15" s="152"/>
    </row>
    <row r="16" spans="1:18" ht="16.149999999999999" customHeight="1" x14ac:dyDescent="0.35">
      <c r="B16" s="274"/>
      <c r="C16" s="64"/>
      <c r="D16" s="252"/>
      <c r="E16" s="252"/>
      <c r="F16" s="252"/>
      <c r="G16" s="252"/>
      <c r="H16" s="252"/>
      <c r="I16" s="252"/>
      <c r="J16" s="252"/>
      <c r="K16" s="253"/>
      <c r="L16" s="152"/>
      <c r="M16" s="152"/>
      <c r="N16" s="152"/>
      <c r="O16" s="152"/>
      <c r="P16" s="152"/>
      <c r="Q16" s="152"/>
      <c r="R16" s="152"/>
    </row>
    <row r="17" spans="2:18" ht="16.149999999999999" customHeight="1" x14ac:dyDescent="0.35">
      <c r="B17" s="274"/>
      <c r="C17" s="277" t="s">
        <v>751</v>
      </c>
      <c r="D17" s="387"/>
      <c r="E17" s="387"/>
      <c r="F17" s="387"/>
      <c r="G17" s="387"/>
      <c r="H17" s="389"/>
      <c r="I17" s="387" t="str">
        <f>"500 tecken ("&amp;TEXT(LEN(C18),"0")&amp;" använda)"</f>
        <v>500 tecken (0 använda)</v>
      </c>
      <c r="J17" s="387"/>
      <c r="K17" s="253"/>
      <c r="L17" s="152"/>
      <c r="M17" s="152"/>
      <c r="N17" s="152"/>
      <c r="O17" s="152"/>
      <c r="P17" s="152"/>
      <c r="Q17" s="152"/>
      <c r="R17" s="152"/>
    </row>
    <row r="18" spans="2:18" ht="138" customHeight="1" x14ac:dyDescent="0.35">
      <c r="B18" s="276"/>
      <c r="C18" s="635"/>
      <c r="D18" s="636"/>
      <c r="E18" s="636"/>
      <c r="F18" s="636"/>
      <c r="G18" s="636"/>
      <c r="H18" s="636"/>
      <c r="I18" s="636"/>
      <c r="J18" s="637"/>
      <c r="K18" s="266"/>
      <c r="L18" s="152"/>
      <c r="M18" s="152"/>
      <c r="N18" s="152"/>
      <c r="O18" s="152"/>
      <c r="P18" s="152"/>
      <c r="Q18" s="152"/>
      <c r="R18" s="152"/>
    </row>
    <row r="19" spans="2:18" ht="16.149999999999999" customHeight="1" x14ac:dyDescent="0.35">
      <c r="B19" s="251"/>
      <c r="C19" s="278"/>
      <c r="D19" s="255"/>
      <c r="E19" s="255"/>
      <c r="F19" s="255"/>
      <c r="G19" s="255"/>
      <c r="H19" s="255"/>
      <c r="I19" s="255"/>
      <c r="J19" s="255"/>
      <c r="K19" s="254"/>
      <c r="L19" s="152"/>
      <c r="M19" s="152"/>
      <c r="N19" s="152"/>
      <c r="O19" s="152"/>
      <c r="P19" s="152"/>
      <c r="Q19" s="152"/>
      <c r="R19" s="152"/>
    </row>
    <row r="20" spans="2:18" ht="16.149999999999999" customHeight="1" x14ac:dyDescent="0.35">
      <c r="B20" s="274"/>
      <c r="C20" s="277" t="s">
        <v>215</v>
      </c>
      <c r="D20" s="252"/>
      <c r="E20" s="252"/>
      <c r="F20" s="252"/>
      <c r="G20" s="252"/>
      <c r="H20" s="252"/>
      <c r="I20" s="252"/>
      <c r="J20" s="252"/>
      <c r="K20" s="253"/>
      <c r="L20" s="152"/>
      <c r="M20" s="152"/>
      <c r="N20" s="152"/>
      <c r="O20" s="152"/>
      <c r="P20" s="152"/>
      <c r="Q20" s="152"/>
      <c r="R20" s="152"/>
    </row>
    <row r="21" spans="2:18" ht="16.149999999999999" customHeight="1" x14ac:dyDescent="0.35">
      <c r="B21" s="279"/>
      <c r="C21" s="594"/>
      <c r="D21" s="642"/>
      <c r="E21" s="642"/>
      <c r="F21" s="642"/>
      <c r="G21" s="642"/>
      <c r="H21" s="642"/>
      <c r="I21" s="642"/>
      <c r="J21" s="643"/>
      <c r="K21" s="253"/>
      <c r="L21" s="152"/>
      <c r="M21" s="152"/>
      <c r="N21" s="152"/>
      <c r="O21" s="152"/>
      <c r="P21" s="152"/>
      <c r="Q21" s="152"/>
      <c r="R21" s="152"/>
    </row>
    <row r="22" spans="2:18" ht="16.149999999999999" customHeight="1" x14ac:dyDescent="0.35">
      <c r="B22" s="274"/>
      <c r="C22" s="64"/>
      <c r="D22" s="252"/>
      <c r="E22" s="252"/>
      <c r="F22" s="252"/>
      <c r="G22" s="252"/>
      <c r="H22" s="252"/>
      <c r="I22" s="252"/>
      <c r="J22" s="252"/>
      <c r="K22" s="253"/>
      <c r="L22" s="152"/>
      <c r="M22" s="152"/>
      <c r="N22" s="152"/>
      <c r="O22" s="152"/>
      <c r="P22" s="152"/>
      <c r="Q22" s="152"/>
      <c r="R22" s="152"/>
    </row>
    <row r="23" spans="2:18" ht="16.149999999999999" customHeight="1" x14ac:dyDescent="0.35">
      <c r="B23" s="274"/>
      <c r="C23" s="277" t="s">
        <v>752</v>
      </c>
      <c r="D23" s="387"/>
      <c r="E23" s="387"/>
      <c r="F23" s="387"/>
      <c r="G23" s="387"/>
      <c r="H23" s="389"/>
      <c r="I23" s="387" t="str">
        <f>"500 tecken ("&amp;TEXT(LEN(C24),"0")&amp;" använda)"</f>
        <v>500 tecken (0 använda)</v>
      </c>
      <c r="J23" s="387"/>
      <c r="K23" s="253"/>
      <c r="L23" s="152"/>
      <c r="M23" s="152"/>
      <c r="N23" s="152"/>
      <c r="O23" s="152"/>
      <c r="P23" s="152"/>
      <c r="Q23" s="152"/>
      <c r="R23" s="152"/>
    </row>
    <row r="24" spans="2:18" ht="138" customHeight="1" x14ac:dyDescent="0.35">
      <c r="B24" s="276"/>
      <c r="C24" s="635"/>
      <c r="D24" s="636"/>
      <c r="E24" s="636"/>
      <c r="F24" s="636"/>
      <c r="G24" s="636"/>
      <c r="H24" s="636"/>
      <c r="I24" s="636"/>
      <c r="J24" s="637"/>
      <c r="K24" s="266"/>
      <c r="L24" s="152"/>
      <c r="M24" s="152"/>
      <c r="N24" s="152"/>
      <c r="O24" s="152"/>
      <c r="P24" s="152"/>
      <c r="Q24" s="152"/>
      <c r="R24" s="152"/>
    </row>
    <row r="25" spans="2:18" ht="16.149999999999999" customHeight="1" x14ac:dyDescent="0.35">
      <c r="B25" s="251"/>
      <c r="C25" s="278"/>
      <c r="D25" s="255"/>
      <c r="E25" s="255"/>
      <c r="F25" s="255"/>
      <c r="G25" s="255"/>
      <c r="H25" s="255"/>
      <c r="I25" s="255"/>
      <c r="J25" s="255"/>
      <c r="K25" s="254"/>
      <c r="L25" s="152"/>
      <c r="M25" s="152"/>
      <c r="N25" s="152"/>
      <c r="O25" s="152"/>
      <c r="P25" s="152"/>
      <c r="Q25" s="152"/>
      <c r="R25" s="152"/>
    </row>
    <row r="26" spans="2:18" ht="16.149999999999999" customHeight="1" x14ac:dyDescent="0.35">
      <c r="B26" s="274"/>
      <c r="C26" s="277" t="s">
        <v>214</v>
      </c>
      <c r="D26" s="252"/>
      <c r="E26" s="252"/>
      <c r="F26" s="252"/>
      <c r="G26" s="252"/>
      <c r="H26" s="252"/>
      <c r="I26" s="252"/>
      <c r="J26" s="252"/>
      <c r="K26" s="253"/>
      <c r="L26" s="152"/>
      <c r="M26" s="152"/>
      <c r="N26" s="152"/>
      <c r="O26" s="152"/>
      <c r="P26" s="152"/>
      <c r="Q26" s="152"/>
      <c r="R26" s="152"/>
    </row>
    <row r="27" spans="2:18" ht="16.149999999999999" customHeight="1" x14ac:dyDescent="0.35">
      <c r="B27" s="279"/>
      <c r="C27" s="594"/>
      <c r="D27" s="642"/>
      <c r="E27" s="642"/>
      <c r="F27" s="642"/>
      <c r="G27" s="642"/>
      <c r="H27" s="642"/>
      <c r="I27" s="642"/>
      <c r="J27" s="643"/>
      <c r="K27" s="253"/>
      <c r="L27" s="152"/>
      <c r="M27" s="152"/>
      <c r="N27" s="152"/>
      <c r="O27" s="152"/>
      <c r="P27" s="152"/>
      <c r="Q27" s="152"/>
      <c r="R27" s="152"/>
    </row>
    <row r="28" spans="2:18" ht="16.149999999999999" customHeight="1" x14ac:dyDescent="0.35">
      <c r="B28" s="274"/>
      <c r="C28" s="64"/>
      <c r="D28" s="252"/>
      <c r="E28" s="252"/>
      <c r="F28" s="252"/>
      <c r="G28" s="252"/>
      <c r="H28" s="252"/>
      <c r="I28" s="252"/>
      <c r="J28" s="252"/>
      <c r="K28" s="253"/>
      <c r="L28" s="152"/>
      <c r="M28" s="152"/>
      <c r="N28" s="152"/>
      <c r="O28" s="152"/>
      <c r="P28" s="152"/>
      <c r="Q28" s="152"/>
      <c r="R28" s="152"/>
    </row>
    <row r="29" spans="2:18" ht="16.149999999999999" customHeight="1" x14ac:dyDescent="0.35">
      <c r="B29" s="274"/>
      <c r="C29" s="277" t="s">
        <v>753</v>
      </c>
      <c r="D29" s="387"/>
      <c r="E29" s="387"/>
      <c r="F29" s="387"/>
      <c r="G29" s="387"/>
      <c r="H29" s="389"/>
      <c r="I29" s="387" t="str">
        <f>"500 tecken ("&amp;TEXT(LEN(C30),"0")&amp;" använda)"</f>
        <v>500 tecken (0 använda)</v>
      </c>
      <c r="J29" s="387"/>
      <c r="K29" s="253"/>
      <c r="L29" s="152"/>
      <c r="M29" s="152"/>
      <c r="N29" s="152"/>
      <c r="O29" s="152"/>
      <c r="P29" s="152"/>
      <c r="Q29" s="152"/>
      <c r="R29" s="152"/>
    </row>
    <row r="30" spans="2:18" ht="138" customHeight="1" x14ac:dyDescent="0.35">
      <c r="B30" s="276"/>
      <c r="C30" s="635"/>
      <c r="D30" s="636"/>
      <c r="E30" s="636"/>
      <c r="F30" s="636"/>
      <c r="G30" s="636"/>
      <c r="H30" s="636"/>
      <c r="I30" s="636"/>
      <c r="J30" s="637"/>
      <c r="K30" s="266"/>
      <c r="L30" s="152"/>
      <c r="M30" s="152"/>
      <c r="N30" s="152"/>
      <c r="O30" s="152"/>
      <c r="P30" s="152"/>
      <c r="Q30" s="152"/>
      <c r="R30" s="152"/>
    </row>
    <row r="31" spans="2:18" ht="16.149999999999999" customHeight="1" x14ac:dyDescent="0.35">
      <c r="B31" s="251"/>
      <c r="C31" s="278"/>
      <c r="D31" s="255"/>
      <c r="E31" s="255"/>
      <c r="F31" s="255"/>
      <c r="G31" s="255"/>
      <c r="H31" s="255"/>
      <c r="I31" s="255"/>
      <c r="J31" s="255"/>
      <c r="K31" s="254"/>
      <c r="L31" s="152"/>
      <c r="M31" s="152"/>
      <c r="N31" s="152"/>
      <c r="O31" s="152"/>
      <c r="P31" s="152"/>
      <c r="Q31" s="152"/>
      <c r="R31" s="152"/>
    </row>
    <row r="32" spans="2:18" ht="16.149999999999999" customHeight="1" x14ac:dyDescent="0.35">
      <c r="B32" s="274"/>
      <c r="C32" s="277" t="s">
        <v>213</v>
      </c>
      <c r="D32" s="252"/>
      <c r="E32" s="252"/>
      <c r="F32" s="252"/>
      <c r="G32" s="252"/>
      <c r="H32" s="252"/>
      <c r="I32" s="252"/>
      <c r="J32" s="252"/>
      <c r="K32" s="253"/>
      <c r="L32" s="152"/>
      <c r="M32" s="152"/>
      <c r="N32" s="152"/>
      <c r="O32" s="152"/>
      <c r="P32" s="152"/>
      <c r="Q32" s="152"/>
      <c r="R32" s="152"/>
    </row>
    <row r="33" spans="2:18" ht="16.149999999999999" customHeight="1" x14ac:dyDescent="0.35">
      <c r="B33" s="279"/>
      <c r="C33" s="594"/>
      <c r="D33" s="642"/>
      <c r="E33" s="642"/>
      <c r="F33" s="642"/>
      <c r="G33" s="642"/>
      <c r="H33" s="642"/>
      <c r="I33" s="642"/>
      <c r="J33" s="643"/>
      <c r="K33" s="253"/>
      <c r="L33" s="152"/>
      <c r="M33" s="152"/>
      <c r="N33" s="152"/>
      <c r="O33" s="152"/>
      <c r="P33" s="152"/>
      <c r="Q33" s="152"/>
      <c r="R33" s="152"/>
    </row>
    <row r="34" spans="2:18" ht="16.149999999999999" customHeight="1" x14ac:dyDescent="0.35">
      <c r="B34" s="274"/>
      <c r="C34" s="64"/>
      <c r="D34" s="252"/>
      <c r="E34" s="252"/>
      <c r="F34" s="252"/>
      <c r="G34" s="252"/>
      <c r="H34" s="252"/>
      <c r="I34" s="252"/>
      <c r="J34" s="252"/>
      <c r="K34" s="253"/>
      <c r="L34" s="152"/>
      <c r="M34" s="152"/>
      <c r="N34" s="152"/>
      <c r="O34" s="152"/>
      <c r="P34" s="152"/>
      <c r="Q34" s="152"/>
      <c r="R34" s="152"/>
    </row>
    <row r="35" spans="2:18" ht="16.149999999999999" customHeight="1" x14ac:dyDescent="0.35">
      <c r="B35" s="274"/>
      <c r="C35" s="277" t="s">
        <v>754</v>
      </c>
      <c r="D35" s="387"/>
      <c r="E35" s="387"/>
      <c r="F35" s="387"/>
      <c r="G35" s="387"/>
      <c r="H35" s="389"/>
      <c r="I35" s="387" t="str">
        <f>"500 tecken ("&amp;TEXT(LEN(C36),"0")&amp;" använda)"</f>
        <v>500 tecken (0 använda)</v>
      </c>
      <c r="J35" s="387"/>
      <c r="K35" s="253"/>
      <c r="L35" s="152"/>
      <c r="M35" s="152"/>
      <c r="N35" s="152"/>
      <c r="O35" s="152"/>
      <c r="P35" s="152"/>
      <c r="Q35" s="152"/>
      <c r="R35" s="152"/>
    </row>
    <row r="36" spans="2:18" ht="138" customHeight="1" x14ac:dyDescent="0.35">
      <c r="B36" s="276"/>
      <c r="C36" s="635"/>
      <c r="D36" s="636"/>
      <c r="E36" s="636"/>
      <c r="F36" s="636"/>
      <c r="G36" s="636"/>
      <c r="H36" s="636"/>
      <c r="I36" s="636"/>
      <c r="J36" s="637"/>
      <c r="K36" s="266"/>
      <c r="L36" s="152"/>
      <c r="M36" s="152"/>
      <c r="N36" s="152"/>
      <c r="O36" s="152"/>
      <c r="P36" s="152"/>
      <c r="Q36" s="152"/>
      <c r="R36" s="152"/>
    </row>
    <row r="37" spans="2:18" ht="16.149999999999999" customHeight="1" x14ac:dyDescent="0.35">
      <c r="B37" s="251"/>
      <c r="C37" s="278"/>
      <c r="D37" s="255"/>
      <c r="E37" s="255"/>
      <c r="F37" s="255"/>
      <c r="G37" s="255"/>
      <c r="H37" s="255"/>
      <c r="I37" s="255"/>
      <c r="J37" s="255"/>
      <c r="K37" s="254"/>
      <c r="L37" s="152"/>
      <c r="M37" s="152"/>
      <c r="N37" s="152"/>
      <c r="O37" s="152"/>
      <c r="P37" s="152"/>
      <c r="Q37" s="152"/>
      <c r="R37" s="152"/>
    </row>
    <row r="38" spans="2:18" ht="16.149999999999999" customHeight="1" x14ac:dyDescent="0.35">
      <c r="B38" s="274"/>
      <c r="C38" s="277" t="s">
        <v>212</v>
      </c>
      <c r="D38" s="252"/>
      <c r="E38" s="252"/>
      <c r="F38" s="252"/>
      <c r="G38" s="252"/>
      <c r="H38" s="252"/>
      <c r="I38" s="252"/>
      <c r="J38" s="252"/>
      <c r="K38" s="253"/>
      <c r="L38" s="152"/>
      <c r="M38" s="152"/>
      <c r="N38" s="152"/>
      <c r="O38" s="152"/>
      <c r="P38" s="152"/>
      <c r="Q38" s="152"/>
      <c r="R38" s="152"/>
    </row>
    <row r="39" spans="2:18" ht="16.149999999999999" customHeight="1" x14ac:dyDescent="0.35">
      <c r="B39" s="279"/>
      <c r="C39" s="594"/>
      <c r="D39" s="642"/>
      <c r="E39" s="642"/>
      <c r="F39" s="642"/>
      <c r="G39" s="642"/>
      <c r="H39" s="642"/>
      <c r="I39" s="642"/>
      <c r="J39" s="643"/>
      <c r="K39" s="253"/>
      <c r="L39" s="152"/>
      <c r="M39" s="152"/>
      <c r="N39" s="152"/>
      <c r="O39" s="152"/>
      <c r="P39" s="152"/>
      <c r="Q39" s="152"/>
      <c r="R39" s="152"/>
    </row>
    <row r="40" spans="2:18" ht="16.149999999999999" customHeight="1" x14ac:dyDescent="0.35">
      <c r="B40" s="274"/>
      <c r="C40" s="64"/>
      <c r="D40" s="252"/>
      <c r="E40" s="252"/>
      <c r="F40" s="252"/>
      <c r="G40" s="252"/>
      <c r="H40" s="252"/>
      <c r="I40" s="252"/>
      <c r="J40" s="252"/>
      <c r="K40" s="253"/>
      <c r="L40" s="152"/>
      <c r="M40" s="152"/>
      <c r="N40" s="152"/>
      <c r="O40" s="152"/>
      <c r="P40" s="152"/>
      <c r="Q40" s="152"/>
      <c r="R40" s="152"/>
    </row>
    <row r="41" spans="2:18" ht="16.149999999999999" customHeight="1" x14ac:dyDescent="0.35">
      <c r="B41" s="274"/>
      <c r="C41" s="277" t="s">
        <v>755</v>
      </c>
      <c r="D41" s="387"/>
      <c r="E41" s="387"/>
      <c r="F41" s="387"/>
      <c r="G41" s="387"/>
      <c r="H41" s="389"/>
      <c r="I41" s="387" t="str">
        <f>"500 tecken ("&amp;TEXT(LEN(C42),"0")&amp;" använda)"</f>
        <v>500 tecken (0 använda)</v>
      </c>
      <c r="J41" s="387"/>
      <c r="K41" s="253"/>
      <c r="L41" s="152"/>
      <c r="M41" s="152"/>
      <c r="N41" s="152"/>
      <c r="O41" s="152"/>
      <c r="P41" s="152"/>
      <c r="Q41" s="152"/>
      <c r="R41" s="152"/>
    </row>
    <row r="42" spans="2:18" ht="138" customHeight="1" x14ac:dyDescent="0.35">
      <c r="B42" s="276"/>
      <c r="C42" s="635"/>
      <c r="D42" s="636"/>
      <c r="E42" s="636"/>
      <c r="F42" s="636"/>
      <c r="G42" s="636"/>
      <c r="H42" s="636"/>
      <c r="I42" s="636"/>
      <c r="J42" s="637"/>
      <c r="K42" s="266"/>
      <c r="L42" s="152"/>
      <c r="M42" s="152"/>
      <c r="N42" s="152"/>
      <c r="O42" s="152"/>
      <c r="P42" s="152"/>
      <c r="Q42" s="152"/>
      <c r="R42" s="152"/>
    </row>
    <row r="43" spans="2:18" ht="16.149999999999999" customHeight="1" x14ac:dyDescent="0.35">
      <c r="B43" s="251"/>
      <c r="C43" s="278"/>
      <c r="D43" s="255"/>
      <c r="E43" s="255"/>
      <c r="F43" s="255"/>
      <c r="G43" s="255"/>
      <c r="H43" s="255"/>
      <c r="I43" s="255"/>
      <c r="J43" s="255"/>
      <c r="K43" s="254"/>
      <c r="L43" s="152"/>
      <c r="M43" s="152"/>
      <c r="N43" s="152"/>
      <c r="O43" s="152"/>
      <c r="P43" s="152"/>
      <c r="Q43" s="152"/>
      <c r="R43" s="152"/>
    </row>
    <row r="44" spans="2:18" ht="16.149999999999999" customHeight="1" x14ac:dyDescent="0.35">
      <c r="B44" s="274"/>
      <c r="C44" s="277" t="s">
        <v>756</v>
      </c>
      <c r="D44" s="387"/>
      <c r="E44" s="387"/>
      <c r="F44" s="387"/>
      <c r="G44" s="387"/>
      <c r="H44" s="389"/>
      <c r="I44" s="387" t="str">
        <f>"500 tecken ("&amp;TEXT(LEN(C45),"0")&amp;" använda)"</f>
        <v>500 tecken (0 använda)</v>
      </c>
      <c r="J44" s="387"/>
      <c r="K44" s="253"/>
      <c r="L44" s="152"/>
      <c r="M44" s="152"/>
      <c r="N44" s="152"/>
      <c r="O44" s="152"/>
      <c r="P44" s="152"/>
      <c r="Q44" s="152"/>
      <c r="R44" s="152"/>
    </row>
    <row r="45" spans="2:18" ht="16.149999999999999" customHeight="1" x14ac:dyDescent="0.35">
      <c r="B45" s="279"/>
      <c r="C45" s="594"/>
      <c r="D45" s="642"/>
      <c r="E45" s="642"/>
      <c r="F45" s="642"/>
      <c r="G45" s="642"/>
      <c r="H45" s="642"/>
      <c r="I45" s="642"/>
      <c r="J45" s="643"/>
      <c r="K45" s="253"/>
      <c r="L45" s="152"/>
      <c r="M45" s="152"/>
      <c r="N45" s="152"/>
      <c r="O45" s="152"/>
      <c r="P45" s="152"/>
      <c r="Q45" s="152"/>
      <c r="R45" s="152"/>
    </row>
    <row r="46" spans="2:18" ht="16.149999999999999" customHeight="1" x14ac:dyDescent="0.35">
      <c r="B46" s="274"/>
      <c r="C46" s="64"/>
      <c r="D46" s="252"/>
      <c r="E46" s="252"/>
      <c r="F46" s="252"/>
      <c r="G46" s="252"/>
      <c r="H46" s="252"/>
      <c r="I46" s="252"/>
      <c r="J46" s="252"/>
      <c r="K46" s="253"/>
      <c r="L46" s="152"/>
      <c r="M46" s="152"/>
      <c r="N46" s="152"/>
      <c r="O46" s="152"/>
      <c r="P46" s="152"/>
      <c r="Q46" s="152"/>
      <c r="R46" s="152"/>
    </row>
    <row r="47" spans="2:18" ht="16.149999999999999" customHeight="1" x14ac:dyDescent="0.35">
      <c r="B47" s="274"/>
      <c r="C47" s="277" t="s">
        <v>757</v>
      </c>
      <c r="D47" s="387"/>
      <c r="E47" s="387"/>
      <c r="F47" s="387"/>
      <c r="G47" s="387"/>
      <c r="H47" s="389"/>
      <c r="I47" s="387" t="str">
        <f>"500 tecken ("&amp;TEXT(LEN(C48),"0")&amp;" använda)"</f>
        <v>500 tecken (0 använda)</v>
      </c>
      <c r="J47" s="387"/>
      <c r="K47" s="253"/>
      <c r="L47" s="152"/>
      <c r="M47" s="152"/>
      <c r="N47" s="152"/>
      <c r="O47" s="152"/>
      <c r="P47" s="152"/>
      <c r="Q47" s="152"/>
      <c r="R47" s="152"/>
    </row>
    <row r="48" spans="2:18" ht="138" customHeight="1" x14ac:dyDescent="0.35">
      <c r="B48" s="276"/>
      <c r="C48" s="635"/>
      <c r="D48" s="636"/>
      <c r="E48" s="636"/>
      <c r="F48" s="636"/>
      <c r="G48" s="636"/>
      <c r="H48" s="636"/>
      <c r="I48" s="636"/>
      <c r="J48" s="637"/>
      <c r="K48" s="266"/>
      <c r="L48" s="152"/>
      <c r="M48" s="152"/>
      <c r="N48" s="152"/>
      <c r="O48" s="152"/>
      <c r="P48" s="152"/>
      <c r="Q48" s="152"/>
      <c r="R48" s="152"/>
    </row>
    <row r="49" spans="2:18" ht="16.149999999999999" customHeight="1" x14ac:dyDescent="0.35">
      <c r="B49" s="274"/>
      <c r="C49" s="278"/>
      <c r="D49" s="255"/>
      <c r="E49" s="255"/>
      <c r="F49" s="255"/>
      <c r="G49" s="255"/>
      <c r="H49" s="255"/>
      <c r="I49" s="255"/>
      <c r="J49" s="255"/>
      <c r="K49" s="253"/>
      <c r="L49" s="152"/>
      <c r="M49" s="152"/>
      <c r="N49" s="152"/>
      <c r="O49" s="152"/>
      <c r="P49" s="152"/>
      <c r="Q49" s="152"/>
      <c r="R49" s="152"/>
    </row>
    <row r="50" spans="2:18" ht="16.149999999999999" customHeight="1" x14ac:dyDescent="0.35">
      <c r="B50" s="274"/>
      <c r="C50" s="277" t="s">
        <v>211</v>
      </c>
      <c r="D50" s="252"/>
      <c r="E50" s="252"/>
      <c r="F50" s="252"/>
      <c r="G50" s="252"/>
      <c r="H50" s="252"/>
      <c r="I50" s="252"/>
      <c r="J50" s="252"/>
      <c r="K50" s="253"/>
      <c r="L50" s="152"/>
      <c r="M50" s="152"/>
      <c r="N50" s="152"/>
      <c r="O50" s="152"/>
      <c r="P50" s="152"/>
      <c r="Q50" s="152"/>
      <c r="R50" s="152"/>
    </row>
    <row r="51" spans="2:18" ht="16.149999999999999" customHeight="1" x14ac:dyDescent="0.35">
      <c r="B51" s="279"/>
      <c r="C51" s="594"/>
      <c r="D51" s="642"/>
      <c r="E51" s="642"/>
      <c r="F51" s="642"/>
      <c r="G51" s="642"/>
      <c r="H51" s="642"/>
      <c r="I51" s="642"/>
      <c r="J51" s="643"/>
      <c r="K51" s="253"/>
      <c r="L51" s="152"/>
      <c r="M51" s="152"/>
      <c r="N51" s="152"/>
      <c r="O51" s="152"/>
      <c r="P51" s="152"/>
      <c r="Q51" s="152"/>
      <c r="R51" s="152"/>
    </row>
    <row r="52" spans="2:18" ht="16.149999999999999" customHeight="1" x14ac:dyDescent="0.35">
      <c r="B52" s="274"/>
      <c r="C52" s="64"/>
      <c r="D52" s="252"/>
      <c r="E52" s="252"/>
      <c r="F52" s="252"/>
      <c r="G52" s="252"/>
      <c r="H52" s="252"/>
      <c r="I52" s="252"/>
      <c r="J52" s="252"/>
      <c r="K52" s="253"/>
      <c r="L52" s="152"/>
      <c r="M52" s="152"/>
      <c r="N52" s="152"/>
      <c r="O52" s="152"/>
      <c r="P52" s="152"/>
      <c r="Q52" s="152"/>
      <c r="R52" s="152"/>
    </row>
    <row r="53" spans="2:18" ht="16.149999999999999" customHeight="1" x14ac:dyDescent="0.35">
      <c r="B53" s="274"/>
      <c r="C53" s="277" t="s">
        <v>758</v>
      </c>
      <c r="D53" s="387"/>
      <c r="E53" s="387"/>
      <c r="F53" s="387"/>
      <c r="G53" s="387"/>
      <c r="H53" s="389"/>
      <c r="I53" s="387" t="str">
        <f>"500 tecken ("&amp;TEXT(LEN(C54),"0")&amp;" använda)"</f>
        <v>500 tecken (0 använda)</v>
      </c>
      <c r="J53" s="387"/>
      <c r="K53" s="253"/>
      <c r="L53" s="152"/>
      <c r="M53" s="152"/>
      <c r="N53" s="152"/>
      <c r="O53" s="152"/>
      <c r="P53" s="152"/>
      <c r="Q53" s="152"/>
      <c r="R53" s="152"/>
    </row>
    <row r="54" spans="2:18" ht="138" customHeight="1" x14ac:dyDescent="0.35">
      <c r="B54" s="276"/>
      <c r="C54" s="635"/>
      <c r="D54" s="636"/>
      <c r="E54" s="636"/>
      <c r="F54" s="636"/>
      <c r="G54" s="636"/>
      <c r="H54" s="636"/>
      <c r="I54" s="636"/>
      <c r="J54" s="637"/>
      <c r="K54" s="266"/>
      <c r="L54" s="152"/>
      <c r="M54" s="152"/>
      <c r="N54" s="152"/>
      <c r="O54" s="152"/>
      <c r="P54" s="152"/>
      <c r="Q54" s="152"/>
      <c r="R54" s="152"/>
    </row>
    <row r="55" spans="2:18" ht="16.149999999999999" customHeight="1" x14ac:dyDescent="0.35">
      <c r="B55" s="274"/>
      <c r="C55" s="278"/>
      <c r="D55" s="255"/>
      <c r="E55" s="255"/>
      <c r="F55" s="255"/>
      <c r="G55" s="255"/>
      <c r="H55" s="255"/>
      <c r="I55" s="255"/>
      <c r="J55" s="255"/>
      <c r="K55" s="253"/>
      <c r="L55" s="152"/>
      <c r="M55" s="152"/>
      <c r="N55" s="152"/>
      <c r="O55" s="152"/>
      <c r="P55" s="152"/>
      <c r="Q55" s="152"/>
      <c r="R55" s="152"/>
    </row>
    <row r="56" spans="2:18" ht="16.149999999999999" customHeight="1" x14ac:dyDescent="0.35">
      <c r="B56" s="274"/>
      <c r="C56" s="277" t="s">
        <v>210</v>
      </c>
      <c r="D56" s="252"/>
      <c r="E56" s="252"/>
      <c r="F56" s="252"/>
      <c r="G56" s="252"/>
      <c r="H56" s="252"/>
      <c r="I56" s="252"/>
      <c r="J56" s="252"/>
      <c r="K56" s="253"/>
      <c r="L56" s="152"/>
      <c r="M56" s="152"/>
      <c r="N56" s="152"/>
      <c r="O56" s="152"/>
      <c r="P56" s="152"/>
      <c r="Q56" s="152"/>
      <c r="R56" s="152"/>
    </row>
    <row r="57" spans="2:18" ht="16.149999999999999" customHeight="1" x14ac:dyDescent="0.35">
      <c r="B57" s="279"/>
      <c r="C57" s="594"/>
      <c r="D57" s="642"/>
      <c r="E57" s="642"/>
      <c r="F57" s="642"/>
      <c r="G57" s="642"/>
      <c r="H57" s="642"/>
      <c r="I57" s="642"/>
      <c r="J57" s="643"/>
      <c r="K57" s="253"/>
      <c r="L57" s="152"/>
      <c r="M57" s="152"/>
      <c r="N57" s="152"/>
      <c r="O57" s="152"/>
      <c r="P57" s="152"/>
      <c r="Q57" s="152"/>
      <c r="R57" s="152"/>
    </row>
    <row r="58" spans="2:18" ht="16.149999999999999" customHeight="1" x14ac:dyDescent="0.35">
      <c r="B58" s="274"/>
      <c r="C58" s="64"/>
      <c r="D58" s="252"/>
      <c r="E58" s="252"/>
      <c r="F58" s="252"/>
      <c r="G58" s="252"/>
      <c r="H58" s="252"/>
      <c r="I58" s="252"/>
      <c r="J58" s="252"/>
      <c r="K58" s="253"/>
      <c r="L58" s="152"/>
      <c r="M58" s="152"/>
      <c r="N58" s="152"/>
      <c r="O58" s="152"/>
      <c r="P58" s="152"/>
      <c r="Q58" s="152"/>
      <c r="R58" s="152"/>
    </row>
    <row r="59" spans="2:18" ht="16.149999999999999" customHeight="1" x14ac:dyDescent="0.35">
      <c r="B59" s="274"/>
      <c r="C59" s="277" t="s">
        <v>759</v>
      </c>
      <c r="D59" s="387"/>
      <c r="E59" s="387"/>
      <c r="F59" s="387"/>
      <c r="G59" s="387"/>
      <c r="H59" s="389"/>
      <c r="I59" s="387" t="str">
        <f>"500 tecken ("&amp;TEXT(LEN(C60),"0")&amp;" använda)"</f>
        <v>500 tecken (0 använda)</v>
      </c>
      <c r="J59" s="387"/>
      <c r="K59" s="253"/>
      <c r="L59" s="152"/>
      <c r="M59" s="152"/>
      <c r="N59" s="152"/>
      <c r="O59" s="152"/>
      <c r="P59" s="152"/>
      <c r="Q59" s="152"/>
      <c r="R59" s="152"/>
    </row>
    <row r="60" spans="2:18" ht="138" customHeight="1" x14ac:dyDescent="0.35">
      <c r="B60" s="276"/>
      <c r="C60" s="635"/>
      <c r="D60" s="636"/>
      <c r="E60" s="636"/>
      <c r="F60" s="636"/>
      <c r="G60" s="636"/>
      <c r="H60" s="636"/>
      <c r="I60" s="636"/>
      <c r="J60" s="637"/>
      <c r="K60" s="266"/>
      <c r="L60" s="152"/>
      <c r="M60" s="152"/>
      <c r="N60" s="152"/>
      <c r="O60" s="152"/>
      <c r="P60" s="152"/>
      <c r="Q60" s="152"/>
      <c r="R60" s="152"/>
    </row>
    <row r="61" spans="2:18" ht="16.149999999999999" customHeight="1" x14ac:dyDescent="0.35">
      <c r="B61" s="274"/>
      <c r="C61" s="278"/>
      <c r="D61" s="255"/>
      <c r="E61" s="255"/>
      <c r="F61" s="255"/>
      <c r="G61" s="255"/>
      <c r="H61" s="255"/>
      <c r="I61" s="255"/>
      <c r="J61" s="255"/>
      <c r="K61" s="253"/>
      <c r="L61" s="152"/>
      <c r="M61" s="152"/>
      <c r="N61" s="152"/>
      <c r="O61" s="152"/>
      <c r="P61" s="152"/>
      <c r="Q61" s="152"/>
      <c r="R61" s="152"/>
    </row>
    <row r="62" spans="2:18" ht="16.149999999999999" customHeight="1" x14ac:dyDescent="0.35">
      <c r="B62" s="274"/>
      <c r="C62" s="277" t="s">
        <v>209</v>
      </c>
      <c r="D62" s="252"/>
      <c r="E62" s="252"/>
      <c r="F62" s="252"/>
      <c r="G62" s="252"/>
      <c r="H62" s="252"/>
      <c r="I62" s="252"/>
      <c r="J62" s="252"/>
      <c r="K62" s="253"/>
      <c r="L62" s="152"/>
      <c r="M62" s="152"/>
      <c r="N62" s="152"/>
      <c r="O62" s="152"/>
      <c r="P62" s="152"/>
      <c r="Q62" s="152"/>
      <c r="R62" s="152"/>
    </row>
    <row r="63" spans="2:18" ht="16.149999999999999" customHeight="1" x14ac:dyDescent="0.35">
      <c r="B63" s="279"/>
      <c r="C63" s="594"/>
      <c r="D63" s="642"/>
      <c r="E63" s="642"/>
      <c r="F63" s="642"/>
      <c r="G63" s="642"/>
      <c r="H63" s="642"/>
      <c r="I63" s="642"/>
      <c r="J63" s="643"/>
      <c r="K63" s="253"/>
      <c r="L63" s="152"/>
      <c r="M63" s="152"/>
      <c r="N63" s="152"/>
      <c r="O63" s="152"/>
      <c r="P63" s="152"/>
      <c r="Q63" s="152"/>
      <c r="R63" s="152"/>
    </row>
    <row r="64" spans="2:18" ht="16.149999999999999" customHeight="1" x14ac:dyDescent="0.35">
      <c r="B64" s="274"/>
      <c r="C64" s="64"/>
      <c r="D64" s="252"/>
      <c r="E64" s="252"/>
      <c r="F64" s="252"/>
      <c r="G64" s="252"/>
      <c r="H64" s="252"/>
      <c r="I64" s="252"/>
      <c r="J64" s="252"/>
      <c r="K64" s="253"/>
      <c r="L64" s="152"/>
      <c r="M64" s="152"/>
      <c r="N64" s="152"/>
      <c r="O64" s="152"/>
      <c r="P64" s="152"/>
      <c r="Q64" s="152"/>
      <c r="R64" s="152"/>
    </row>
    <row r="65" spans="2:18" ht="16.149999999999999" customHeight="1" x14ac:dyDescent="0.35">
      <c r="B65" s="274"/>
      <c r="C65" s="277" t="s">
        <v>760</v>
      </c>
      <c r="D65" s="387"/>
      <c r="E65" s="387"/>
      <c r="F65" s="387"/>
      <c r="G65" s="387"/>
      <c r="H65" s="389"/>
      <c r="I65" s="387" t="str">
        <f>"500 tecken ("&amp;TEXT(LEN(C66),"0")&amp;" använda)"</f>
        <v>500 tecken (0 använda)</v>
      </c>
      <c r="J65" s="387"/>
      <c r="K65" s="253"/>
      <c r="L65" s="152"/>
      <c r="M65" s="152"/>
      <c r="N65" s="152"/>
      <c r="O65" s="152"/>
      <c r="P65" s="152"/>
      <c r="Q65" s="152"/>
      <c r="R65" s="152"/>
    </row>
    <row r="66" spans="2:18" ht="138" customHeight="1" x14ac:dyDescent="0.35">
      <c r="B66" s="276"/>
      <c r="C66" s="635"/>
      <c r="D66" s="636"/>
      <c r="E66" s="636"/>
      <c r="F66" s="636"/>
      <c r="G66" s="636"/>
      <c r="H66" s="636"/>
      <c r="I66" s="636"/>
      <c r="J66" s="637"/>
      <c r="K66" s="266"/>
      <c r="L66" s="152"/>
      <c r="M66" s="152"/>
      <c r="N66" s="152"/>
      <c r="O66" s="152"/>
      <c r="P66" s="152"/>
      <c r="Q66" s="152"/>
      <c r="R66" s="152"/>
    </row>
    <row r="67" spans="2:18" ht="16.149999999999999" customHeight="1" x14ac:dyDescent="0.35">
      <c r="B67" s="274"/>
      <c r="C67" s="278"/>
      <c r="D67" s="255"/>
      <c r="E67" s="255"/>
      <c r="F67" s="255"/>
      <c r="G67" s="255"/>
      <c r="H67" s="255"/>
      <c r="I67" s="255"/>
      <c r="J67" s="255"/>
      <c r="K67" s="253"/>
      <c r="L67" s="152"/>
      <c r="M67" s="152"/>
      <c r="N67" s="152"/>
      <c r="O67" s="152"/>
      <c r="P67" s="152"/>
      <c r="Q67" s="152"/>
      <c r="R67" s="152"/>
    </row>
    <row r="68" spans="2:18" ht="16.149999999999999" customHeight="1" x14ac:dyDescent="0.35">
      <c r="B68" s="274"/>
      <c r="C68" s="277" t="s">
        <v>208</v>
      </c>
      <c r="D68" s="252"/>
      <c r="E68" s="252"/>
      <c r="F68" s="252"/>
      <c r="G68" s="252"/>
      <c r="H68" s="252"/>
      <c r="I68" s="252"/>
      <c r="J68" s="252"/>
      <c r="K68" s="253"/>
      <c r="L68" s="152"/>
      <c r="M68" s="152"/>
      <c r="N68" s="152"/>
      <c r="O68" s="152"/>
      <c r="P68" s="152"/>
      <c r="Q68" s="152"/>
      <c r="R68" s="152"/>
    </row>
    <row r="69" spans="2:18" ht="16.149999999999999" customHeight="1" x14ac:dyDescent="0.35">
      <c r="B69" s="279"/>
      <c r="C69" s="594"/>
      <c r="D69" s="642"/>
      <c r="E69" s="642"/>
      <c r="F69" s="642"/>
      <c r="G69" s="642"/>
      <c r="H69" s="642"/>
      <c r="I69" s="642"/>
      <c r="J69" s="643"/>
      <c r="K69" s="253"/>
      <c r="L69" s="152"/>
      <c r="M69" s="152"/>
      <c r="N69" s="152"/>
      <c r="O69" s="152"/>
      <c r="P69" s="152"/>
      <c r="Q69" s="152"/>
      <c r="R69" s="152"/>
    </row>
    <row r="70" spans="2:18" ht="16.149999999999999" customHeight="1" x14ac:dyDescent="0.35">
      <c r="B70" s="274"/>
      <c r="C70" s="64"/>
      <c r="D70" s="252"/>
      <c r="E70" s="252"/>
      <c r="F70" s="252"/>
      <c r="G70" s="252"/>
      <c r="H70" s="252"/>
      <c r="I70" s="252"/>
      <c r="J70" s="252"/>
      <c r="K70" s="253"/>
      <c r="L70" s="152"/>
      <c r="M70" s="152"/>
      <c r="N70" s="152"/>
      <c r="O70" s="152"/>
      <c r="P70" s="152"/>
      <c r="Q70" s="152"/>
      <c r="R70" s="152"/>
    </row>
    <row r="71" spans="2:18" ht="16.149999999999999" customHeight="1" x14ac:dyDescent="0.35">
      <c r="B71" s="274"/>
      <c r="C71" s="277" t="s">
        <v>761</v>
      </c>
      <c r="D71" s="387"/>
      <c r="E71" s="387"/>
      <c r="F71" s="387"/>
      <c r="G71" s="387"/>
      <c r="H71" s="389"/>
      <c r="I71" s="387" t="str">
        <f>"500 tecken ("&amp;TEXT(LEN(C72),"0")&amp;" använda)"</f>
        <v>500 tecken (0 använda)</v>
      </c>
      <c r="J71" s="387"/>
      <c r="K71" s="253"/>
      <c r="L71" s="152"/>
      <c r="M71" s="152"/>
      <c r="N71" s="152"/>
      <c r="O71" s="152"/>
      <c r="P71" s="152"/>
      <c r="Q71" s="152"/>
      <c r="R71" s="152"/>
    </row>
    <row r="72" spans="2:18" ht="138" customHeight="1" x14ac:dyDescent="0.35">
      <c r="B72" s="276"/>
      <c r="C72" s="635"/>
      <c r="D72" s="636"/>
      <c r="E72" s="636"/>
      <c r="F72" s="636"/>
      <c r="G72" s="636"/>
      <c r="H72" s="636"/>
      <c r="I72" s="636"/>
      <c r="J72" s="637"/>
      <c r="K72" s="266"/>
      <c r="L72" s="152"/>
      <c r="M72" s="152"/>
      <c r="N72" s="152"/>
      <c r="O72" s="152"/>
      <c r="P72" s="152"/>
      <c r="Q72" s="152"/>
      <c r="R72" s="152"/>
    </row>
    <row r="73" spans="2:18" ht="16.149999999999999" customHeight="1" x14ac:dyDescent="0.35">
      <c r="B73" s="274"/>
      <c r="C73" s="278"/>
      <c r="D73" s="255"/>
      <c r="E73" s="255"/>
      <c r="F73" s="255"/>
      <c r="G73" s="255"/>
      <c r="H73" s="255"/>
      <c r="I73" s="255"/>
      <c r="J73" s="255"/>
      <c r="K73" s="253"/>
      <c r="L73" s="152"/>
      <c r="M73" s="152"/>
      <c r="N73" s="152"/>
      <c r="O73" s="152"/>
      <c r="P73" s="152"/>
      <c r="Q73" s="152"/>
      <c r="R73" s="152"/>
    </row>
    <row r="74" spans="2:18" ht="16.149999999999999" customHeight="1" x14ac:dyDescent="0.35">
      <c r="B74" s="274"/>
      <c r="C74" s="277" t="s">
        <v>207</v>
      </c>
      <c r="D74" s="252"/>
      <c r="E74" s="252"/>
      <c r="F74" s="252"/>
      <c r="G74" s="252"/>
      <c r="H74" s="252"/>
      <c r="I74" s="252"/>
      <c r="J74" s="252"/>
      <c r="K74" s="253"/>
      <c r="L74" s="152"/>
      <c r="M74" s="152"/>
      <c r="N74" s="152"/>
      <c r="O74" s="152"/>
      <c r="P74" s="152"/>
      <c r="Q74" s="152"/>
      <c r="R74" s="152"/>
    </row>
    <row r="75" spans="2:18" ht="16.149999999999999" customHeight="1" x14ac:dyDescent="0.35">
      <c r="B75" s="279"/>
      <c r="C75" s="594"/>
      <c r="D75" s="642"/>
      <c r="E75" s="642"/>
      <c r="F75" s="642"/>
      <c r="G75" s="642"/>
      <c r="H75" s="642"/>
      <c r="I75" s="642"/>
      <c r="J75" s="643"/>
      <c r="K75" s="253"/>
      <c r="L75" s="152"/>
      <c r="M75" s="152"/>
      <c r="N75" s="152"/>
      <c r="O75" s="152"/>
      <c r="P75" s="152"/>
      <c r="Q75" s="152"/>
      <c r="R75" s="152"/>
    </row>
    <row r="76" spans="2:18" ht="16.149999999999999" customHeight="1" x14ac:dyDescent="0.35">
      <c r="B76" s="274"/>
      <c r="C76" s="64"/>
      <c r="D76" s="252"/>
      <c r="E76" s="252"/>
      <c r="F76" s="252"/>
      <c r="G76" s="252"/>
      <c r="H76" s="252"/>
      <c r="I76" s="252"/>
      <c r="J76" s="252"/>
      <c r="K76" s="253"/>
      <c r="L76" s="152"/>
      <c r="M76" s="152"/>
      <c r="N76" s="152"/>
      <c r="O76" s="152"/>
      <c r="P76" s="152"/>
      <c r="Q76" s="152"/>
      <c r="R76" s="152"/>
    </row>
    <row r="77" spans="2:18" ht="16.149999999999999" customHeight="1" x14ac:dyDescent="0.35">
      <c r="B77" s="274"/>
      <c r="C77" s="277" t="s">
        <v>762</v>
      </c>
      <c r="D77" s="387"/>
      <c r="E77" s="387"/>
      <c r="F77" s="387"/>
      <c r="G77" s="387"/>
      <c r="H77" s="389"/>
      <c r="I77" s="387" t="str">
        <f>"500 tecken ("&amp;TEXT(LEN(C78),"0")&amp;" använda)"</f>
        <v>500 tecken (0 använda)</v>
      </c>
      <c r="J77" s="387"/>
      <c r="K77" s="253"/>
      <c r="L77" s="152"/>
      <c r="M77" s="152"/>
      <c r="N77" s="152"/>
      <c r="O77" s="152"/>
      <c r="P77" s="152"/>
      <c r="Q77" s="152"/>
      <c r="R77" s="152"/>
    </row>
    <row r="78" spans="2:18" ht="138" customHeight="1" x14ac:dyDescent="0.35">
      <c r="B78" s="276"/>
      <c r="C78" s="635"/>
      <c r="D78" s="636"/>
      <c r="E78" s="636"/>
      <c r="F78" s="636"/>
      <c r="G78" s="636"/>
      <c r="H78" s="636"/>
      <c r="I78" s="636"/>
      <c r="J78" s="637"/>
      <c r="K78" s="266"/>
      <c r="L78" s="152"/>
      <c r="M78" s="152"/>
      <c r="N78" s="152"/>
      <c r="O78" s="152"/>
      <c r="P78" s="152"/>
      <c r="Q78" s="152"/>
      <c r="R78" s="152"/>
    </row>
    <row r="79" spans="2:18" ht="16.149999999999999" customHeight="1" x14ac:dyDescent="0.35">
      <c r="B79" s="274"/>
      <c r="C79" s="278"/>
      <c r="D79" s="255"/>
      <c r="E79" s="255"/>
      <c r="F79" s="255"/>
      <c r="G79" s="255"/>
      <c r="H79" s="255"/>
      <c r="I79" s="255"/>
      <c r="J79" s="255"/>
      <c r="K79" s="253"/>
      <c r="L79" s="152"/>
      <c r="M79" s="152"/>
      <c r="N79" s="152"/>
      <c r="O79" s="152"/>
      <c r="P79" s="152"/>
      <c r="Q79" s="152"/>
      <c r="R79" s="152"/>
    </row>
    <row r="80" spans="2:18" ht="16.149999999999999" customHeight="1" x14ac:dyDescent="0.35">
      <c r="B80" s="274"/>
      <c r="C80" s="277" t="s">
        <v>206</v>
      </c>
      <c r="D80" s="252"/>
      <c r="E80" s="252"/>
      <c r="F80" s="252"/>
      <c r="G80" s="252"/>
      <c r="H80" s="252"/>
      <c r="I80" s="252"/>
      <c r="J80" s="252"/>
      <c r="K80" s="253"/>
      <c r="L80" s="152"/>
      <c r="M80" s="152"/>
      <c r="N80" s="152"/>
      <c r="O80" s="152"/>
      <c r="P80" s="152"/>
      <c r="Q80" s="152"/>
      <c r="R80" s="152"/>
    </row>
    <row r="81" spans="2:18" ht="16.149999999999999" customHeight="1" x14ac:dyDescent="0.35">
      <c r="B81" s="279"/>
      <c r="C81" s="594"/>
      <c r="D81" s="642"/>
      <c r="E81" s="642"/>
      <c r="F81" s="642"/>
      <c r="G81" s="642"/>
      <c r="H81" s="642"/>
      <c r="I81" s="642"/>
      <c r="J81" s="643"/>
      <c r="K81" s="253"/>
      <c r="L81" s="152"/>
      <c r="M81" s="152"/>
      <c r="N81" s="152"/>
      <c r="O81" s="152"/>
      <c r="P81" s="152"/>
      <c r="Q81" s="152"/>
      <c r="R81" s="152"/>
    </row>
    <row r="82" spans="2:18" s="269" customFormat="1" x14ac:dyDescent="0.35">
      <c r="B82" s="81"/>
      <c r="C82" s="64"/>
      <c r="D82" s="252"/>
      <c r="E82" s="252"/>
      <c r="F82" s="252"/>
      <c r="G82" s="252"/>
      <c r="H82" s="252"/>
      <c r="I82" s="252"/>
      <c r="J82" s="252"/>
      <c r="K82" s="234"/>
      <c r="L82" s="268"/>
      <c r="M82" s="268"/>
      <c r="N82" s="268"/>
      <c r="O82" s="268"/>
      <c r="P82" s="268"/>
      <c r="Q82" s="268"/>
      <c r="R82" s="268"/>
    </row>
    <row r="83" spans="2:18" ht="16.149999999999999" customHeight="1" x14ac:dyDescent="0.35">
      <c r="B83" s="274"/>
      <c r="C83" s="277" t="s">
        <v>763</v>
      </c>
      <c r="D83" s="387"/>
      <c r="E83" s="387"/>
      <c r="F83" s="387"/>
      <c r="G83" s="387"/>
      <c r="H83" s="389"/>
      <c r="I83" s="387" t="str">
        <f>"500 tecken ("&amp;TEXT(LEN(C84),"0")&amp;" använda)"</f>
        <v>500 tecken (0 använda)</v>
      </c>
      <c r="J83" s="387"/>
      <c r="K83" s="253"/>
      <c r="L83" s="152"/>
      <c r="M83" s="152"/>
      <c r="N83" s="152"/>
      <c r="O83" s="152"/>
      <c r="P83" s="152"/>
      <c r="Q83" s="152"/>
      <c r="R83" s="152"/>
    </row>
    <row r="84" spans="2:18" ht="138" customHeight="1" x14ac:dyDescent="0.35">
      <c r="B84" s="276"/>
      <c r="C84" s="635"/>
      <c r="D84" s="636"/>
      <c r="E84" s="636"/>
      <c r="F84" s="636"/>
      <c r="G84" s="636"/>
      <c r="H84" s="636"/>
      <c r="I84" s="636"/>
      <c r="J84" s="637"/>
      <c r="K84" s="266"/>
      <c r="L84" s="152"/>
      <c r="M84" s="152"/>
      <c r="N84" s="152"/>
      <c r="O84" s="152"/>
      <c r="P84" s="152"/>
      <c r="Q84" s="152"/>
      <c r="R84" s="152"/>
    </row>
    <row r="85" spans="2:18" ht="16.149999999999999" customHeight="1" x14ac:dyDescent="0.35">
      <c r="B85" s="274"/>
      <c r="C85" s="278"/>
      <c r="D85" s="255"/>
      <c r="E85" s="255"/>
      <c r="F85" s="255"/>
      <c r="G85" s="255"/>
      <c r="H85" s="255"/>
      <c r="I85" s="255"/>
      <c r="J85" s="255"/>
      <c r="K85" s="253"/>
      <c r="L85" s="152"/>
      <c r="M85" s="152"/>
      <c r="N85" s="152"/>
      <c r="O85" s="152"/>
      <c r="P85" s="152"/>
      <c r="Q85" s="152"/>
      <c r="R85" s="152"/>
    </row>
    <row r="86" spans="2:18" ht="16.149999999999999" customHeight="1" x14ac:dyDescent="0.35">
      <c r="B86" s="274"/>
      <c r="C86" s="277" t="s">
        <v>205</v>
      </c>
      <c r="D86" s="252"/>
      <c r="E86" s="252"/>
      <c r="F86" s="252"/>
      <c r="G86" s="252"/>
      <c r="H86" s="252"/>
      <c r="I86" s="252"/>
      <c r="J86" s="252"/>
      <c r="K86" s="253"/>
      <c r="L86" s="152"/>
      <c r="M86" s="152"/>
      <c r="N86" s="152"/>
      <c r="O86" s="152"/>
      <c r="P86" s="152"/>
      <c r="Q86" s="152"/>
      <c r="R86" s="152"/>
    </row>
    <row r="87" spans="2:18" ht="16.149999999999999" customHeight="1" x14ac:dyDescent="0.35">
      <c r="B87" s="279"/>
      <c r="C87" s="594"/>
      <c r="D87" s="642"/>
      <c r="E87" s="642"/>
      <c r="F87" s="642"/>
      <c r="G87" s="642"/>
      <c r="H87" s="642"/>
      <c r="I87" s="642"/>
      <c r="J87" s="643"/>
      <c r="K87" s="253"/>
      <c r="L87" s="152"/>
      <c r="M87" s="152"/>
      <c r="N87" s="152"/>
      <c r="O87" s="152"/>
      <c r="P87" s="152"/>
      <c r="Q87" s="152"/>
      <c r="R87" s="152"/>
    </row>
    <row r="88" spans="2:18" s="269" customFormat="1" x14ac:dyDescent="0.35">
      <c r="B88" s="81"/>
      <c r="C88" s="64"/>
      <c r="D88" s="252"/>
      <c r="E88" s="252"/>
      <c r="F88" s="252"/>
      <c r="G88" s="252"/>
      <c r="H88" s="252"/>
      <c r="I88" s="252"/>
      <c r="J88" s="252"/>
      <c r="K88" s="234"/>
      <c r="L88" s="268"/>
      <c r="M88" s="268"/>
      <c r="N88" s="268"/>
      <c r="O88" s="268"/>
      <c r="P88" s="268"/>
      <c r="Q88" s="268"/>
      <c r="R88" s="268"/>
    </row>
    <row r="89" spans="2:18" s="269" customFormat="1" x14ac:dyDescent="0.35">
      <c r="B89" s="81"/>
      <c r="C89" s="277" t="s">
        <v>764</v>
      </c>
      <c r="D89" s="387"/>
      <c r="E89" s="387"/>
      <c r="F89" s="387"/>
      <c r="G89" s="387"/>
      <c r="H89" s="389"/>
      <c r="I89" s="387" t="str">
        <f>"500 tecken ("&amp;TEXT(LEN(C90),"0")&amp;" använda)"</f>
        <v>500 tecken (0 använda)</v>
      </c>
      <c r="J89" s="387"/>
      <c r="K89" s="234"/>
      <c r="L89" s="268"/>
      <c r="M89" s="268"/>
      <c r="N89" s="268"/>
      <c r="O89" s="268"/>
      <c r="P89" s="268"/>
      <c r="Q89" s="268"/>
      <c r="R89" s="268"/>
    </row>
    <row r="90" spans="2:18" ht="138" customHeight="1" x14ac:dyDescent="0.35">
      <c r="B90" s="276"/>
      <c r="C90" s="635"/>
      <c r="D90" s="636"/>
      <c r="E90" s="636"/>
      <c r="F90" s="636"/>
      <c r="G90" s="636"/>
      <c r="H90" s="636"/>
      <c r="I90" s="636"/>
      <c r="J90" s="637"/>
      <c r="K90" s="266"/>
      <c r="L90" s="152"/>
      <c r="M90" s="152"/>
      <c r="N90" s="152"/>
      <c r="O90" s="152"/>
      <c r="P90" s="152"/>
      <c r="Q90" s="152"/>
      <c r="R90" s="152"/>
    </row>
    <row r="91" spans="2:18" s="269" customFormat="1" x14ac:dyDescent="0.35">
      <c r="B91" s="275"/>
      <c r="C91" s="101"/>
      <c r="D91" s="101"/>
      <c r="E91" s="101"/>
      <c r="F91" s="101"/>
      <c r="G91" s="101"/>
      <c r="H91" s="101"/>
      <c r="I91" s="101"/>
      <c r="J91" s="101"/>
      <c r="K91" s="270"/>
      <c r="L91" s="268"/>
      <c r="M91" s="268"/>
      <c r="N91" s="268"/>
      <c r="O91" s="268"/>
      <c r="P91" s="268"/>
      <c r="Q91" s="268"/>
      <c r="R91" s="268"/>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11"/>
  <sheetViews>
    <sheetView showGridLines="0" zoomScaleNormal="100" workbookViewId="0">
      <selection activeCell="N3" sqref="N3:P3"/>
    </sheetView>
  </sheetViews>
  <sheetFormatPr defaultColWidth="9.23046875" defaultRowHeight="15.5" x14ac:dyDescent="0.35"/>
  <cols>
    <col min="1" max="1" width="3.765625" style="2" customWidth="1"/>
    <col min="2" max="2" width="2.07421875" style="2" customWidth="1"/>
    <col min="3" max="3" width="5.23046875" style="19" customWidth="1"/>
    <col min="4" max="4" width="9.23046875" style="19"/>
    <col min="5" max="5" width="4.765625" style="19" customWidth="1"/>
    <col min="6" max="6" width="8.765625" style="19" customWidth="1"/>
    <col min="7" max="7" width="9.23046875" style="19" customWidth="1"/>
    <col min="8" max="9" width="8.765625" style="19" customWidth="1"/>
    <col min="10" max="10" width="9.23046875" style="19" customWidth="1"/>
    <col min="11" max="11" width="10.4609375" style="19" customWidth="1"/>
    <col min="12" max="12" width="2.23046875" style="19" customWidth="1"/>
    <col min="13" max="13" width="5.23046875" style="141" customWidth="1"/>
    <col min="14" max="19" width="9.23046875" style="239"/>
    <col min="20" max="20" width="9.23046875" style="239" customWidth="1"/>
    <col min="21" max="21" width="9.23046875" style="239"/>
    <col min="22" max="22" width="6.4609375" style="239" customWidth="1"/>
    <col min="23" max="23" width="9.23046875" style="239"/>
    <col min="24" max="16384" width="9.23046875" style="2"/>
  </cols>
  <sheetData>
    <row r="1" spans="1:22" ht="16.149999999999999" customHeight="1" x14ac:dyDescent="0.35">
      <c r="A1" s="2" t="s">
        <v>119</v>
      </c>
      <c r="G1" s="95"/>
    </row>
    <row r="2" spans="1:22" x14ac:dyDescent="0.35">
      <c r="B2" s="344"/>
      <c r="C2" s="231"/>
      <c r="D2" s="231"/>
      <c r="E2" s="231"/>
      <c r="F2" s="231"/>
      <c r="G2" s="231"/>
      <c r="H2" s="231"/>
      <c r="I2" s="231"/>
      <c r="J2" s="231"/>
      <c r="K2" s="231"/>
      <c r="L2" s="232"/>
      <c r="M2" s="210"/>
    </row>
    <row r="3" spans="1:22" x14ac:dyDescent="0.35">
      <c r="B3" s="345"/>
      <c r="C3" s="229" t="s">
        <v>100</v>
      </c>
      <c r="D3" s="229"/>
      <c r="E3" s="229"/>
      <c r="F3" s="229"/>
      <c r="G3" s="229"/>
      <c r="H3" s="229"/>
      <c r="I3" s="229"/>
      <c r="J3" s="229"/>
      <c r="K3" s="229"/>
      <c r="L3" s="230"/>
      <c r="M3" s="210"/>
      <c r="N3" s="559" t="s">
        <v>801</v>
      </c>
      <c r="O3" s="560"/>
      <c r="P3" s="561"/>
    </row>
    <row r="4" spans="1:22" ht="16.149999999999999" customHeight="1" x14ac:dyDescent="0.35">
      <c r="B4" s="345"/>
      <c r="C4" s="229"/>
      <c r="D4" s="229"/>
      <c r="E4" s="229"/>
      <c r="F4" s="229"/>
      <c r="G4" s="229"/>
      <c r="H4" s="229"/>
      <c r="I4" s="229"/>
      <c r="J4" s="229"/>
      <c r="K4" s="229"/>
      <c r="L4" s="230"/>
      <c r="M4" s="210"/>
    </row>
    <row r="5" spans="1:22" ht="16.149999999999999" customHeight="1" x14ac:dyDescent="0.35">
      <c r="B5" s="345"/>
      <c r="C5" s="258"/>
      <c r="D5" s="94"/>
      <c r="E5" s="94"/>
      <c r="F5" s="96" t="s">
        <v>765</v>
      </c>
      <c r="G5" s="94"/>
      <c r="H5" s="94"/>
      <c r="I5" s="94"/>
      <c r="J5" s="94"/>
      <c r="K5" s="258"/>
      <c r="L5" s="362"/>
      <c r="M5" s="149"/>
      <c r="N5" s="240"/>
      <c r="O5" s="240"/>
      <c r="P5" s="240"/>
      <c r="Q5" s="240"/>
      <c r="R5" s="240"/>
      <c r="S5" s="240"/>
      <c r="T5" s="240"/>
      <c r="U5" s="240"/>
      <c r="V5" s="240"/>
    </row>
    <row r="6" spans="1:22" ht="15.75" customHeight="1" x14ac:dyDescent="0.35">
      <c r="B6" s="345"/>
      <c r="C6" s="353"/>
      <c r="D6" s="353" t="s">
        <v>74</v>
      </c>
      <c r="E6" s="353"/>
      <c r="F6" s="657"/>
      <c r="G6" s="658"/>
      <c r="H6" s="658"/>
      <c r="I6" s="658"/>
      <c r="J6" s="659"/>
      <c r="K6" s="353"/>
      <c r="L6" s="362"/>
      <c r="M6" s="149"/>
      <c r="N6" s="240"/>
      <c r="O6" s="240"/>
      <c r="P6" s="240"/>
      <c r="Q6" s="240"/>
      <c r="R6" s="240"/>
      <c r="S6" s="240"/>
      <c r="T6" s="240"/>
      <c r="U6" s="240"/>
      <c r="V6" s="240"/>
    </row>
    <row r="7" spans="1:22" ht="16.149999999999999" customHeight="1" x14ac:dyDescent="0.35">
      <c r="B7" s="345"/>
      <c r="C7" s="82"/>
      <c r="D7" s="82"/>
      <c r="E7" s="82"/>
      <c r="F7" s="82"/>
      <c r="G7" s="82"/>
      <c r="H7" s="82"/>
      <c r="I7" s="82"/>
      <c r="J7" s="82"/>
      <c r="K7" s="82"/>
      <c r="L7" s="347"/>
      <c r="M7" s="235"/>
      <c r="N7" s="240"/>
      <c r="O7" s="240"/>
      <c r="P7" s="240"/>
      <c r="Q7" s="240"/>
      <c r="R7" s="240"/>
      <c r="S7" s="240"/>
      <c r="T7" s="240"/>
      <c r="U7" s="240"/>
      <c r="V7" s="240"/>
    </row>
    <row r="8" spans="1:22" ht="16.149999999999999" customHeight="1" x14ac:dyDescent="0.35">
      <c r="B8" s="345"/>
      <c r="C8" s="82"/>
      <c r="D8" s="82"/>
      <c r="E8" s="82"/>
      <c r="F8" s="82"/>
      <c r="G8" s="82"/>
      <c r="H8" s="82"/>
      <c r="I8" s="82"/>
      <c r="J8" s="82"/>
      <c r="K8" s="82"/>
      <c r="L8" s="347"/>
      <c r="M8" s="235"/>
    </row>
    <row r="9" spans="1:22" ht="16.149999999999999" customHeight="1" x14ac:dyDescent="0.35">
      <c r="B9" s="345"/>
      <c r="C9" s="36" t="s">
        <v>227</v>
      </c>
      <c r="D9" s="228"/>
      <c r="E9" s="228"/>
      <c r="F9" s="228"/>
      <c r="G9" s="228"/>
      <c r="H9" s="228"/>
      <c r="I9" s="228"/>
      <c r="J9" s="228"/>
      <c r="K9" s="228"/>
      <c r="L9" s="348"/>
      <c r="M9" s="236"/>
    </row>
    <row r="10" spans="1:22" ht="16.149999999999999" customHeight="1" x14ac:dyDescent="0.35">
      <c r="B10" s="345"/>
      <c r="C10" s="26"/>
      <c r="D10" s="98"/>
      <c r="E10" s="98"/>
      <c r="F10" s="98"/>
      <c r="G10" s="98"/>
      <c r="H10" s="98"/>
      <c r="I10" s="98"/>
      <c r="J10" s="98"/>
      <c r="K10" s="98"/>
      <c r="L10" s="233"/>
      <c r="M10" s="149"/>
      <c r="N10" s="584" t="s">
        <v>228</v>
      </c>
      <c r="O10" s="584"/>
      <c r="P10" s="584"/>
      <c r="Q10" s="584"/>
      <c r="R10" s="584"/>
    </row>
    <row r="11" spans="1:22" ht="27.65" customHeight="1" x14ac:dyDescent="0.35">
      <c r="B11" s="345"/>
      <c r="C11" s="26"/>
      <c r="D11" s="663" t="s">
        <v>766</v>
      </c>
      <c r="E11" s="663"/>
      <c r="F11" s="663"/>
      <c r="G11" s="663"/>
      <c r="H11" s="663"/>
      <c r="I11" s="663"/>
      <c r="J11" s="663"/>
      <c r="K11" s="663"/>
      <c r="L11" s="265"/>
      <c r="M11" s="149"/>
      <c r="N11" s="584"/>
      <c r="O11" s="584"/>
      <c r="P11" s="584"/>
      <c r="Q11" s="584"/>
      <c r="R11" s="584"/>
    </row>
    <row r="12" spans="1:22" ht="28" customHeight="1" x14ac:dyDescent="0.35">
      <c r="B12" s="345"/>
      <c r="C12" s="26"/>
      <c r="D12" s="94"/>
      <c r="E12" s="94"/>
      <c r="F12" s="94"/>
      <c r="G12" s="94"/>
      <c r="H12" s="94"/>
      <c r="I12" s="94"/>
      <c r="J12" s="94"/>
      <c r="K12" s="258"/>
      <c r="L12" s="362"/>
      <c r="M12" s="149"/>
      <c r="N12" s="584"/>
      <c r="O12" s="584"/>
      <c r="P12" s="584"/>
      <c r="Q12" s="584"/>
      <c r="R12" s="584"/>
    </row>
    <row r="13" spans="1:22" ht="16.149999999999999" customHeight="1" x14ac:dyDescent="0.35">
      <c r="B13" s="345"/>
      <c r="C13" s="26"/>
      <c r="D13" s="26" t="s">
        <v>767</v>
      </c>
      <c r="E13" s="94"/>
      <c r="F13" s="94"/>
      <c r="G13" s="94"/>
      <c r="H13" s="94"/>
      <c r="I13" s="94"/>
      <c r="J13" s="94"/>
      <c r="K13" s="258"/>
      <c r="L13" s="362"/>
      <c r="M13" s="149"/>
      <c r="N13" s="149"/>
      <c r="O13" s="149"/>
      <c r="P13" s="149"/>
      <c r="Q13" s="149"/>
      <c r="R13" s="149"/>
    </row>
    <row r="14" spans="1:22" ht="16.149999999999999" customHeight="1" x14ac:dyDescent="0.35">
      <c r="B14" s="345"/>
      <c r="C14" s="26"/>
      <c r="D14" s="94"/>
      <c r="E14" s="94"/>
      <c r="F14" s="94"/>
      <c r="G14" s="94"/>
      <c r="H14" s="94"/>
      <c r="I14" s="94"/>
      <c r="J14" s="94"/>
      <c r="K14" s="258"/>
      <c r="L14" s="362"/>
      <c r="M14" s="149"/>
      <c r="N14" s="149"/>
      <c r="O14" s="149"/>
      <c r="P14" s="149"/>
      <c r="Q14" s="149"/>
      <c r="R14" s="149"/>
    </row>
    <row r="15" spans="1:22" ht="16.149999999999999" customHeight="1" x14ac:dyDescent="0.35">
      <c r="B15" s="345"/>
      <c r="C15" s="26"/>
      <c r="D15" s="26" t="s">
        <v>768</v>
      </c>
      <c r="E15" s="94"/>
      <c r="F15" s="94"/>
      <c r="G15" s="94"/>
      <c r="H15" s="94"/>
      <c r="I15" s="94"/>
      <c r="J15" s="94"/>
      <c r="K15" s="258"/>
      <c r="L15" s="362"/>
      <c r="M15" s="149"/>
      <c r="N15" s="149"/>
      <c r="O15" s="149"/>
      <c r="P15" s="149"/>
      <c r="Q15" s="149"/>
      <c r="R15" s="149"/>
    </row>
    <row r="16" spans="1:22" ht="16.149999999999999" customHeight="1" x14ac:dyDescent="0.35">
      <c r="B16" s="345"/>
      <c r="C16" s="26"/>
      <c r="D16" s="94"/>
      <c r="E16" s="94"/>
      <c r="F16" s="94"/>
      <c r="G16" s="94"/>
      <c r="H16" s="94"/>
      <c r="I16" s="94"/>
      <c r="J16" s="94"/>
      <c r="K16" s="258"/>
      <c r="L16" s="362"/>
      <c r="M16" s="149"/>
      <c r="N16" s="149"/>
      <c r="O16" s="149"/>
      <c r="P16" s="149"/>
      <c r="Q16" s="149"/>
      <c r="R16" s="149"/>
    </row>
    <row r="17" spans="2:23" ht="80.25" customHeight="1" x14ac:dyDescent="0.35">
      <c r="B17" s="345"/>
      <c r="C17" s="341"/>
      <c r="D17" s="662" t="s">
        <v>197</v>
      </c>
      <c r="E17" s="662"/>
      <c r="F17" s="662"/>
      <c r="G17" s="662"/>
      <c r="H17" s="662"/>
      <c r="I17" s="662"/>
      <c r="J17" s="662"/>
      <c r="K17" s="662"/>
      <c r="L17" s="264"/>
      <c r="M17" s="227"/>
    </row>
    <row r="18" spans="2:23" ht="16.149999999999999" customHeight="1" x14ac:dyDescent="0.35">
      <c r="B18" s="345"/>
      <c r="C18" s="26"/>
      <c r="D18" s="94"/>
      <c r="E18" s="94"/>
      <c r="F18" s="94"/>
      <c r="G18" s="94"/>
      <c r="H18" s="94"/>
      <c r="I18" s="94"/>
      <c r="J18" s="94"/>
      <c r="K18" s="258"/>
      <c r="L18" s="362"/>
      <c r="M18" s="149"/>
    </row>
    <row r="19" spans="2:23" ht="16.149999999999999" customHeight="1" x14ac:dyDescent="0.35">
      <c r="B19" s="345"/>
      <c r="C19" s="26"/>
      <c r="D19" s="26" t="s">
        <v>138</v>
      </c>
      <c r="E19" s="98"/>
      <c r="F19" s="98"/>
      <c r="G19" s="98"/>
      <c r="H19" s="98"/>
      <c r="I19" s="98"/>
      <c r="J19" s="98"/>
      <c r="K19" s="98"/>
      <c r="L19" s="233"/>
      <c r="M19" s="149"/>
    </row>
    <row r="20" spans="2:23" ht="16.149999999999999" customHeight="1" x14ac:dyDescent="0.35">
      <c r="B20" s="345"/>
      <c r="C20" s="34"/>
      <c r="D20" s="34"/>
      <c r="E20" s="31"/>
      <c r="F20" s="34"/>
      <c r="G20" s="31"/>
      <c r="H20" s="31"/>
      <c r="I20" s="31"/>
      <c r="J20" s="31"/>
      <c r="K20" s="31"/>
      <c r="L20" s="362"/>
      <c r="M20" s="149"/>
    </row>
    <row r="21" spans="2:23" ht="40.15" customHeight="1" x14ac:dyDescent="0.35">
      <c r="B21" s="345"/>
      <c r="C21" s="666" t="s">
        <v>383</v>
      </c>
      <c r="D21" s="666"/>
      <c r="E21" s="666"/>
      <c r="F21" s="666"/>
      <c r="G21" s="666"/>
      <c r="H21" s="666"/>
      <c r="I21" s="666"/>
      <c r="J21" s="666"/>
      <c r="K21" s="666"/>
      <c r="L21" s="349"/>
      <c r="M21" s="149"/>
    </row>
    <row r="22" spans="2:23" s="8" customFormat="1" ht="16.149999999999999" customHeight="1" x14ac:dyDescent="0.35">
      <c r="B22" s="345"/>
      <c r="C22" s="26"/>
      <c r="D22" s="258"/>
      <c r="E22" s="258"/>
      <c r="F22" s="258"/>
      <c r="G22" s="258"/>
      <c r="H22" s="258"/>
      <c r="I22" s="258"/>
      <c r="J22" s="96" t="str">
        <f>"500 tecken 
("&amp;TEXT(LEN(C23),"0")&amp;" använda)"</f>
        <v>500 tecken 
(0 använda)</v>
      </c>
      <c r="K22" s="258"/>
      <c r="L22" s="362"/>
      <c r="M22" s="149"/>
      <c r="N22" s="243"/>
      <c r="O22" s="243"/>
      <c r="P22" s="243"/>
      <c r="Q22" s="243"/>
      <c r="R22" s="243"/>
      <c r="S22" s="243"/>
      <c r="T22" s="243"/>
      <c r="U22" s="243"/>
      <c r="V22" s="243"/>
      <c r="W22" s="243"/>
    </row>
    <row r="23" spans="2:23" ht="113.15" customHeight="1" x14ac:dyDescent="0.35">
      <c r="B23" s="345"/>
      <c r="C23" s="652"/>
      <c r="D23" s="652"/>
      <c r="E23" s="652"/>
      <c r="F23" s="652"/>
      <c r="G23" s="652"/>
      <c r="H23" s="652"/>
      <c r="I23" s="652"/>
      <c r="J23" s="652"/>
      <c r="K23" s="652"/>
      <c r="L23" s="264"/>
      <c r="M23" s="102"/>
      <c r="N23" s="650"/>
      <c r="O23" s="650"/>
      <c r="P23" s="650"/>
      <c r="Q23" s="650"/>
      <c r="R23" s="650"/>
      <c r="S23" s="650"/>
      <c r="T23" s="650"/>
    </row>
    <row r="24" spans="2:23" ht="16.899999999999999" customHeight="1" x14ac:dyDescent="0.35">
      <c r="B24" s="345"/>
      <c r="C24" s="31"/>
      <c r="D24" s="31"/>
      <c r="E24" s="31"/>
      <c r="F24" s="31"/>
      <c r="G24" s="31"/>
      <c r="H24" s="31"/>
      <c r="I24" s="31"/>
      <c r="J24" s="31"/>
      <c r="K24" s="31"/>
      <c r="L24" s="362"/>
      <c r="M24" s="149"/>
    </row>
    <row r="25" spans="2:23" ht="16.149999999999999" customHeight="1" x14ac:dyDescent="0.35">
      <c r="B25" s="345"/>
      <c r="C25" s="34"/>
      <c r="D25" s="31"/>
      <c r="E25" s="31"/>
      <c r="F25" s="104"/>
      <c r="G25" s="104"/>
      <c r="H25" s="104"/>
      <c r="I25" s="104"/>
      <c r="J25" s="104"/>
      <c r="K25" s="263"/>
      <c r="L25" s="264"/>
      <c r="M25" s="149"/>
    </row>
    <row r="26" spans="2:23" ht="16.149999999999999" customHeight="1" x14ac:dyDescent="0.35">
      <c r="B26" s="345"/>
      <c r="C26" s="434" t="s">
        <v>769</v>
      </c>
      <c r="D26" s="31"/>
      <c r="E26" s="31"/>
      <c r="F26" s="34"/>
      <c r="G26" s="31"/>
      <c r="H26" s="31"/>
      <c r="I26" s="31"/>
      <c r="J26" s="34" t="str">
        <f>"90 tecken 
 ("&amp;TEXT(LEN(C27),"0")&amp;" använda)"</f>
        <v>90 tecken 
 (0 använda)</v>
      </c>
      <c r="K26" s="34"/>
      <c r="L26" s="350"/>
      <c r="M26" s="149"/>
    </row>
    <row r="27" spans="2:23" ht="16.149999999999999" customHeight="1" x14ac:dyDescent="0.35">
      <c r="B27" s="345"/>
      <c r="C27" s="652"/>
      <c r="D27" s="652"/>
      <c r="E27" s="652"/>
      <c r="F27" s="652"/>
      <c r="G27" s="652"/>
      <c r="H27" s="652"/>
      <c r="I27" s="652"/>
      <c r="J27" s="652"/>
      <c r="K27" s="652"/>
      <c r="L27" s="264"/>
      <c r="M27" s="102"/>
      <c r="N27" s="647" t="s">
        <v>464</v>
      </c>
      <c r="O27" s="647"/>
      <c r="P27" s="647"/>
      <c r="Q27" s="647"/>
      <c r="R27" s="647"/>
      <c r="S27" s="647"/>
    </row>
    <row r="28" spans="2:23" ht="36" customHeight="1" x14ac:dyDescent="0.35">
      <c r="B28" s="345"/>
      <c r="C28" s="34"/>
      <c r="D28" s="31"/>
      <c r="E28" s="31"/>
      <c r="F28" s="34"/>
      <c r="G28" s="31"/>
      <c r="H28" s="31"/>
      <c r="I28" s="31"/>
      <c r="J28" s="34"/>
      <c r="K28" s="34"/>
      <c r="L28" s="350"/>
      <c r="M28" s="102"/>
      <c r="N28" s="647"/>
      <c r="O28" s="647"/>
      <c r="P28" s="647"/>
      <c r="Q28" s="647"/>
      <c r="R28" s="647"/>
      <c r="S28" s="647"/>
    </row>
    <row r="29" spans="2:23" ht="21" customHeight="1" x14ac:dyDescent="0.35">
      <c r="B29" s="345"/>
      <c r="C29" s="434" t="s">
        <v>16</v>
      </c>
      <c r="D29" s="31"/>
      <c r="E29" s="31"/>
      <c r="F29" s="34"/>
      <c r="G29" s="31"/>
      <c r="H29" s="31"/>
      <c r="I29" s="31"/>
      <c r="J29" s="34" t="str">
        <f>"90 tecken 
 ("&amp;TEXT(LEN(C30),"0")&amp;" använda)"</f>
        <v>90 tecken 
 (0 använda)</v>
      </c>
      <c r="K29" s="34"/>
      <c r="L29" s="350"/>
      <c r="M29" s="102"/>
      <c r="N29" s="647"/>
      <c r="O29" s="647"/>
      <c r="P29" s="647"/>
      <c r="Q29" s="647"/>
      <c r="R29" s="647"/>
      <c r="S29" s="647"/>
    </row>
    <row r="30" spans="2:23" ht="16.149999999999999" customHeight="1" x14ac:dyDescent="0.35">
      <c r="B30" s="345"/>
      <c r="C30" s="652"/>
      <c r="D30" s="652"/>
      <c r="E30" s="652"/>
      <c r="F30" s="652"/>
      <c r="G30" s="652"/>
      <c r="H30" s="652"/>
      <c r="I30" s="652"/>
      <c r="J30" s="652"/>
      <c r="K30" s="652"/>
      <c r="L30" s="264"/>
      <c r="M30" s="237"/>
      <c r="N30" s="647"/>
      <c r="O30" s="647"/>
      <c r="P30" s="647"/>
      <c r="Q30" s="647"/>
      <c r="R30" s="647"/>
      <c r="S30" s="647"/>
    </row>
    <row r="31" spans="2:23" ht="24.75" customHeight="1" x14ac:dyDescent="0.35">
      <c r="B31" s="345"/>
      <c r="C31" s="263"/>
      <c r="D31" s="104"/>
      <c r="E31" s="104"/>
      <c r="F31" s="104"/>
      <c r="G31" s="104"/>
      <c r="H31" s="104"/>
      <c r="I31" s="104"/>
      <c r="J31" s="104"/>
      <c r="K31" s="263"/>
      <c r="L31" s="264"/>
      <c r="M31" s="102"/>
      <c r="N31" s="647"/>
      <c r="O31" s="647"/>
      <c r="P31" s="647"/>
      <c r="Q31" s="647"/>
      <c r="R31" s="647"/>
      <c r="S31" s="647"/>
    </row>
    <row r="32" spans="2:23" ht="16.149999999999999" customHeight="1" x14ac:dyDescent="0.35">
      <c r="B32" s="345"/>
      <c r="C32" s="34" t="s">
        <v>107</v>
      </c>
      <c r="D32" s="31"/>
      <c r="E32" s="31"/>
      <c r="F32" s="34"/>
      <c r="G32" s="34"/>
      <c r="H32" s="31"/>
      <c r="I32" s="31"/>
      <c r="J32" s="31"/>
      <c r="K32" s="31"/>
      <c r="L32" s="362"/>
      <c r="M32" s="149"/>
    </row>
    <row r="33" spans="2:23" ht="16.149999999999999" customHeight="1" x14ac:dyDescent="0.35">
      <c r="B33" s="345"/>
      <c r="C33" s="651"/>
      <c r="D33" s="652"/>
      <c r="E33" s="652"/>
      <c r="F33" s="31"/>
      <c r="G33" s="31"/>
      <c r="H33" s="31"/>
      <c r="I33" s="31"/>
      <c r="J33" s="31"/>
      <c r="K33" s="31"/>
      <c r="L33" s="362"/>
      <c r="M33" s="149"/>
    </row>
    <row r="34" spans="2:23" ht="16.149999999999999" customHeight="1" x14ac:dyDescent="0.35">
      <c r="B34" s="345"/>
      <c r="C34" s="31"/>
      <c r="D34" s="31"/>
      <c r="E34" s="31"/>
      <c r="F34" s="31"/>
      <c r="G34" s="31"/>
      <c r="H34" s="31"/>
      <c r="I34" s="31"/>
      <c r="J34" s="31"/>
      <c r="K34" s="31"/>
      <c r="L34" s="362"/>
      <c r="M34" s="149"/>
      <c r="N34" s="648" t="s">
        <v>465</v>
      </c>
      <c r="O34" s="661"/>
      <c r="P34" s="661"/>
      <c r="Q34" s="661"/>
      <c r="R34" s="661"/>
      <c r="S34" s="661"/>
    </row>
    <row r="35" spans="2:23" ht="16.149999999999999" customHeight="1" x14ac:dyDescent="0.35">
      <c r="B35" s="345"/>
      <c r="C35" s="34" t="s">
        <v>108</v>
      </c>
      <c r="D35" s="31"/>
      <c r="E35" s="31"/>
      <c r="F35" s="31"/>
      <c r="G35" s="31"/>
      <c r="H35" s="31"/>
      <c r="I35" s="31"/>
      <c r="J35" s="31"/>
      <c r="K35" s="31"/>
      <c r="L35" s="362"/>
      <c r="M35" s="149"/>
      <c r="N35" s="661"/>
      <c r="O35" s="661"/>
      <c r="P35" s="661"/>
      <c r="Q35" s="661"/>
      <c r="R35" s="661"/>
      <c r="S35" s="661"/>
    </row>
    <row r="36" spans="2:23" ht="16.149999999999999" customHeight="1" x14ac:dyDescent="0.35">
      <c r="B36" s="345"/>
      <c r="C36" s="651"/>
      <c r="D36" s="652"/>
      <c r="E36" s="652"/>
      <c r="F36" s="31"/>
      <c r="G36" s="31"/>
      <c r="H36" s="31"/>
      <c r="I36" s="31"/>
      <c r="J36" s="31"/>
      <c r="K36" s="31"/>
      <c r="L36" s="362"/>
      <c r="M36" s="149"/>
      <c r="N36" s="661"/>
      <c r="O36" s="661"/>
      <c r="P36" s="661"/>
      <c r="Q36" s="661"/>
      <c r="R36" s="661"/>
      <c r="S36" s="661"/>
    </row>
    <row r="37" spans="2:23" x14ac:dyDescent="0.35">
      <c r="B37" s="345"/>
      <c r="C37" s="31"/>
      <c r="D37" s="31"/>
      <c r="E37" s="31"/>
      <c r="F37" s="31"/>
      <c r="G37" s="31"/>
      <c r="H37" s="31"/>
      <c r="I37" s="31"/>
      <c r="J37" s="31"/>
      <c r="K37" s="31"/>
      <c r="L37" s="362"/>
      <c r="M37" s="149"/>
      <c r="N37" s="661"/>
      <c r="O37" s="661"/>
      <c r="P37" s="661"/>
      <c r="Q37" s="661"/>
      <c r="R37" s="661"/>
      <c r="S37" s="661"/>
    </row>
    <row r="38" spans="2:23" x14ac:dyDescent="0.35">
      <c r="B38" s="345"/>
      <c r="C38" s="34" t="s">
        <v>126</v>
      </c>
      <c r="D38" s="31"/>
      <c r="E38" s="31"/>
      <c r="F38" s="31"/>
      <c r="G38" s="31"/>
      <c r="H38" s="31"/>
      <c r="I38" s="31"/>
      <c r="J38" s="31"/>
      <c r="K38" s="31"/>
      <c r="L38" s="362"/>
      <c r="M38" s="149"/>
      <c r="N38" s="661"/>
      <c r="O38" s="661"/>
      <c r="P38" s="661"/>
      <c r="Q38" s="661"/>
      <c r="R38" s="661"/>
      <c r="S38" s="661"/>
    </row>
    <row r="39" spans="2:23" ht="29.25" customHeight="1" x14ac:dyDescent="0.35">
      <c r="B39" s="345"/>
      <c r="C39" s="34"/>
      <c r="D39" s="31"/>
      <c r="E39" s="31"/>
      <c r="F39" s="31"/>
      <c r="G39" s="31"/>
      <c r="H39" s="31"/>
      <c r="I39" s="31"/>
      <c r="J39" s="34" t="str">
        <f>"500 tecken ("&amp;TEXT(LEN(C40),"0")&amp;" använda)"</f>
        <v>500 tecken (0 använda)</v>
      </c>
      <c r="K39" s="31"/>
      <c r="L39" s="362"/>
      <c r="M39" s="149"/>
      <c r="N39" s="661"/>
      <c r="O39" s="661"/>
      <c r="P39" s="661"/>
      <c r="Q39" s="661"/>
      <c r="R39" s="661"/>
      <c r="S39" s="661"/>
    </row>
    <row r="40" spans="2:23" ht="113.15" customHeight="1" x14ac:dyDescent="0.35">
      <c r="B40" s="345"/>
      <c r="C40" s="652"/>
      <c r="D40" s="652"/>
      <c r="E40" s="652"/>
      <c r="F40" s="652"/>
      <c r="G40" s="652"/>
      <c r="H40" s="652"/>
      <c r="I40" s="652"/>
      <c r="J40" s="652"/>
      <c r="K40" s="652"/>
      <c r="L40" s="264"/>
      <c r="M40" s="262"/>
      <c r="N40" s="584" t="s">
        <v>416</v>
      </c>
      <c r="O40" s="584"/>
      <c r="P40" s="584"/>
      <c r="Q40" s="584"/>
      <c r="R40" s="584"/>
      <c r="S40" s="584"/>
    </row>
    <row r="41" spans="2:23" ht="16.149999999999999" customHeight="1" x14ac:dyDescent="0.35">
      <c r="B41" s="345"/>
      <c r="C41" s="31"/>
      <c r="D41" s="31"/>
      <c r="E41" s="31"/>
      <c r="F41" s="31"/>
      <c r="G41" s="31"/>
      <c r="H41" s="31"/>
      <c r="I41" s="31"/>
      <c r="J41" s="31"/>
      <c r="K41" s="31"/>
      <c r="L41" s="362"/>
      <c r="M41" s="149"/>
      <c r="N41" s="664"/>
      <c r="O41" s="664"/>
      <c r="P41" s="664"/>
      <c r="Q41" s="664"/>
      <c r="R41" s="664"/>
      <c r="S41" s="664"/>
    </row>
    <row r="42" spans="2:23" ht="16.149999999999999" customHeight="1" x14ac:dyDescent="0.35">
      <c r="B42" s="346"/>
      <c r="C42" s="59"/>
      <c r="D42" s="59"/>
      <c r="E42" s="59"/>
      <c r="F42" s="59"/>
      <c r="G42" s="59"/>
      <c r="H42" s="59"/>
      <c r="I42" s="59"/>
      <c r="J42" s="59"/>
      <c r="K42" s="59"/>
      <c r="L42" s="128"/>
      <c r="N42" s="664"/>
      <c r="O42" s="664"/>
      <c r="P42" s="664"/>
      <c r="Q42" s="664"/>
      <c r="R42" s="664"/>
      <c r="S42" s="664"/>
    </row>
    <row r="43" spans="2:23" ht="16.149999999999999" customHeight="1" x14ac:dyDescent="0.35">
      <c r="B43" s="345"/>
      <c r="C43" s="31"/>
      <c r="D43" s="31"/>
      <c r="E43" s="31"/>
      <c r="F43" s="31"/>
      <c r="G43" s="31"/>
      <c r="H43" s="31"/>
      <c r="I43" s="31"/>
      <c r="J43" s="31"/>
      <c r="K43" s="31"/>
      <c r="L43" s="362"/>
      <c r="M43" s="149"/>
    </row>
    <row r="44" spans="2:23" ht="16.149999999999999" customHeight="1" x14ac:dyDescent="0.35">
      <c r="B44" s="345"/>
      <c r="C44" s="31" t="s">
        <v>216</v>
      </c>
      <c r="D44" s="31"/>
      <c r="E44" s="31"/>
      <c r="F44" s="31"/>
      <c r="G44" s="31"/>
      <c r="H44" s="31"/>
      <c r="I44" s="31"/>
      <c r="J44" s="31"/>
      <c r="K44" s="31"/>
      <c r="L44" s="362"/>
      <c r="M44" s="149"/>
    </row>
    <row r="45" spans="2:23" ht="82.5" customHeight="1" x14ac:dyDescent="0.35">
      <c r="B45" s="345"/>
      <c r="C45" s="601" t="s">
        <v>354</v>
      </c>
      <c r="D45" s="601"/>
      <c r="E45" s="601"/>
      <c r="F45" s="601"/>
      <c r="G45" s="601"/>
      <c r="H45" s="601"/>
      <c r="I45" s="601"/>
      <c r="J45" s="601"/>
      <c r="K45" s="601"/>
      <c r="L45" s="264"/>
      <c r="M45" s="149"/>
    </row>
    <row r="46" spans="2:23" ht="15.75" customHeight="1" x14ac:dyDescent="0.35">
      <c r="B46" s="345"/>
      <c r="C46" s="31"/>
      <c r="D46" s="31"/>
      <c r="E46" s="31"/>
      <c r="F46" s="31"/>
      <c r="G46" s="31"/>
      <c r="H46" s="31"/>
      <c r="I46" s="34" t="str">
        <f>"2400 tecken ("&amp;TEXT(LEN(C47),"0")&amp;" använda)"</f>
        <v>2400 tecken (0 använda)</v>
      </c>
      <c r="J46" s="31"/>
      <c r="K46" s="354"/>
      <c r="L46" s="362"/>
      <c r="M46" s="149"/>
    </row>
    <row r="47" spans="2:23" ht="409.15" customHeight="1" x14ac:dyDescent="0.35">
      <c r="B47" s="345"/>
      <c r="C47" s="652"/>
      <c r="D47" s="652"/>
      <c r="E47" s="652"/>
      <c r="F47" s="652"/>
      <c r="G47" s="652"/>
      <c r="H47" s="652"/>
      <c r="I47" s="652"/>
      <c r="J47" s="652"/>
      <c r="K47" s="652"/>
      <c r="L47" s="264"/>
      <c r="M47" s="102"/>
      <c r="N47" s="53"/>
    </row>
    <row r="48" spans="2:23" s="10" customFormat="1" ht="16.149999999999999" customHeight="1" x14ac:dyDescent="0.35">
      <c r="B48" s="345"/>
      <c r="C48" s="99"/>
      <c r="D48" s="99"/>
      <c r="E48" s="99"/>
      <c r="F48" s="99"/>
      <c r="G48" s="99"/>
      <c r="H48" s="99"/>
      <c r="I48" s="99"/>
      <c r="J48" s="99"/>
      <c r="K48" s="99"/>
      <c r="L48" s="351"/>
      <c r="M48" s="102"/>
      <c r="N48" s="654"/>
      <c r="O48" s="654"/>
      <c r="P48" s="654"/>
      <c r="Q48" s="654"/>
      <c r="R48" s="654"/>
      <c r="S48" s="654"/>
      <c r="T48" s="654"/>
      <c r="U48" s="654"/>
      <c r="V48" s="241"/>
      <c r="W48" s="241"/>
    </row>
    <row r="49" spans="2:23" s="10" customFormat="1" ht="16.149999999999999" customHeight="1" x14ac:dyDescent="0.35">
      <c r="B49" s="345"/>
      <c r="C49" s="342" t="s">
        <v>140</v>
      </c>
      <c r="D49" s="100"/>
      <c r="E49" s="100"/>
      <c r="F49" s="100"/>
      <c r="G49" s="100"/>
      <c r="H49" s="100"/>
      <c r="I49" s="100"/>
      <c r="J49" s="100"/>
      <c r="K49" s="100"/>
      <c r="L49" s="351"/>
      <c r="M49" s="102"/>
      <c r="N49" s="584" t="s">
        <v>466</v>
      </c>
      <c r="O49" s="660"/>
      <c r="P49" s="660"/>
      <c r="Q49" s="660"/>
      <c r="R49" s="660"/>
      <c r="S49" s="242"/>
      <c r="T49" s="242"/>
      <c r="U49" s="242"/>
      <c r="V49" s="241"/>
      <c r="W49" s="241"/>
    </row>
    <row r="50" spans="2:23" ht="33" customHeight="1" x14ac:dyDescent="0.35">
      <c r="B50" s="345"/>
      <c r="C50" s="601" t="s">
        <v>356</v>
      </c>
      <c r="D50" s="601"/>
      <c r="E50" s="601"/>
      <c r="F50" s="601"/>
      <c r="G50" s="601"/>
      <c r="H50" s="601"/>
      <c r="I50" s="601"/>
      <c r="J50" s="601"/>
      <c r="K50" s="601"/>
      <c r="L50" s="264"/>
      <c r="M50" s="149"/>
      <c r="N50" s="660"/>
      <c r="O50" s="660"/>
      <c r="P50" s="660"/>
      <c r="Q50" s="660"/>
      <c r="R50" s="660"/>
      <c r="S50" s="242"/>
      <c r="T50" s="242"/>
      <c r="U50" s="242"/>
    </row>
    <row r="51" spans="2:23" s="10" customFormat="1" ht="16.149999999999999" customHeight="1" x14ac:dyDescent="0.35">
      <c r="B51" s="345"/>
      <c r="C51" s="100"/>
      <c r="D51" s="100"/>
      <c r="E51" s="100"/>
      <c r="F51" s="100"/>
      <c r="G51" s="100"/>
      <c r="H51" s="100"/>
      <c r="I51" s="100"/>
      <c r="J51" s="34" t="str">
        <f>"250 tecken 
("&amp;TEXT(LEN(C52),"0")&amp;" använda)"</f>
        <v>250 tecken 
(0 använda)</v>
      </c>
      <c r="K51" s="100"/>
      <c r="L51" s="351"/>
      <c r="M51" s="262"/>
      <c r="N51" s="660"/>
      <c r="O51" s="660"/>
      <c r="P51" s="660"/>
      <c r="Q51" s="660"/>
      <c r="R51" s="660"/>
      <c r="S51" s="261"/>
      <c r="T51" s="261"/>
      <c r="U51" s="261"/>
      <c r="V51" s="241"/>
      <c r="W51" s="241"/>
    </row>
    <row r="52" spans="2:23" ht="89.15" customHeight="1" x14ac:dyDescent="0.35">
      <c r="B52" s="345"/>
      <c r="C52" s="652"/>
      <c r="D52" s="652"/>
      <c r="E52" s="652"/>
      <c r="F52" s="652"/>
      <c r="G52" s="652"/>
      <c r="H52" s="652"/>
      <c r="I52" s="652"/>
      <c r="J52" s="652"/>
      <c r="K52" s="652"/>
      <c r="L52" s="264"/>
      <c r="M52" s="102"/>
      <c r="N52" s="660"/>
      <c r="O52" s="660"/>
      <c r="P52" s="660"/>
      <c r="Q52" s="660"/>
      <c r="R52" s="660"/>
    </row>
    <row r="53" spans="2:23" ht="16.149999999999999" customHeight="1" x14ac:dyDescent="0.35">
      <c r="B53" s="345"/>
      <c r="C53" s="34"/>
      <c r="D53" s="34"/>
      <c r="E53" s="31"/>
      <c r="F53" s="36"/>
      <c r="G53" s="31"/>
      <c r="H53" s="31"/>
      <c r="I53" s="31"/>
      <c r="J53" s="31"/>
      <c r="K53" s="31"/>
      <c r="L53" s="362"/>
      <c r="M53" s="238"/>
    </row>
    <row r="54" spans="2:23" ht="16.149999999999999" customHeight="1" x14ac:dyDescent="0.35">
      <c r="B54" s="345"/>
      <c r="C54" s="31" t="s">
        <v>141</v>
      </c>
      <c r="D54" s="34"/>
      <c r="E54" s="31"/>
      <c r="F54" s="36"/>
      <c r="G54" s="31"/>
      <c r="H54" s="31"/>
      <c r="I54" s="31"/>
      <c r="J54" s="31"/>
      <c r="K54" s="31"/>
      <c r="L54" s="362"/>
      <c r="M54" s="149"/>
      <c r="N54" s="648" t="s">
        <v>467</v>
      </c>
      <c r="O54" s="648"/>
      <c r="P54" s="648"/>
      <c r="Q54" s="648"/>
      <c r="R54" s="648"/>
      <c r="W54" s="19"/>
    </row>
    <row r="55" spans="2:23" ht="79.5" customHeight="1" x14ac:dyDescent="0.35">
      <c r="B55" s="345"/>
      <c r="C55" s="601" t="s">
        <v>355</v>
      </c>
      <c r="D55" s="601"/>
      <c r="E55" s="601"/>
      <c r="F55" s="601"/>
      <c r="G55" s="601"/>
      <c r="H55" s="601"/>
      <c r="I55" s="601"/>
      <c r="J55" s="601"/>
      <c r="K55" s="601"/>
      <c r="L55" s="264"/>
      <c r="M55" s="149"/>
      <c r="N55" s="648"/>
      <c r="O55" s="648"/>
      <c r="P55" s="648"/>
      <c r="Q55" s="648"/>
      <c r="R55" s="648"/>
    </row>
    <row r="56" spans="2:23" s="10" customFormat="1" ht="33.65" customHeight="1" x14ac:dyDescent="0.35">
      <c r="B56" s="345"/>
      <c r="C56" s="352"/>
      <c r="D56" s="352"/>
      <c r="E56" s="352"/>
      <c r="F56" s="352"/>
      <c r="G56" s="352"/>
      <c r="H56" s="352"/>
      <c r="I56" s="352"/>
      <c r="J56" s="101" t="str">
        <f>"500 tecken 
("&amp;TEXT(LEN(C57),"0")&amp;" använda)"</f>
        <v>500 tecken 
(0 använda)</v>
      </c>
      <c r="K56" s="352"/>
      <c r="L56" s="351"/>
      <c r="M56" s="262"/>
      <c r="N56" s="648"/>
      <c r="O56" s="648"/>
      <c r="P56" s="648"/>
      <c r="Q56" s="648"/>
      <c r="R56" s="648"/>
      <c r="S56" s="239"/>
      <c r="T56" s="239"/>
      <c r="U56" s="239"/>
      <c r="V56" s="241"/>
      <c r="W56" s="241"/>
    </row>
    <row r="57" spans="2:23" ht="113.15" customHeight="1" x14ac:dyDescent="0.35">
      <c r="B57" s="345"/>
      <c r="C57" s="652"/>
      <c r="D57" s="652"/>
      <c r="E57" s="652"/>
      <c r="F57" s="652"/>
      <c r="G57" s="652"/>
      <c r="H57" s="652"/>
      <c r="I57" s="652"/>
      <c r="J57" s="652"/>
      <c r="K57" s="652"/>
      <c r="L57" s="264"/>
      <c r="M57" s="102"/>
    </row>
    <row r="58" spans="2:23" ht="25.15" customHeight="1" x14ac:dyDescent="0.35">
      <c r="B58" s="345"/>
      <c r="C58" s="34"/>
      <c r="D58" s="34"/>
      <c r="E58" s="31"/>
      <c r="F58" s="36"/>
      <c r="G58" s="31"/>
      <c r="H58" s="31"/>
      <c r="I58" s="31"/>
      <c r="J58" s="31"/>
      <c r="K58" s="31"/>
      <c r="L58" s="362"/>
      <c r="M58" s="149"/>
    </row>
    <row r="59" spans="2:23" ht="24.75" customHeight="1" x14ac:dyDescent="0.35">
      <c r="B59" s="460"/>
      <c r="C59" s="655" t="s">
        <v>485</v>
      </c>
      <c r="D59" s="656"/>
      <c r="E59" s="656"/>
      <c r="F59" s="656"/>
      <c r="G59" s="656"/>
      <c r="H59" s="656"/>
      <c r="I59" s="656"/>
      <c r="J59" s="656"/>
      <c r="K59" s="656"/>
      <c r="L59" s="461"/>
      <c r="M59" s="149"/>
    </row>
    <row r="60" spans="2:23" ht="41.25" customHeight="1" x14ac:dyDescent="0.35">
      <c r="B60" s="462"/>
      <c r="C60" s="665" t="s">
        <v>471</v>
      </c>
      <c r="D60" s="665"/>
      <c r="E60" s="665"/>
      <c r="F60" s="665"/>
      <c r="G60" s="665"/>
      <c r="H60" s="665"/>
      <c r="I60" s="665"/>
      <c r="J60" s="665"/>
      <c r="K60" s="665"/>
      <c r="L60" s="463"/>
      <c r="M60" s="149"/>
    </row>
    <row r="61" spans="2:23" ht="21" customHeight="1" x14ac:dyDescent="0.35">
      <c r="B61" s="462"/>
      <c r="C61" s="464" t="s">
        <v>472</v>
      </c>
      <c r="D61" s="464"/>
      <c r="E61" s="464"/>
      <c r="F61" s="464"/>
      <c r="G61" s="464"/>
      <c r="H61" s="464"/>
      <c r="I61" s="464"/>
      <c r="J61" s="464" t="str">
        <f>"300 tecken 
("&amp;TEXT(LEN(C62),"0")&amp;" använda)"</f>
        <v>300 tecken 
(0 använda)</v>
      </c>
      <c r="K61" s="464"/>
      <c r="L61" s="465"/>
      <c r="N61" s="648" t="s">
        <v>468</v>
      </c>
      <c r="O61" s="648"/>
      <c r="P61" s="648"/>
      <c r="Q61" s="648"/>
      <c r="R61" s="648"/>
      <c r="S61" s="439"/>
      <c r="T61" s="439"/>
      <c r="U61" s="439"/>
    </row>
    <row r="62" spans="2:23" ht="63" customHeight="1" x14ac:dyDescent="0.35">
      <c r="B62" s="462"/>
      <c r="C62" s="644"/>
      <c r="D62" s="645"/>
      <c r="E62" s="645"/>
      <c r="F62" s="645"/>
      <c r="G62" s="645"/>
      <c r="H62" s="645"/>
      <c r="I62" s="645"/>
      <c r="J62" s="645"/>
      <c r="K62" s="646"/>
      <c r="L62" s="463"/>
      <c r="M62" s="102"/>
      <c r="N62" s="648"/>
      <c r="O62" s="648"/>
      <c r="P62" s="648"/>
      <c r="Q62" s="648"/>
      <c r="R62" s="648"/>
      <c r="S62" s="439"/>
      <c r="T62" s="439"/>
      <c r="U62" s="439"/>
    </row>
    <row r="63" spans="2:23" ht="21" customHeight="1" x14ac:dyDescent="0.35">
      <c r="B63" s="462"/>
      <c r="C63" s="466"/>
      <c r="D63" s="466"/>
      <c r="E63" s="466"/>
      <c r="F63" s="466"/>
      <c r="G63" s="466"/>
      <c r="H63" s="466"/>
      <c r="I63" s="466"/>
      <c r="J63" s="466"/>
      <c r="K63" s="466"/>
      <c r="L63" s="463"/>
      <c r="N63" s="141"/>
      <c r="O63" s="141"/>
      <c r="P63" s="141"/>
      <c r="Q63" s="141"/>
      <c r="R63" s="141"/>
      <c r="S63" s="141"/>
      <c r="T63" s="141"/>
      <c r="U63" s="141"/>
    </row>
    <row r="64" spans="2:23" ht="21" customHeight="1" x14ac:dyDescent="0.35">
      <c r="B64" s="462"/>
      <c r="C64" s="464" t="s">
        <v>473</v>
      </c>
      <c r="D64" s="464"/>
      <c r="E64" s="467"/>
      <c r="F64" s="464"/>
      <c r="G64" s="464"/>
      <c r="H64" s="464"/>
      <c r="I64" s="464"/>
      <c r="J64" s="464"/>
      <c r="K64" s="464"/>
      <c r="L64" s="465"/>
      <c r="N64" s="649"/>
      <c r="O64" s="649"/>
      <c r="P64" s="649"/>
      <c r="Q64" s="649"/>
      <c r="R64" s="649"/>
      <c r="S64" s="141"/>
      <c r="T64" s="141"/>
      <c r="U64" s="141"/>
    </row>
    <row r="65" spans="2:21" ht="21" customHeight="1" x14ac:dyDescent="0.35">
      <c r="B65" s="462"/>
      <c r="C65" s="464" t="s">
        <v>474</v>
      </c>
      <c r="D65" s="464"/>
      <c r="E65" s="467"/>
      <c r="F65" s="464"/>
      <c r="G65" s="464"/>
      <c r="H65" s="464"/>
      <c r="I65" s="464"/>
      <c r="J65" s="464" t="str">
        <f>"500 tecken 
("&amp;TEXT(LEN(C66),"0")&amp;" använda)"</f>
        <v>500 tecken 
(0 använda)</v>
      </c>
      <c r="K65" s="464"/>
      <c r="L65" s="465"/>
      <c r="M65" s="102"/>
      <c r="N65" s="649"/>
      <c r="O65" s="649"/>
      <c r="P65" s="649"/>
      <c r="Q65" s="649"/>
      <c r="R65" s="649"/>
      <c r="S65" s="141"/>
      <c r="T65" s="141"/>
    </row>
    <row r="66" spans="2:21" ht="63" customHeight="1" x14ac:dyDescent="0.35">
      <c r="B66" s="462"/>
      <c r="C66" s="644"/>
      <c r="D66" s="645"/>
      <c r="E66" s="645"/>
      <c r="F66" s="645"/>
      <c r="G66" s="645"/>
      <c r="H66" s="645"/>
      <c r="I66" s="645"/>
      <c r="J66" s="645"/>
      <c r="K66" s="646"/>
      <c r="L66" s="463"/>
      <c r="M66" s="262"/>
      <c r="N66" s="395"/>
      <c r="O66" s="395"/>
      <c r="P66" s="395"/>
      <c r="Q66" s="395"/>
      <c r="R66" s="395"/>
      <c r="S66" s="439"/>
      <c r="T66" s="439"/>
      <c r="U66" s="439"/>
    </row>
    <row r="67" spans="2:21" ht="21" customHeight="1" x14ac:dyDescent="0.35">
      <c r="B67" s="462"/>
      <c r="C67" s="472"/>
      <c r="D67" s="472"/>
      <c r="E67" s="472"/>
      <c r="F67" s="472"/>
      <c r="G67" s="472"/>
      <c r="H67" s="472"/>
      <c r="I67" s="472"/>
      <c r="J67" s="472"/>
      <c r="K67" s="472"/>
      <c r="L67" s="468"/>
      <c r="N67" s="395"/>
      <c r="O67" s="395"/>
      <c r="P67" s="395"/>
      <c r="Q67" s="395"/>
      <c r="R67" s="395"/>
    </row>
    <row r="68" spans="2:21" ht="21" customHeight="1" x14ac:dyDescent="0.35">
      <c r="B68" s="462"/>
      <c r="C68" s="464" t="s">
        <v>475</v>
      </c>
      <c r="D68" s="464"/>
      <c r="E68" s="464"/>
      <c r="F68" s="464"/>
      <c r="G68" s="464"/>
      <c r="H68" s="464"/>
      <c r="I68" s="464"/>
      <c r="J68" s="464" t="str">
        <f>"300 tecken 
("&amp;TEXT(LEN(C69),"0")&amp;" använda)"</f>
        <v>300 tecken 
(0 använda)</v>
      </c>
      <c r="K68" s="464"/>
      <c r="L68" s="465"/>
      <c r="M68" s="262"/>
      <c r="N68" s="649"/>
      <c r="O68" s="649"/>
      <c r="P68" s="649"/>
      <c r="Q68" s="649"/>
      <c r="R68" s="649"/>
    </row>
    <row r="69" spans="2:21" ht="63" customHeight="1" x14ac:dyDescent="0.35">
      <c r="B69" s="462"/>
      <c r="C69" s="644"/>
      <c r="D69" s="645"/>
      <c r="E69" s="645"/>
      <c r="F69" s="645"/>
      <c r="G69" s="645"/>
      <c r="H69" s="645"/>
      <c r="I69" s="645"/>
      <c r="J69" s="645"/>
      <c r="K69" s="646"/>
      <c r="L69" s="463"/>
      <c r="M69" s="262"/>
      <c r="N69" s="395"/>
      <c r="O69" s="395"/>
      <c r="P69" s="395"/>
      <c r="Q69" s="395"/>
      <c r="R69" s="395"/>
      <c r="S69" s="439"/>
      <c r="T69" s="439"/>
      <c r="U69" s="439"/>
    </row>
    <row r="70" spans="2:21" ht="21" customHeight="1" x14ac:dyDescent="0.35">
      <c r="B70" s="462"/>
      <c r="C70" s="466"/>
      <c r="D70" s="466"/>
      <c r="E70" s="466"/>
      <c r="F70" s="466"/>
      <c r="G70" s="466"/>
      <c r="H70" s="466"/>
      <c r="I70" s="466"/>
      <c r="J70" s="466"/>
      <c r="K70" s="466"/>
      <c r="L70" s="463"/>
      <c r="N70" s="395"/>
      <c r="O70" s="395"/>
      <c r="P70" s="395"/>
      <c r="Q70" s="395"/>
      <c r="R70" s="395"/>
    </row>
    <row r="71" spans="2:21" ht="21" customHeight="1" x14ac:dyDescent="0.35">
      <c r="B71" s="462"/>
      <c r="C71" s="464" t="s">
        <v>476</v>
      </c>
      <c r="D71" s="464"/>
      <c r="E71" s="467"/>
      <c r="F71" s="464"/>
      <c r="G71" s="464"/>
      <c r="H71" s="464"/>
      <c r="I71" s="464"/>
      <c r="J71" s="464"/>
      <c r="K71" s="464"/>
      <c r="L71" s="465"/>
      <c r="M71" s="102"/>
      <c r="N71" s="649"/>
      <c r="O71" s="649"/>
      <c r="P71" s="649"/>
      <c r="Q71" s="649"/>
      <c r="R71" s="649"/>
    </row>
    <row r="72" spans="2:21" ht="21" customHeight="1" x14ac:dyDescent="0.35">
      <c r="B72" s="462"/>
      <c r="C72" s="464" t="s">
        <v>770</v>
      </c>
      <c r="D72" s="464"/>
      <c r="E72" s="467"/>
      <c r="F72" s="464"/>
      <c r="G72" s="464"/>
      <c r="H72" s="464"/>
      <c r="I72" s="464"/>
      <c r="J72" s="464" t="str">
        <f>"500 tecken 
("&amp;TEXT(LEN(C73),"0")&amp;" använda)"</f>
        <v>500 tecken 
(0 använda)</v>
      </c>
      <c r="K72" s="464"/>
      <c r="L72" s="465"/>
    </row>
    <row r="73" spans="2:21" ht="63" customHeight="1" x14ac:dyDescent="0.35">
      <c r="B73" s="462"/>
      <c r="C73" s="644"/>
      <c r="D73" s="645"/>
      <c r="E73" s="645"/>
      <c r="F73" s="645"/>
      <c r="G73" s="645"/>
      <c r="H73" s="645"/>
      <c r="I73" s="645"/>
      <c r="J73" s="645"/>
      <c r="K73" s="646"/>
      <c r="L73" s="463"/>
      <c r="M73" s="262"/>
      <c r="S73" s="439"/>
      <c r="T73" s="439"/>
      <c r="U73" s="439"/>
    </row>
    <row r="74" spans="2:21" ht="21" customHeight="1" x14ac:dyDescent="0.35">
      <c r="B74" s="462"/>
      <c r="C74" s="469"/>
      <c r="D74" s="469"/>
      <c r="E74" s="469"/>
      <c r="F74" s="469"/>
      <c r="G74" s="469"/>
      <c r="H74" s="469"/>
      <c r="I74" s="469"/>
      <c r="J74" s="469"/>
      <c r="K74" s="469"/>
      <c r="L74" s="463"/>
      <c r="M74" s="262"/>
      <c r="N74" s="638"/>
      <c r="O74" s="638"/>
      <c r="P74" s="638"/>
      <c r="Q74" s="638"/>
      <c r="R74" s="638"/>
      <c r="S74" s="638"/>
      <c r="T74" s="638"/>
      <c r="U74" s="241"/>
    </row>
    <row r="75" spans="2:21" ht="21" customHeight="1" x14ac:dyDescent="0.35">
      <c r="B75" s="462"/>
      <c r="C75" s="464" t="s">
        <v>477</v>
      </c>
      <c r="D75" s="464"/>
      <c r="E75" s="464"/>
      <c r="F75" s="464"/>
      <c r="G75" s="464"/>
      <c r="H75" s="464"/>
      <c r="I75" s="464"/>
      <c r="J75" s="464" t="str">
        <f>"300 tecken 
("&amp;TEXT(LEN(C76),"0")&amp;" använda)"</f>
        <v>300 tecken 
(0 använda)</v>
      </c>
      <c r="K75" s="464"/>
      <c r="L75" s="465"/>
      <c r="N75" s="241"/>
      <c r="O75" s="241"/>
      <c r="P75" s="241"/>
      <c r="Q75" s="241"/>
      <c r="R75" s="241"/>
      <c r="S75" s="241"/>
      <c r="T75" s="241"/>
      <c r="U75" s="241"/>
    </row>
    <row r="76" spans="2:21" ht="63" customHeight="1" x14ac:dyDescent="0.35">
      <c r="B76" s="462"/>
      <c r="C76" s="644"/>
      <c r="D76" s="645"/>
      <c r="E76" s="645"/>
      <c r="F76" s="645"/>
      <c r="G76" s="645"/>
      <c r="H76" s="645"/>
      <c r="I76" s="645"/>
      <c r="J76" s="645"/>
      <c r="K76" s="646"/>
      <c r="L76" s="463"/>
      <c r="M76" s="262"/>
      <c r="S76" s="439"/>
      <c r="T76" s="439"/>
      <c r="U76" s="439"/>
    </row>
    <row r="77" spans="2:21" ht="21" customHeight="1" x14ac:dyDescent="0.35">
      <c r="B77" s="462"/>
      <c r="C77" s="466"/>
      <c r="D77" s="466"/>
      <c r="E77" s="466"/>
      <c r="F77" s="466"/>
      <c r="G77" s="466"/>
      <c r="H77" s="466"/>
      <c r="I77" s="466"/>
      <c r="J77" s="466"/>
      <c r="K77" s="466"/>
      <c r="L77" s="463"/>
      <c r="M77" s="262"/>
      <c r="N77" s="241"/>
      <c r="O77" s="241"/>
      <c r="P77" s="241"/>
      <c r="Q77" s="241"/>
      <c r="R77" s="241"/>
      <c r="S77" s="241"/>
      <c r="T77" s="241"/>
      <c r="U77" s="241"/>
    </row>
    <row r="78" spans="2:21" ht="21" customHeight="1" x14ac:dyDescent="0.35">
      <c r="B78" s="462"/>
      <c r="C78" s="464" t="s">
        <v>478</v>
      </c>
      <c r="D78" s="464"/>
      <c r="E78" s="467"/>
      <c r="F78" s="464"/>
      <c r="G78" s="464"/>
      <c r="H78" s="464"/>
      <c r="I78" s="464"/>
      <c r="J78" s="464"/>
      <c r="K78" s="464"/>
      <c r="L78" s="465"/>
      <c r="N78" s="241"/>
      <c r="O78" s="241"/>
      <c r="P78" s="241"/>
      <c r="Q78" s="241"/>
      <c r="R78" s="241"/>
      <c r="S78" s="241"/>
      <c r="T78" s="241"/>
      <c r="U78" s="241"/>
    </row>
    <row r="79" spans="2:21" ht="21" customHeight="1" x14ac:dyDescent="0.35">
      <c r="B79" s="462"/>
      <c r="C79" s="464" t="s">
        <v>771</v>
      </c>
      <c r="D79" s="464"/>
      <c r="E79" s="467"/>
      <c r="F79" s="464"/>
      <c r="G79" s="464"/>
      <c r="H79" s="464"/>
      <c r="I79" s="464"/>
      <c r="J79" s="464" t="str">
        <f>"500 tecken 
("&amp;TEXT(LEN(C80),"0")&amp;" använda)"</f>
        <v>500 tecken 
(0 använda)</v>
      </c>
      <c r="K79" s="464"/>
      <c r="L79" s="465"/>
    </row>
    <row r="80" spans="2:21" ht="63" customHeight="1" x14ac:dyDescent="0.35">
      <c r="B80" s="462"/>
      <c r="C80" s="644"/>
      <c r="D80" s="645"/>
      <c r="E80" s="645"/>
      <c r="F80" s="645"/>
      <c r="G80" s="645"/>
      <c r="H80" s="645"/>
      <c r="I80" s="645"/>
      <c r="J80" s="645"/>
      <c r="K80" s="646"/>
      <c r="L80" s="463"/>
      <c r="M80" s="262"/>
      <c r="S80" s="439"/>
      <c r="T80" s="439"/>
      <c r="U80" s="439"/>
    </row>
    <row r="81" spans="2:23" ht="21" customHeight="1" x14ac:dyDescent="0.35">
      <c r="B81" s="345"/>
      <c r="C81" s="459"/>
      <c r="D81" s="459"/>
      <c r="E81" s="459"/>
      <c r="F81" s="459"/>
      <c r="G81" s="459"/>
      <c r="H81" s="459"/>
      <c r="I81" s="459"/>
      <c r="J81" s="459"/>
      <c r="K81" s="459"/>
      <c r="L81" s="264"/>
      <c r="M81" s="262"/>
      <c r="N81" s="242"/>
      <c r="O81" s="242"/>
      <c r="P81" s="242"/>
      <c r="Q81" s="242"/>
      <c r="R81" s="242"/>
      <c r="S81" s="242"/>
      <c r="T81" s="241"/>
      <c r="U81" s="241"/>
    </row>
    <row r="82" spans="2:23" s="492" customFormat="1" ht="16.149999999999999" customHeight="1" x14ac:dyDescent="0.35">
      <c r="B82" s="508"/>
      <c r="C82" s="507" t="s">
        <v>199</v>
      </c>
      <c r="D82" s="498"/>
      <c r="E82" s="498"/>
      <c r="F82" s="498"/>
      <c r="G82" s="498"/>
      <c r="H82" s="498"/>
      <c r="I82" s="498"/>
      <c r="J82" s="498"/>
      <c r="K82" s="498"/>
      <c r="L82" s="493"/>
      <c r="M82" s="501"/>
      <c r="N82" s="503"/>
      <c r="O82" s="503"/>
      <c r="P82" s="503"/>
      <c r="Q82" s="503"/>
      <c r="R82" s="503"/>
      <c r="S82" s="503"/>
      <c r="T82" s="503"/>
      <c r="U82" s="503"/>
      <c r="V82" s="503"/>
      <c r="W82" s="503"/>
    </row>
    <row r="83" spans="2:23" s="492" customFormat="1" ht="63" customHeight="1" x14ac:dyDescent="0.35">
      <c r="B83" s="508"/>
      <c r="C83" s="591" t="s">
        <v>381</v>
      </c>
      <c r="D83" s="591"/>
      <c r="E83" s="591"/>
      <c r="F83" s="591"/>
      <c r="G83" s="591"/>
      <c r="H83" s="591"/>
      <c r="I83" s="591"/>
      <c r="J83" s="591"/>
      <c r="K83" s="591"/>
      <c r="L83" s="506"/>
      <c r="M83" s="501"/>
      <c r="N83" s="503"/>
      <c r="O83" s="503"/>
      <c r="P83" s="503"/>
      <c r="Q83" s="503"/>
      <c r="R83" s="503"/>
      <c r="S83" s="503"/>
      <c r="T83" s="503"/>
      <c r="U83" s="503"/>
      <c r="V83" s="503"/>
      <c r="W83" s="503"/>
    </row>
    <row r="84" spans="2:23" s="492" customFormat="1" ht="16.149999999999999" customHeight="1" x14ac:dyDescent="0.35">
      <c r="B84" s="508"/>
      <c r="C84" s="499"/>
      <c r="D84" s="499"/>
      <c r="E84" s="499"/>
      <c r="F84" s="499"/>
      <c r="G84" s="499"/>
      <c r="H84" s="499"/>
      <c r="I84" s="499"/>
      <c r="J84" s="499" t="str">
        <f>"1500 tecken ("&amp;TEXT(LEN(C85),"0")&amp;" använda)"</f>
        <v>1500 tecken (0 använda)</v>
      </c>
      <c r="K84" s="499"/>
      <c r="L84" s="493"/>
      <c r="M84" s="501"/>
      <c r="N84" s="503"/>
      <c r="O84" s="503"/>
      <c r="P84" s="503"/>
      <c r="Q84" s="503"/>
      <c r="R84" s="503"/>
      <c r="S84" s="503"/>
      <c r="T84" s="503"/>
      <c r="U84" s="503"/>
      <c r="V84" s="503"/>
      <c r="W84" s="503"/>
    </row>
    <row r="85" spans="2:23" s="492" customFormat="1" ht="272.25" customHeight="1" x14ac:dyDescent="0.35">
      <c r="B85" s="508"/>
      <c r="C85" s="652"/>
      <c r="D85" s="652"/>
      <c r="E85" s="652"/>
      <c r="F85" s="652"/>
      <c r="G85" s="652"/>
      <c r="H85" s="652"/>
      <c r="I85" s="652"/>
      <c r="J85" s="652"/>
      <c r="K85" s="652"/>
      <c r="L85" s="505"/>
      <c r="M85" s="500"/>
      <c r="N85" s="503"/>
      <c r="O85" s="503"/>
      <c r="P85" s="503"/>
      <c r="Q85" s="503"/>
      <c r="R85" s="503"/>
      <c r="S85" s="503"/>
      <c r="T85" s="503"/>
      <c r="U85" s="503"/>
      <c r="V85" s="503"/>
      <c r="W85" s="503"/>
    </row>
    <row r="86" spans="2:23" s="492" customFormat="1" ht="16.149999999999999" customHeight="1" x14ac:dyDescent="0.35">
      <c r="B86" s="508"/>
      <c r="C86" s="498"/>
      <c r="D86" s="498"/>
      <c r="E86" s="498"/>
      <c r="F86" s="498"/>
      <c r="G86" s="498"/>
      <c r="H86" s="498"/>
      <c r="I86" s="498"/>
      <c r="J86" s="498"/>
      <c r="K86" s="498"/>
      <c r="L86" s="493"/>
      <c r="M86" s="501"/>
      <c r="N86" s="503"/>
      <c r="O86" s="503"/>
      <c r="P86" s="503"/>
      <c r="Q86" s="503"/>
      <c r="R86" s="503"/>
      <c r="S86" s="503"/>
      <c r="T86" s="503"/>
      <c r="U86" s="503"/>
      <c r="V86" s="503"/>
      <c r="W86" s="503"/>
    </row>
    <row r="87" spans="2:23" s="492" customFormat="1" ht="16.149999999999999" customHeight="1" x14ac:dyDescent="0.35">
      <c r="B87" s="508"/>
      <c r="C87" s="507" t="s">
        <v>493</v>
      </c>
      <c r="D87" s="498"/>
      <c r="E87" s="498"/>
      <c r="F87" s="498"/>
      <c r="G87" s="498"/>
      <c r="H87" s="498"/>
      <c r="I87" s="498"/>
      <c r="J87" s="498"/>
      <c r="K87" s="498"/>
      <c r="L87" s="493"/>
      <c r="M87" s="501"/>
      <c r="N87" s="503"/>
      <c r="O87" s="503"/>
      <c r="P87" s="503"/>
      <c r="Q87" s="503"/>
      <c r="R87" s="503"/>
      <c r="S87" s="503"/>
      <c r="T87" s="503"/>
      <c r="U87" s="503"/>
      <c r="V87" s="503"/>
      <c r="W87" s="503"/>
    </row>
    <row r="88" spans="2:23" s="492" customFormat="1" ht="76.150000000000006" customHeight="1" x14ac:dyDescent="0.35">
      <c r="B88" s="508"/>
      <c r="C88" s="591" t="s">
        <v>494</v>
      </c>
      <c r="D88" s="591"/>
      <c r="E88" s="591"/>
      <c r="F88" s="591"/>
      <c r="G88" s="591"/>
      <c r="H88" s="591"/>
      <c r="I88" s="591"/>
      <c r="J88" s="591"/>
      <c r="K88" s="591"/>
      <c r="L88" s="506"/>
      <c r="M88" s="501"/>
      <c r="N88" s="503"/>
      <c r="O88" s="503"/>
      <c r="P88" s="503"/>
      <c r="Q88" s="503"/>
      <c r="R88" s="503"/>
      <c r="S88" s="503"/>
      <c r="T88" s="503"/>
      <c r="U88" s="503"/>
      <c r="V88" s="503"/>
      <c r="W88" s="503"/>
    </row>
    <row r="89" spans="2:23" s="492" customFormat="1" ht="16.149999999999999" customHeight="1" x14ac:dyDescent="0.35">
      <c r="B89" s="508"/>
      <c r="C89" s="499"/>
      <c r="D89" s="499"/>
      <c r="E89" s="499"/>
      <c r="F89" s="499"/>
      <c r="G89" s="499"/>
      <c r="H89" s="499"/>
      <c r="I89" s="499"/>
      <c r="J89" s="499" t="str">
        <f>"1500 tecken ("&amp;TEXT(LEN(C90),"0")&amp;" använda)"</f>
        <v>1500 tecken (0 använda)</v>
      </c>
      <c r="K89" s="499"/>
      <c r="L89" s="493"/>
      <c r="M89" s="501"/>
      <c r="N89" s="503"/>
      <c r="O89" s="503"/>
      <c r="P89" s="503"/>
      <c r="Q89" s="503"/>
      <c r="R89" s="503"/>
      <c r="S89" s="503"/>
      <c r="T89" s="503"/>
      <c r="U89" s="503"/>
      <c r="V89" s="503"/>
      <c r="W89" s="503"/>
    </row>
    <row r="90" spans="2:23" s="492" customFormat="1" ht="272.25" customHeight="1" x14ac:dyDescent="0.35">
      <c r="B90" s="508"/>
      <c r="C90" s="652"/>
      <c r="D90" s="652"/>
      <c r="E90" s="652"/>
      <c r="F90" s="652"/>
      <c r="G90" s="652"/>
      <c r="H90" s="652"/>
      <c r="I90" s="652"/>
      <c r="J90" s="652"/>
      <c r="K90" s="652"/>
      <c r="L90" s="505"/>
      <c r="M90" s="500"/>
      <c r="N90" s="503"/>
      <c r="O90" s="503"/>
      <c r="P90" s="503"/>
      <c r="Q90" s="503"/>
      <c r="R90" s="503"/>
      <c r="S90" s="503"/>
      <c r="T90" s="503"/>
      <c r="U90" s="503"/>
      <c r="V90" s="503"/>
      <c r="W90" s="503"/>
    </row>
    <row r="91" spans="2:23" s="492" customFormat="1" ht="16.149999999999999" customHeight="1" x14ac:dyDescent="0.35">
      <c r="B91" s="508"/>
      <c r="C91" s="496"/>
      <c r="D91" s="496"/>
      <c r="E91" s="495"/>
      <c r="F91" s="497"/>
      <c r="G91" s="495"/>
      <c r="H91" s="495"/>
      <c r="I91" s="495"/>
      <c r="J91" s="495"/>
      <c r="K91" s="495"/>
      <c r="L91" s="494"/>
      <c r="M91" s="502"/>
      <c r="N91" s="503"/>
      <c r="O91" s="503"/>
      <c r="P91" s="503"/>
      <c r="Q91" s="503"/>
      <c r="R91" s="503"/>
      <c r="S91" s="504"/>
      <c r="T91" s="504"/>
      <c r="U91" s="504"/>
      <c r="V91" s="503"/>
      <c r="W91" s="503"/>
    </row>
    <row r="92" spans="2:23" ht="16.149999999999999" customHeight="1" x14ac:dyDescent="0.35">
      <c r="B92" s="345"/>
      <c r="C92" s="394" t="s">
        <v>314</v>
      </c>
      <c r="D92" s="490"/>
      <c r="E92" s="490"/>
      <c r="F92" s="490"/>
      <c r="G92" s="490"/>
      <c r="H92" s="490"/>
      <c r="I92" s="490"/>
      <c r="J92" s="490"/>
      <c r="K92" s="490"/>
      <c r="L92" s="264"/>
    </row>
    <row r="93" spans="2:23" ht="78" customHeight="1" x14ac:dyDescent="0.35">
      <c r="B93" s="345"/>
      <c r="C93" s="653" t="s">
        <v>479</v>
      </c>
      <c r="D93" s="653"/>
      <c r="E93" s="653"/>
      <c r="F93" s="653"/>
      <c r="G93" s="653"/>
      <c r="H93" s="653"/>
      <c r="I93" s="653"/>
      <c r="J93" s="653"/>
      <c r="K93" s="653"/>
      <c r="L93" s="264"/>
    </row>
    <row r="94" spans="2:23" ht="16.149999999999999" customHeight="1" x14ac:dyDescent="0.35">
      <c r="B94" s="345"/>
      <c r="C94" s="396"/>
      <c r="D94" s="396"/>
      <c r="E94" s="396"/>
      <c r="F94" s="396"/>
      <c r="G94" s="396"/>
      <c r="H94" s="396"/>
      <c r="I94" s="396"/>
      <c r="J94" s="59" t="str">
        <f>"1500 tecken ("&amp;TEXT(LEN(C95),"0")&amp;" använda)"</f>
        <v>1500 tecken (0 använda)</v>
      </c>
      <c r="K94" s="396"/>
      <c r="L94" s="264"/>
    </row>
    <row r="95" spans="2:23" ht="272.25" customHeight="1" x14ac:dyDescent="0.35">
      <c r="B95" s="345"/>
      <c r="C95" s="587"/>
      <c r="D95" s="588"/>
      <c r="E95" s="588"/>
      <c r="F95" s="588"/>
      <c r="G95" s="588"/>
      <c r="H95" s="588"/>
      <c r="I95" s="588"/>
      <c r="J95" s="588"/>
      <c r="K95" s="589"/>
      <c r="L95" s="264"/>
      <c r="M95" s="262"/>
    </row>
    <row r="96" spans="2:23" ht="16.149999999999999" customHeight="1" x14ac:dyDescent="0.35">
      <c r="B96" s="345"/>
      <c r="C96" s="397"/>
      <c r="D96" s="397"/>
      <c r="E96" s="397"/>
      <c r="F96" s="397"/>
      <c r="G96" s="397"/>
      <c r="H96" s="397"/>
      <c r="I96" s="397"/>
      <c r="J96" s="397"/>
      <c r="K96" s="397"/>
      <c r="L96" s="264"/>
      <c r="M96" s="262"/>
    </row>
    <row r="97" spans="2:21" ht="21" customHeight="1" x14ac:dyDescent="0.35">
      <c r="B97" s="345"/>
      <c r="C97" s="343" t="s">
        <v>198</v>
      </c>
      <c r="D97" s="48"/>
      <c r="E97" s="48"/>
      <c r="F97" s="48"/>
      <c r="G97" s="48"/>
      <c r="H97" s="48"/>
      <c r="I97" s="48"/>
      <c r="J97" s="48"/>
      <c r="K97" s="48"/>
      <c r="L97" s="27"/>
      <c r="M97" s="262"/>
      <c r="N97" s="491"/>
      <c r="O97" s="491"/>
      <c r="P97" s="491"/>
      <c r="Q97" s="491"/>
      <c r="R97" s="491"/>
      <c r="S97" s="491"/>
      <c r="T97" s="395"/>
      <c r="U97" s="395"/>
    </row>
    <row r="98" spans="2:21" ht="80.5" customHeight="1" x14ac:dyDescent="0.35">
      <c r="B98" s="345"/>
      <c r="C98" s="591" t="s">
        <v>480</v>
      </c>
      <c r="D98" s="591"/>
      <c r="E98" s="591"/>
      <c r="F98" s="591"/>
      <c r="G98" s="591"/>
      <c r="H98" s="591"/>
      <c r="I98" s="591"/>
      <c r="J98" s="591"/>
      <c r="K98" s="591"/>
      <c r="L98" s="265"/>
      <c r="M98" s="262"/>
      <c r="N98" s="491"/>
      <c r="O98" s="491"/>
      <c r="P98" s="491"/>
      <c r="Q98" s="491"/>
      <c r="R98" s="491"/>
      <c r="S98" s="491"/>
      <c r="T98" s="395"/>
      <c r="U98" s="395"/>
    </row>
    <row r="99" spans="2:21" ht="16.149999999999999" customHeight="1" x14ac:dyDescent="0.35">
      <c r="B99" s="345"/>
      <c r="C99" s="59"/>
      <c r="D99" s="59"/>
      <c r="E99" s="59"/>
      <c r="F99" s="59"/>
      <c r="G99" s="59"/>
      <c r="H99" s="59"/>
      <c r="I99" s="59"/>
      <c r="J99" s="59" t="str">
        <f>"1500 tecken ("&amp;TEXT(LEN(C100),"0")&amp;" använda)"</f>
        <v>1500 tecken (0 använda)</v>
      </c>
      <c r="K99" s="59"/>
      <c r="L99" s="27"/>
      <c r="M99" s="262"/>
      <c r="N99" s="491"/>
      <c r="O99" s="491"/>
      <c r="P99" s="491"/>
      <c r="Q99" s="491"/>
      <c r="R99" s="491"/>
      <c r="S99" s="491"/>
      <c r="T99" s="395"/>
      <c r="U99" s="395"/>
    </row>
    <row r="100" spans="2:21" ht="272.25" customHeight="1" x14ac:dyDescent="0.35">
      <c r="B100" s="345"/>
      <c r="C100" s="587"/>
      <c r="D100" s="588"/>
      <c r="E100" s="588"/>
      <c r="F100" s="588"/>
      <c r="G100" s="588"/>
      <c r="H100" s="588"/>
      <c r="I100" s="588"/>
      <c r="J100" s="588"/>
      <c r="K100" s="589"/>
      <c r="L100" s="264"/>
      <c r="M100" s="262"/>
    </row>
    <row r="101" spans="2:21" ht="16.149999999999999" customHeight="1" x14ac:dyDescent="0.35">
      <c r="B101" s="345"/>
      <c r="C101" s="48"/>
      <c r="D101" s="48"/>
      <c r="E101" s="48"/>
      <c r="F101" s="48"/>
      <c r="G101" s="48"/>
      <c r="H101" s="48"/>
      <c r="I101" s="48"/>
      <c r="J101" s="48"/>
      <c r="K101" s="48"/>
      <c r="L101" s="27"/>
    </row>
    <row r="102" spans="2:21" ht="16.149999999999999" customHeight="1" x14ac:dyDescent="0.35">
      <c r="B102" s="345"/>
      <c r="C102" s="343" t="s">
        <v>772</v>
      </c>
      <c r="D102" s="48"/>
      <c r="E102" s="48"/>
      <c r="F102" s="48"/>
      <c r="G102" s="48"/>
      <c r="H102" s="48"/>
      <c r="I102" s="48"/>
      <c r="J102" s="48"/>
      <c r="K102" s="48"/>
      <c r="L102" s="27"/>
    </row>
    <row r="103" spans="2:21" ht="30" customHeight="1" x14ac:dyDescent="0.35">
      <c r="B103" s="345"/>
      <c r="C103" s="591" t="s">
        <v>773</v>
      </c>
      <c r="D103" s="591"/>
      <c r="E103" s="591"/>
      <c r="F103" s="591"/>
      <c r="G103" s="591"/>
      <c r="H103" s="591"/>
      <c r="I103" s="591"/>
      <c r="J103" s="591"/>
      <c r="K103" s="591"/>
      <c r="L103" s="265"/>
    </row>
    <row r="104" spans="2:21" ht="16.149999999999999" customHeight="1" x14ac:dyDescent="0.35">
      <c r="B104" s="345"/>
      <c r="C104" s="59"/>
      <c r="D104" s="59"/>
      <c r="E104" s="59"/>
      <c r="F104" s="59"/>
      <c r="G104" s="59"/>
      <c r="H104" s="59"/>
      <c r="I104" s="59"/>
      <c r="J104" s="59" t="str">
        <f>"1500 tecken ("&amp;TEXT(LEN(C105),"0")&amp;" använda)"</f>
        <v>1500 tecken (0 använda)</v>
      </c>
      <c r="K104" s="59"/>
      <c r="L104" s="27"/>
    </row>
    <row r="105" spans="2:21" ht="272.25" customHeight="1" x14ac:dyDescent="0.35">
      <c r="B105" s="345"/>
      <c r="C105" s="652"/>
      <c r="D105" s="652"/>
      <c r="E105" s="652"/>
      <c r="F105" s="652"/>
      <c r="G105" s="652"/>
      <c r="H105" s="652"/>
      <c r="I105" s="652"/>
      <c r="J105" s="652"/>
      <c r="K105" s="652"/>
      <c r="L105" s="264"/>
      <c r="M105" s="262"/>
    </row>
    <row r="106" spans="2:21" ht="16.149999999999999" customHeight="1" x14ac:dyDescent="0.35">
      <c r="B106" s="345"/>
      <c r="C106" s="48"/>
      <c r="D106" s="48"/>
      <c r="E106" s="48"/>
      <c r="F106" s="48"/>
      <c r="G106" s="48"/>
      <c r="H106" s="48"/>
      <c r="I106" s="48"/>
      <c r="J106" s="48"/>
      <c r="K106" s="48"/>
      <c r="L106" s="27"/>
      <c r="N106" s="654"/>
      <c r="O106" s="654"/>
      <c r="P106" s="654"/>
      <c r="Q106" s="654"/>
      <c r="R106" s="654"/>
      <c r="S106" s="654"/>
      <c r="T106" s="654"/>
      <c r="U106" s="654"/>
    </row>
    <row r="107" spans="2:21" ht="16.149999999999999" customHeight="1" x14ac:dyDescent="0.35">
      <c r="B107" s="345"/>
      <c r="C107" s="31" t="s">
        <v>139</v>
      </c>
      <c r="D107" s="34"/>
      <c r="E107" s="31"/>
      <c r="F107" s="36"/>
      <c r="G107" s="31"/>
      <c r="H107" s="31"/>
      <c r="I107" s="31"/>
      <c r="J107" s="31"/>
      <c r="K107" s="31"/>
      <c r="L107" s="458"/>
    </row>
    <row r="108" spans="2:21" ht="63" customHeight="1" x14ac:dyDescent="0.35">
      <c r="B108" s="345"/>
      <c r="C108" s="601" t="s">
        <v>481</v>
      </c>
      <c r="D108" s="601"/>
      <c r="E108" s="601"/>
      <c r="F108" s="601"/>
      <c r="G108" s="601"/>
      <c r="H108" s="601"/>
      <c r="I108" s="601"/>
      <c r="J108" s="601"/>
      <c r="K108" s="601"/>
      <c r="L108" s="264"/>
    </row>
    <row r="109" spans="2:21" ht="16.149999999999999" customHeight="1" x14ac:dyDescent="0.35">
      <c r="B109" s="345"/>
      <c r="C109" s="59"/>
      <c r="D109" s="59"/>
      <c r="E109" s="59"/>
      <c r="F109" s="59"/>
      <c r="G109" s="59"/>
      <c r="H109" s="59"/>
      <c r="I109" s="59"/>
      <c r="J109" s="59" t="str">
        <f>"1000 tecken ("&amp;TEXT(LEN(C110),"0")&amp;" använda)"</f>
        <v>1000 tecken (0 använda)</v>
      </c>
      <c r="K109" s="59"/>
      <c r="L109" s="27"/>
    </row>
    <row r="110" spans="2:21" ht="272.25" customHeight="1" x14ac:dyDescent="0.35">
      <c r="B110" s="345"/>
      <c r="C110" s="652"/>
      <c r="D110" s="652"/>
      <c r="E110" s="652"/>
      <c r="F110" s="652"/>
      <c r="G110" s="652"/>
      <c r="H110" s="652"/>
      <c r="I110" s="652"/>
      <c r="J110" s="652"/>
      <c r="K110" s="652"/>
      <c r="L110" s="264"/>
      <c r="M110" s="262"/>
    </row>
    <row r="111" spans="2:21" ht="16.149999999999999" customHeight="1" x14ac:dyDescent="0.35">
      <c r="B111" s="346"/>
      <c r="C111" s="59"/>
      <c r="D111" s="59"/>
      <c r="E111" s="59"/>
      <c r="F111" s="59"/>
      <c r="G111" s="59"/>
      <c r="H111" s="59"/>
      <c r="I111" s="59"/>
      <c r="J111" s="59"/>
      <c r="K111" s="59"/>
      <c r="L111" s="128"/>
    </row>
  </sheetData>
  <sheetProtection sheet="1" formatRows="0"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2">
    <mergeCell ref="C60:K60"/>
    <mergeCell ref="C27:K27"/>
    <mergeCell ref="C30:K30"/>
    <mergeCell ref="C23:K23"/>
    <mergeCell ref="C21:K21"/>
    <mergeCell ref="C45:K45"/>
    <mergeCell ref="C40:K40"/>
    <mergeCell ref="C57:K57"/>
    <mergeCell ref="N106:U106"/>
    <mergeCell ref="C100:K100"/>
    <mergeCell ref="C69:K69"/>
    <mergeCell ref="N3:P3"/>
    <mergeCell ref="C52:K52"/>
    <mergeCell ref="C47:K47"/>
    <mergeCell ref="C59:K59"/>
    <mergeCell ref="C50:K50"/>
    <mergeCell ref="C55:K55"/>
    <mergeCell ref="F6:J6"/>
    <mergeCell ref="N49:R52"/>
    <mergeCell ref="N34:S39"/>
    <mergeCell ref="N48:U48"/>
    <mergeCell ref="D17:K17"/>
    <mergeCell ref="D11:K11"/>
    <mergeCell ref="N41:S42"/>
    <mergeCell ref="C108:K108"/>
    <mergeCell ref="C110:K110"/>
    <mergeCell ref="C95:K95"/>
    <mergeCell ref="C103:K103"/>
    <mergeCell ref="C80:K80"/>
    <mergeCell ref="C93:K93"/>
    <mergeCell ref="C98:K98"/>
    <mergeCell ref="C105:K105"/>
    <mergeCell ref="C83:K83"/>
    <mergeCell ref="C85:K85"/>
    <mergeCell ref="C88:K88"/>
    <mergeCell ref="C90:K90"/>
    <mergeCell ref="C73:K73"/>
    <mergeCell ref="C76:K76"/>
    <mergeCell ref="N74:T74"/>
    <mergeCell ref="N10:R12"/>
    <mergeCell ref="N40:S40"/>
    <mergeCell ref="N27:S31"/>
    <mergeCell ref="N54:R56"/>
    <mergeCell ref="C66:K66"/>
    <mergeCell ref="N61:R62"/>
    <mergeCell ref="C62:K62"/>
    <mergeCell ref="N64:R65"/>
    <mergeCell ref="N68:R68"/>
    <mergeCell ref="N71:R71"/>
    <mergeCell ref="N23:T23"/>
    <mergeCell ref="C33:E33"/>
    <mergeCell ref="C36:E36"/>
  </mergeCells>
  <dataValidations count="9">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L30:L31 C31:K31 C73:L74 C40:L40 L76:L77 C23:L23 L27 L62:L63 C66:L67 L69:L70 C92:C93 L92:L94 C80:L81 D92:K92"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00:L100 C105:L105 C95:L96 C90:L90 C85:L85"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10:L110"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3 C69:K70 C76:K77" xr:uid="{00000000-0002-0000-0600-000007000000}">
      <formula1>300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8000000}">
      <formula1>90</formula1>
    </dataValidation>
  </dataValidations>
  <hyperlinks>
    <hyperlink ref="N3:P3" location="'Börja här'!A1" display="TILLBAKA TILL PÄRMSIDAN" xr:uid="{7A7B34CF-934E-443B-840A-2C927DEC176D}"/>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241300</xdr:rowOff>
                  </from>
                  <to>
                    <xdr:col>3</xdr:col>
                    <xdr:colOff>0</xdr:colOff>
                    <xdr:row>12</xdr:row>
                    <xdr:rowOff>107950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13</xdr:row>
                    <xdr:rowOff>241300</xdr:rowOff>
                  </from>
                  <to>
                    <xdr:col>3</xdr:col>
                    <xdr:colOff>0</xdr:colOff>
                    <xdr:row>15</xdr:row>
                    <xdr:rowOff>19050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184150</xdr:colOff>
                    <xdr:row>17</xdr:row>
                    <xdr:rowOff>241300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9000000}">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80" zoomScaleNormal="80" workbookViewId="0">
      <selection activeCell="M2" sqref="M2:O2"/>
    </sheetView>
  </sheetViews>
  <sheetFormatPr defaultColWidth="9.23046875" defaultRowHeight="15.5" x14ac:dyDescent="0.35"/>
  <cols>
    <col min="1" max="1" width="3.765625" style="105" customWidth="1"/>
    <col min="2" max="2" width="2.23046875" style="105" customWidth="1"/>
    <col min="3" max="3" width="9.23046875" style="105"/>
    <col min="4" max="4" width="4.53515625" style="105" customWidth="1"/>
    <col min="5" max="9" width="9.23046875" style="105"/>
    <col min="10" max="10" width="19" style="105" customWidth="1"/>
    <col min="11" max="11" width="3.23046875" style="247" customWidth="1"/>
    <col min="12" max="12" width="4.765625" style="247" customWidth="1"/>
    <col min="13" max="18" width="9.23046875" style="105"/>
    <col min="19" max="19" width="13.765625" style="105" customWidth="1"/>
    <col min="20" max="16384" width="9.23046875" style="105"/>
  </cols>
  <sheetData>
    <row r="1" spans="1:23" ht="16.149999999999999" customHeight="1" x14ac:dyDescent="0.35">
      <c r="A1" s="8" t="s">
        <v>120</v>
      </c>
    </row>
    <row r="2" spans="1:23" ht="24.75" customHeight="1" x14ac:dyDescent="0.35">
      <c r="B2" s="244"/>
      <c r="C2" s="245" t="s">
        <v>17</v>
      </c>
      <c r="D2" s="245"/>
      <c r="E2" s="245"/>
      <c r="F2" s="245"/>
      <c r="G2" s="245"/>
      <c r="H2" s="245"/>
      <c r="I2" s="245"/>
      <c r="J2" s="245"/>
      <c r="K2" s="246"/>
      <c r="L2" s="248"/>
      <c r="M2" s="675" t="s">
        <v>774</v>
      </c>
      <c r="N2" s="676"/>
      <c r="O2" s="677"/>
    </row>
    <row r="3" spans="1:23" ht="16.149999999999999" customHeight="1" x14ac:dyDescent="0.35">
      <c r="B3" s="106"/>
      <c r="C3" s="107"/>
      <c r="D3" s="107"/>
      <c r="E3" s="108" t="s">
        <v>254</v>
      </c>
      <c r="F3" s="107"/>
      <c r="G3" s="107"/>
      <c r="H3" s="107"/>
      <c r="I3" s="107"/>
      <c r="J3" s="107"/>
      <c r="K3" s="109"/>
    </row>
    <row r="4" spans="1:23" ht="16.149999999999999" customHeight="1" x14ac:dyDescent="0.35">
      <c r="B4" s="106"/>
      <c r="C4" s="110"/>
      <c r="D4" s="110"/>
      <c r="E4" s="110"/>
      <c r="F4" s="110"/>
      <c r="G4" s="110"/>
      <c r="H4" s="110"/>
      <c r="I4" s="110"/>
      <c r="J4" s="110"/>
      <c r="K4" s="109"/>
    </row>
    <row r="5" spans="1:23" ht="16.149999999999999" customHeight="1" x14ac:dyDescent="0.35">
      <c r="B5" s="282"/>
      <c r="C5" s="281" t="s">
        <v>18</v>
      </c>
      <c r="D5" s="110"/>
      <c r="E5" s="671"/>
      <c r="F5" s="671"/>
      <c r="G5" s="671"/>
      <c r="H5" s="671"/>
      <c r="I5" s="671"/>
      <c r="J5" s="671"/>
      <c r="K5" s="109"/>
      <c r="M5" s="678" t="s">
        <v>469</v>
      </c>
      <c r="N5" s="678"/>
      <c r="O5" s="678"/>
      <c r="P5" s="678"/>
      <c r="Q5" s="678"/>
    </row>
    <row r="6" spans="1:23" ht="16.149999999999999" customHeight="1" x14ac:dyDescent="0.35">
      <c r="B6" s="106"/>
      <c r="C6" s="110"/>
      <c r="D6" s="110"/>
      <c r="E6" s="111"/>
      <c r="F6" s="110"/>
      <c r="G6" s="110"/>
      <c r="H6" s="110"/>
      <c r="I6" s="110"/>
      <c r="J6" s="110"/>
      <c r="K6" s="109"/>
      <c r="M6" s="678"/>
      <c r="N6" s="678"/>
      <c r="O6" s="678"/>
      <c r="P6" s="678"/>
      <c r="Q6" s="678"/>
    </row>
    <row r="7" spans="1:23" ht="16.149999999999999" customHeight="1" x14ac:dyDescent="0.35">
      <c r="B7" s="106"/>
      <c r="C7" s="110"/>
      <c r="D7" s="110"/>
      <c r="E7" s="111"/>
      <c r="F7" s="110"/>
      <c r="G7" s="110"/>
      <c r="H7" s="110" t="str">
        <f>"500 tecken 
("&amp;TEXT(LEN(E8),"0")&amp;" använda)"</f>
        <v>500 tecken 
(0 använda)</v>
      </c>
      <c r="I7" s="110"/>
      <c r="J7" s="110"/>
      <c r="K7" s="109"/>
      <c r="M7" s="678"/>
      <c r="N7" s="678"/>
      <c r="O7" s="678"/>
      <c r="P7" s="678"/>
      <c r="Q7" s="678"/>
    </row>
    <row r="8" spans="1:23" ht="113.15" customHeight="1" x14ac:dyDescent="0.35">
      <c r="B8" s="106"/>
      <c r="C8" s="669" t="s">
        <v>19</v>
      </c>
      <c r="D8" s="669"/>
      <c r="E8" s="671"/>
      <c r="F8" s="671"/>
      <c r="G8" s="671"/>
      <c r="H8" s="671"/>
      <c r="I8" s="671"/>
      <c r="J8" s="671"/>
      <c r="K8" s="287"/>
      <c r="M8" s="678" t="s">
        <v>470</v>
      </c>
      <c r="N8" s="678"/>
      <c r="O8" s="678"/>
      <c r="P8" s="678"/>
      <c r="Q8" s="678"/>
      <c r="S8" s="113"/>
    </row>
    <row r="9" spans="1:23" ht="16.149999999999999" customHeight="1" x14ac:dyDescent="0.35">
      <c r="B9" s="283"/>
      <c r="C9" s="256"/>
      <c r="D9" s="112"/>
      <c r="E9" s="110"/>
      <c r="F9" s="110"/>
      <c r="G9" s="110"/>
      <c r="H9" s="110"/>
      <c r="I9" s="110"/>
      <c r="J9" s="110"/>
      <c r="K9" s="287"/>
      <c r="M9" s="247"/>
      <c r="N9" s="247"/>
      <c r="O9" s="247"/>
      <c r="P9" s="247"/>
      <c r="Q9" s="247"/>
      <c r="S9" s="114"/>
      <c r="T9" s="114"/>
      <c r="U9" s="114"/>
      <c r="V9" s="114"/>
      <c r="W9" s="114"/>
    </row>
    <row r="10" spans="1:23" ht="16.149999999999999" customHeight="1" x14ac:dyDescent="0.35">
      <c r="B10" s="285"/>
      <c r="C10" s="286"/>
      <c r="D10" s="286"/>
      <c r="E10" s="286"/>
      <c r="F10" s="286"/>
      <c r="G10" s="286"/>
      <c r="H10" s="286"/>
      <c r="I10" s="286"/>
      <c r="J10" s="286"/>
      <c r="K10" s="288"/>
      <c r="M10" s="114"/>
      <c r="N10" s="114"/>
      <c r="O10" s="114"/>
      <c r="P10" s="114"/>
      <c r="Q10" s="114"/>
      <c r="R10" s="114"/>
      <c r="S10" s="114"/>
      <c r="T10" s="114"/>
      <c r="U10" s="114"/>
      <c r="V10" s="114"/>
      <c r="W10" s="114"/>
    </row>
    <row r="11" spans="1:23" ht="16.149999999999999" customHeight="1" x14ac:dyDescent="0.35">
      <c r="B11" s="282"/>
      <c r="C11" s="281" t="s">
        <v>775</v>
      </c>
      <c r="D11" s="110"/>
      <c r="E11" s="672"/>
      <c r="F11" s="673"/>
      <c r="G11" s="673"/>
      <c r="H11" s="673"/>
      <c r="I11" s="673"/>
      <c r="J11" s="674"/>
      <c r="K11" s="109"/>
      <c r="M11" s="667"/>
      <c r="N11" s="668"/>
      <c r="O11" s="668"/>
      <c r="P11" s="668"/>
      <c r="Q11" s="668"/>
      <c r="R11" s="668"/>
      <c r="S11" s="668"/>
      <c r="T11" s="668"/>
      <c r="U11" s="668"/>
      <c r="V11" s="668"/>
      <c r="W11" s="668"/>
    </row>
    <row r="12" spans="1:23" ht="16.149999999999999" customHeight="1" x14ac:dyDescent="0.35">
      <c r="B12" s="106"/>
      <c r="C12" s="110"/>
      <c r="D12" s="110"/>
      <c r="E12" s="111"/>
      <c r="F12" s="110"/>
      <c r="G12" s="110"/>
      <c r="H12" s="110"/>
      <c r="I12" s="110"/>
      <c r="J12" s="110"/>
      <c r="K12" s="109"/>
      <c r="M12" s="115"/>
      <c r="N12" s="115"/>
      <c r="O12" s="115"/>
      <c r="P12" s="115"/>
      <c r="Q12" s="115"/>
      <c r="R12" s="115"/>
      <c r="S12" s="115"/>
      <c r="T12" s="115"/>
      <c r="U12" s="115"/>
      <c r="V12" s="115"/>
      <c r="W12" s="115"/>
    </row>
    <row r="13" spans="1:23" ht="16.149999999999999" customHeight="1" x14ac:dyDescent="0.35">
      <c r="B13" s="106"/>
      <c r="C13" s="110"/>
      <c r="D13" s="110"/>
      <c r="E13" s="111"/>
      <c r="F13" s="110"/>
      <c r="G13" s="110"/>
      <c r="H13" s="110" t="str">
        <f>"500 tecken 
("&amp;TEXT(LEN(E14),"0")&amp;" använda)"</f>
        <v>500 tecken 
(0 använda)</v>
      </c>
      <c r="I13" s="110"/>
      <c r="J13" s="110"/>
      <c r="K13" s="109"/>
      <c r="M13" s="115"/>
      <c r="N13" s="115"/>
      <c r="O13" s="115"/>
      <c r="P13" s="115"/>
      <c r="Q13" s="115"/>
      <c r="R13" s="115"/>
      <c r="S13" s="115"/>
      <c r="T13" s="115"/>
      <c r="U13" s="115"/>
      <c r="V13" s="115"/>
      <c r="W13" s="115"/>
    </row>
    <row r="14" spans="1:23" ht="113.15" customHeight="1" x14ac:dyDescent="0.35">
      <c r="B14" s="106"/>
      <c r="C14" s="669" t="s">
        <v>776</v>
      </c>
      <c r="D14" s="670"/>
      <c r="E14" s="671"/>
      <c r="F14" s="671"/>
      <c r="G14" s="671"/>
      <c r="H14" s="671"/>
      <c r="I14" s="671"/>
      <c r="J14" s="671"/>
      <c r="K14" s="287"/>
      <c r="M14" s="667"/>
      <c r="N14" s="668"/>
      <c r="O14" s="668"/>
      <c r="P14" s="668"/>
      <c r="Q14" s="668"/>
      <c r="R14" s="668"/>
      <c r="S14" s="668"/>
      <c r="T14" s="668"/>
      <c r="U14" s="668"/>
      <c r="V14" s="668"/>
      <c r="W14" s="668"/>
    </row>
    <row r="15" spans="1:23" ht="16.149999999999999" customHeight="1" x14ac:dyDescent="0.35">
      <c r="B15" s="283"/>
      <c r="C15" s="256"/>
      <c r="D15" s="256"/>
      <c r="E15" s="110"/>
      <c r="F15" s="110"/>
      <c r="G15" s="110"/>
      <c r="H15" s="110"/>
      <c r="I15" s="110"/>
      <c r="J15" s="110"/>
      <c r="K15" s="287"/>
      <c r="M15" s="115"/>
      <c r="N15" s="114"/>
      <c r="O15" s="114"/>
      <c r="P15" s="114"/>
      <c r="Q15" s="114"/>
      <c r="R15" s="114"/>
      <c r="S15" s="114"/>
      <c r="T15" s="114"/>
      <c r="U15" s="114"/>
      <c r="V15" s="114"/>
      <c r="W15" s="114"/>
    </row>
    <row r="16" spans="1:23" ht="16.149999999999999" customHeight="1" x14ac:dyDescent="0.35">
      <c r="B16" s="285"/>
      <c r="C16" s="286"/>
      <c r="D16" s="286"/>
      <c r="E16" s="286"/>
      <c r="F16" s="286"/>
      <c r="G16" s="286"/>
      <c r="H16" s="286"/>
      <c r="I16" s="286"/>
      <c r="J16" s="286"/>
      <c r="K16" s="288"/>
      <c r="M16" s="115"/>
      <c r="N16" s="115"/>
      <c r="O16" s="115"/>
      <c r="P16" s="115"/>
      <c r="Q16" s="115"/>
      <c r="R16" s="115"/>
      <c r="S16" s="115"/>
      <c r="T16" s="115"/>
      <c r="U16" s="115"/>
      <c r="V16" s="115"/>
      <c r="W16" s="115"/>
    </row>
    <row r="17" spans="2:23" ht="18" customHeight="1" x14ac:dyDescent="0.35">
      <c r="B17" s="282"/>
      <c r="C17" s="281" t="s">
        <v>777</v>
      </c>
      <c r="D17" s="110"/>
      <c r="E17" s="672"/>
      <c r="F17" s="673"/>
      <c r="G17" s="673"/>
      <c r="H17" s="673"/>
      <c r="I17" s="673"/>
      <c r="J17" s="674"/>
      <c r="K17" s="109"/>
      <c r="M17" s="667"/>
      <c r="N17" s="668"/>
      <c r="O17" s="668"/>
      <c r="P17" s="668"/>
      <c r="Q17" s="668"/>
      <c r="R17" s="668"/>
      <c r="S17" s="668"/>
      <c r="T17" s="668"/>
      <c r="U17" s="668"/>
      <c r="V17" s="668"/>
      <c r="W17" s="668"/>
    </row>
    <row r="18" spans="2:23" ht="16.149999999999999" customHeight="1" x14ac:dyDescent="0.35">
      <c r="B18" s="106"/>
      <c r="C18" s="110"/>
      <c r="D18" s="110"/>
      <c r="E18" s="111"/>
      <c r="F18" s="110"/>
      <c r="G18" s="110"/>
      <c r="H18" s="110"/>
      <c r="I18" s="110"/>
      <c r="J18" s="110"/>
      <c r="K18" s="109"/>
      <c r="M18" s="115"/>
      <c r="N18" s="115"/>
      <c r="O18" s="115"/>
      <c r="P18" s="115"/>
      <c r="Q18" s="115"/>
      <c r="R18" s="115"/>
      <c r="S18" s="115"/>
      <c r="T18" s="115"/>
      <c r="U18" s="115"/>
      <c r="V18" s="115"/>
      <c r="W18" s="115"/>
    </row>
    <row r="19" spans="2:23" ht="16.149999999999999" customHeight="1" x14ac:dyDescent="0.35">
      <c r="B19" s="106"/>
      <c r="C19" s="110"/>
      <c r="D19" s="110"/>
      <c r="E19" s="111"/>
      <c r="F19" s="110"/>
      <c r="G19" s="110"/>
      <c r="H19" s="110" t="str">
        <f>"500 tecken 
("&amp;TEXT(LEN(E20),"0")&amp;" använda)"</f>
        <v>500 tecken 
(0 använda)</v>
      </c>
      <c r="I19" s="110"/>
      <c r="J19" s="110"/>
      <c r="K19" s="109"/>
      <c r="M19" s="115"/>
      <c r="N19" s="115"/>
      <c r="O19" s="115"/>
      <c r="P19" s="115"/>
      <c r="Q19" s="115"/>
      <c r="R19" s="115"/>
      <c r="S19" s="115"/>
      <c r="T19" s="115"/>
      <c r="U19" s="115"/>
      <c r="V19" s="115"/>
      <c r="W19" s="115"/>
    </row>
    <row r="20" spans="2:23" ht="113.15" customHeight="1" x14ac:dyDescent="0.35">
      <c r="B20" s="106"/>
      <c r="C20" s="669" t="s">
        <v>778</v>
      </c>
      <c r="D20" s="670"/>
      <c r="E20" s="671"/>
      <c r="F20" s="671"/>
      <c r="G20" s="671"/>
      <c r="H20" s="671"/>
      <c r="I20" s="671"/>
      <c r="J20" s="671"/>
      <c r="K20" s="287"/>
      <c r="M20" s="667"/>
      <c r="N20" s="668"/>
      <c r="O20" s="668"/>
      <c r="P20" s="668"/>
      <c r="Q20" s="668"/>
      <c r="R20" s="668"/>
      <c r="S20" s="668"/>
      <c r="T20" s="668"/>
      <c r="U20" s="668"/>
      <c r="V20" s="668"/>
      <c r="W20" s="668"/>
    </row>
    <row r="21" spans="2:23" ht="16.149999999999999" customHeight="1" x14ac:dyDescent="0.35">
      <c r="B21" s="283"/>
      <c r="C21" s="256"/>
      <c r="D21" s="256"/>
      <c r="E21" s="110"/>
      <c r="F21" s="110"/>
      <c r="G21" s="110"/>
      <c r="H21" s="110"/>
      <c r="I21" s="110"/>
      <c r="J21" s="110"/>
      <c r="K21" s="287"/>
      <c r="M21" s="115"/>
      <c r="N21" s="114"/>
      <c r="O21" s="114"/>
      <c r="P21" s="114"/>
      <c r="Q21" s="114"/>
      <c r="R21" s="114"/>
      <c r="S21" s="114"/>
      <c r="T21" s="114"/>
      <c r="U21" s="114"/>
      <c r="V21" s="114"/>
      <c r="W21" s="114"/>
    </row>
    <row r="22" spans="2:23" ht="16.149999999999999" customHeight="1" x14ac:dyDescent="0.35">
      <c r="B22" s="285"/>
      <c r="C22" s="286"/>
      <c r="D22" s="286"/>
      <c r="E22" s="286"/>
      <c r="F22" s="286"/>
      <c r="G22" s="286"/>
      <c r="H22" s="286"/>
      <c r="I22" s="286"/>
      <c r="J22" s="286"/>
      <c r="K22" s="288"/>
      <c r="M22" s="115"/>
      <c r="N22" s="115"/>
      <c r="O22" s="115"/>
      <c r="P22" s="115"/>
      <c r="Q22" s="115"/>
      <c r="R22" s="115"/>
      <c r="S22" s="115"/>
      <c r="T22" s="115"/>
      <c r="U22" s="115"/>
      <c r="V22" s="115"/>
      <c r="W22" s="115"/>
    </row>
    <row r="23" spans="2:23" ht="16.149999999999999" customHeight="1" x14ac:dyDescent="0.35">
      <c r="B23" s="282"/>
      <c r="C23" s="281" t="s">
        <v>779</v>
      </c>
      <c r="D23" s="110"/>
      <c r="E23" s="672"/>
      <c r="F23" s="673"/>
      <c r="G23" s="673"/>
      <c r="H23" s="673"/>
      <c r="I23" s="673"/>
      <c r="J23" s="674"/>
      <c r="K23" s="109"/>
      <c r="M23" s="667"/>
      <c r="N23" s="668"/>
      <c r="O23" s="668"/>
      <c r="P23" s="668"/>
      <c r="Q23" s="668"/>
      <c r="R23" s="668"/>
      <c r="S23" s="668"/>
      <c r="T23" s="668"/>
      <c r="U23" s="668"/>
      <c r="V23" s="668"/>
      <c r="W23" s="668"/>
    </row>
    <row r="24" spans="2:23" ht="16.149999999999999" customHeight="1" x14ac:dyDescent="0.35">
      <c r="B24" s="106"/>
      <c r="C24" s="110"/>
      <c r="D24" s="110"/>
      <c r="E24" s="111"/>
      <c r="F24" s="110"/>
      <c r="G24" s="110"/>
      <c r="H24" s="110"/>
      <c r="I24" s="110"/>
      <c r="J24" s="110"/>
      <c r="K24" s="109"/>
      <c r="M24" s="115"/>
      <c r="N24" s="115"/>
      <c r="O24" s="115"/>
      <c r="P24" s="115"/>
      <c r="Q24" s="115"/>
      <c r="R24" s="115"/>
      <c r="S24" s="115"/>
      <c r="T24" s="115"/>
      <c r="U24" s="115"/>
      <c r="V24" s="115"/>
      <c r="W24" s="115"/>
    </row>
    <row r="25" spans="2:23" ht="16.149999999999999" customHeight="1" x14ac:dyDescent="0.35">
      <c r="B25" s="106"/>
      <c r="C25" s="110"/>
      <c r="D25" s="110"/>
      <c r="E25" s="111"/>
      <c r="F25" s="110"/>
      <c r="G25" s="110"/>
      <c r="H25" s="110" t="str">
        <f>"500 tecken 
("&amp;TEXT(LEN(E26),"0")&amp;" använda)"</f>
        <v>500 tecken 
(0 använda)</v>
      </c>
      <c r="I25" s="110"/>
      <c r="J25" s="110"/>
      <c r="K25" s="109"/>
      <c r="M25" s="115"/>
      <c r="N25" s="115"/>
      <c r="O25" s="115"/>
      <c r="P25" s="115"/>
      <c r="Q25" s="115"/>
      <c r="R25" s="115"/>
      <c r="S25" s="115"/>
      <c r="T25" s="115"/>
      <c r="U25" s="115"/>
      <c r="V25" s="115"/>
      <c r="W25" s="115"/>
    </row>
    <row r="26" spans="2:23" ht="113.15" customHeight="1" x14ac:dyDescent="0.35">
      <c r="B26" s="106"/>
      <c r="C26" s="669" t="s">
        <v>780</v>
      </c>
      <c r="D26" s="670"/>
      <c r="E26" s="671"/>
      <c r="F26" s="671"/>
      <c r="G26" s="671"/>
      <c r="H26" s="671"/>
      <c r="I26" s="671"/>
      <c r="J26" s="671"/>
      <c r="K26" s="287"/>
      <c r="M26" s="667"/>
      <c r="N26" s="668"/>
      <c r="O26" s="668"/>
      <c r="P26" s="668"/>
      <c r="Q26" s="668"/>
      <c r="R26" s="668"/>
      <c r="S26" s="668"/>
      <c r="T26" s="668"/>
      <c r="U26" s="668"/>
      <c r="V26" s="668"/>
      <c r="W26" s="668"/>
    </row>
    <row r="27" spans="2:23" ht="16.149999999999999" customHeight="1" x14ac:dyDescent="0.35">
      <c r="B27" s="283"/>
      <c r="C27" s="256"/>
      <c r="D27" s="256"/>
      <c r="E27" s="110"/>
      <c r="F27" s="110"/>
      <c r="G27" s="110"/>
      <c r="H27" s="110"/>
      <c r="I27" s="110"/>
      <c r="J27" s="110"/>
      <c r="K27" s="287"/>
      <c r="M27" s="115"/>
      <c r="N27" s="114"/>
      <c r="O27" s="114"/>
      <c r="P27" s="114"/>
      <c r="Q27" s="114"/>
      <c r="R27" s="114"/>
      <c r="S27" s="114"/>
      <c r="T27" s="114"/>
      <c r="U27" s="114"/>
      <c r="V27" s="114"/>
      <c r="W27" s="114"/>
    </row>
    <row r="28" spans="2:23" ht="16.149999999999999" customHeight="1" x14ac:dyDescent="0.35">
      <c r="B28" s="285"/>
      <c r="C28" s="286"/>
      <c r="D28" s="286"/>
      <c r="E28" s="286"/>
      <c r="F28" s="286"/>
      <c r="G28" s="286"/>
      <c r="H28" s="286"/>
      <c r="I28" s="286"/>
      <c r="J28" s="286"/>
      <c r="K28" s="288"/>
      <c r="M28" s="115"/>
      <c r="N28" s="115"/>
      <c r="O28" s="115"/>
      <c r="P28" s="115"/>
      <c r="Q28" s="115"/>
      <c r="R28" s="115"/>
      <c r="S28" s="115"/>
      <c r="T28" s="115"/>
      <c r="U28" s="115"/>
      <c r="V28" s="115"/>
      <c r="W28" s="115"/>
    </row>
    <row r="29" spans="2:23" ht="20.25" customHeight="1" x14ac:dyDescent="0.35">
      <c r="B29" s="282"/>
      <c r="C29" s="281" t="s">
        <v>781</v>
      </c>
      <c r="D29" s="110"/>
      <c r="E29" s="672"/>
      <c r="F29" s="673"/>
      <c r="G29" s="673"/>
      <c r="H29" s="673"/>
      <c r="I29" s="673"/>
      <c r="J29" s="674"/>
      <c r="K29" s="109"/>
      <c r="M29" s="667"/>
      <c r="N29" s="668"/>
      <c r="O29" s="668"/>
      <c r="P29" s="668"/>
      <c r="Q29" s="668"/>
      <c r="R29" s="668"/>
      <c r="S29" s="668"/>
      <c r="T29" s="668"/>
      <c r="U29" s="668"/>
      <c r="V29" s="668"/>
      <c r="W29" s="668"/>
    </row>
    <row r="30" spans="2:23" ht="16.149999999999999" customHeight="1" x14ac:dyDescent="0.35">
      <c r="B30" s="106"/>
      <c r="C30" s="110"/>
      <c r="D30" s="110"/>
      <c r="E30" s="111"/>
      <c r="F30" s="110"/>
      <c r="G30" s="110"/>
      <c r="H30" s="110"/>
      <c r="I30" s="110"/>
      <c r="J30" s="110"/>
      <c r="K30" s="109"/>
      <c r="M30" s="115"/>
      <c r="N30" s="115"/>
      <c r="O30" s="115"/>
      <c r="P30" s="115"/>
      <c r="Q30" s="115"/>
      <c r="R30" s="115"/>
      <c r="S30" s="115"/>
      <c r="T30" s="115"/>
      <c r="U30" s="115"/>
      <c r="V30" s="115"/>
      <c r="W30" s="115"/>
    </row>
    <row r="31" spans="2:23" ht="16.149999999999999" customHeight="1" x14ac:dyDescent="0.35">
      <c r="B31" s="106"/>
      <c r="C31" s="110"/>
      <c r="D31" s="110"/>
      <c r="E31" s="111"/>
      <c r="F31" s="110"/>
      <c r="G31" s="110"/>
      <c r="H31" s="110" t="str">
        <f>"500 tecken ("&amp;TEXT(LEN(E32),"0")&amp;" använda)"</f>
        <v>500 tecken (0 använda)</v>
      </c>
      <c r="I31" s="110"/>
      <c r="J31" s="110"/>
      <c r="K31" s="109"/>
      <c r="M31" s="115"/>
      <c r="N31" s="115"/>
      <c r="O31" s="115"/>
      <c r="P31" s="115"/>
      <c r="Q31" s="115"/>
      <c r="R31" s="115"/>
      <c r="S31" s="115"/>
      <c r="T31" s="115"/>
      <c r="U31" s="115"/>
      <c r="V31" s="115"/>
      <c r="W31" s="115"/>
    </row>
    <row r="32" spans="2:23" ht="113.15" customHeight="1" x14ac:dyDescent="0.35">
      <c r="B32" s="106"/>
      <c r="C32" s="669" t="s">
        <v>782</v>
      </c>
      <c r="D32" s="670"/>
      <c r="E32" s="671"/>
      <c r="F32" s="671"/>
      <c r="G32" s="671"/>
      <c r="H32" s="671"/>
      <c r="I32" s="671"/>
      <c r="J32" s="671"/>
      <c r="K32" s="287"/>
      <c r="M32" s="667"/>
      <c r="N32" s="668"/>
      <c r="O32" s="668"/>
      <c r="P32" s="668"/>
      <c r="Q32" s="668"/>
      <c r="R32" s="668"/>
      <c r="S32" s="668"/>
      <c r="T32" s="668"/>
      <c r="U32" s="668"/>
      <c r="V32" s="668"/>
      <c r="W32" s="668"/>
    </row>
    <row r="33" spans="2:23" ht="16.149999999999999" customHeight="1" x14ac:dyDescent="0.35">
      <c r="B33" s="283"/>
      <c r="C33" s="256"/>
      <c r="D33" s="256"/>
      <c r="E33" s="110"/>
      <c r="F33" s="110"/>
      <c r="G33" s="110"/>
      <c r="H33" s="110"/>
      <c r="I33" s="110"/>
      <c r="J33" s="110"/>
      <c r="K33" s="287"/>
      <c r="M33" s="115"/>
      <c r="N33" s="114"/>
      <c r="O33" s="114"/>
      <c r="P33" s="114"/>
      <c r="Q33" s="114"/>
      <c r="R33" s="114"/>
      <c r="S33" s="114"/>
      <c r="T33" s="114"/>
      <c r="U33" s="114"/>
      <c r="V33" s="114"/>
      <c r="W33" s="114"/>
    </row>
    <row r="34" spans="2:23" ht="16.149999999999999" customHeight="1" x14ac:dyDescent="0.35">
      <c r="B34" s="285"/>
      <c r="C34" s="286"/>
      <c r="D34" s="286"/>
      <c r="E34" s="286"/>
      <c r="F34" s="286"/>
      <c r="G34" s="286"/>
      <c r="H34" s="286"/>
      <c r="I34" s="286"/>
      <c r="J34" s="286"/>
      <c r="K34" s="288"/>
      <c r="M34" s="115"/>
      <c r="N34" s="115"/>
      <c r="O34" s="115"/>
      <c r="P34" s="115"/>
      <c r="Q34" s="115"/>
      <c r="R34" s="115"/>
      <c r="S34" s="115"/>
      <c r="T34" s="115"/>
      <c r="U34" s="115"/>
      <c r="V34" s="115"/>
      <c r="W34" s="115"/>
    </row>
    <row r="35" spans="2:23" ht="16.5" customHeight="1" x14ac:dyDescent="0.35">
      <c r="B35" s="282"/>
      <c r="C35" s="281" t="s">
        <v>783</v>
      </c>
      <c r="D35" s="110"/>
      <c r="E35" s="672"/>
      <c r="F35" s="673"/>
      <c r="G35" s="673"/>
      <c r="H35" s="673"/>
      <c r="I35" s="673"/>
      <c r="J35" s="674"/>
      <c r="K35" s="109"/>
      <c r="M35" s="667"/>
      <c r="N35" s="668"/>
      <c r="O35" s="668"/>
      <c r="P35" s="668"/>
      <c r="Q35" s="668"/>
      <c r="R35" s="668"/>
      <c r="S35" s="668"/>
      <c r="T35" s="668"/>
      <c r="U35" s="668"/>
      <c r="V35" s="668"/>
      <c r="W35" s="668"/>
    </row>
    <row r="36" spans="2:23" ht="16.149999999999999" customHeight="1" x14ac:dyDescent="0.35">
      <c r="B36" s="106"/>
      <c r="C36" s="110"/>
      <c r="D36" s="110"/>
      <c r="E36" s="111"/>
      <c r="F36" s="110"/>
      <c r="G36" s="110"/>
      <c r="H36" s="110"/>
      <c r="I36" s="110"/>
      <c r="J36" s="110"/>
      <c r="K36" s="109"/>
      <c r="M36" s="115"/>
      <c r="N36" s="115"/>
      <c r="O36" s="115"/>
      <c r="P36" s="115"/>
      <c r="Q36" s="115"/>
      <c r="R36" s="115"/>
      <c r="S36" s="115"/>
      <c r="T36" s="115"/>
      <c r="U36" s="115"/>
      <c r="V36" s="115"/>
      <c r="W36" s="115"/>
    </row>
    <row r="37" spans="2:23" ht="16.149999999999999" customHeight="1" x14ac:dyDescent="0.35">
      <c r="B37" s="106"/>
      <c r="C37" s="110"/>
      <c r="D37" s="110"/>
      <c r="E37" s="111"/>
      <c r="F37" s="110"/>
      <c r="G37" s="110"/>
      <c r="H37" s="110" t="str">
        <f>"500 tecken ("&amp;TEXT(LEN(E38),"0")&amp;" använda)"</f>
        <v>500 tecken (0 använda)</v>
      </c>
      <c r="I37" s="110"/>
      <c r="J37" s="110"/>
      <c r="K37" s="109"/>
      <c r="M37" s="115"/>
      <c r="N37" s="115"/>
      <c r="O37" s="115"/>
      <c r="P37" s="115"/>
      <c r="Q37" s="115"/>
      <c r="R37" s="115"/>
      <c r="S37" s="115"/>
      <c r="T37" s="115"/>
      <c r="U37" s="115"/>
      <c r="V37" s="115"/>
      <c r="W37" s="115"/>
    </row>
    <row r="38" spans="2:23" ht="113.15" customHeight="1" x14ac:dyDescent="0.35">
      <c r="B38" s="106"/>
      <c r="C38" s="669" t="s">
        <v>784</v>
      </c>
      <c r="D38" s="670"/>
      <c r="E38" s="671"/>
      <c r="F38" s="671"/>
      <c r="G38" s="671"/>
      <c r="H38" s="671"/>
      <c r="I38" s="671"/>
      <c r="J38" s="671"/>
      <c r="K38" s="287"/>
      <c r="M38" s="667"/>
      <c r="N38" s="668"/>
      <c r="O38" s="668"/>
      <c r="P38" s="668"/>
      <c r="Q38" s="668"/>
      <c r="R38" s="668"/>
      <c r="S38" s="668"/>
      <c r="T38" s="668"/>
      <c r="U38" s="668"/>
      <c r="V38" s="668"/>
      <c r="W38" s="668"/>
    </row>
    <row r="39" spans="2:23" ht="16.149999999999999" customHeight="1" x14ac:dyDescent="0.35">
      <c r="B39" s="283"/>
      <c r="C39" s="256"/>
      <c r="D39" s="256"/>
      <c r="E39" s="110"/>
      <c r="F39" s="110"/>
      <c r="G39" s="110"/>
      <c r="H39" s="110"/>
      <c r="I39" s="110"/>
      <c r="J39" s="110"/>
      <c r="K39" s="287"/>
      <c r="M39" s="115"/>
      <c r="N39" s="114"/>
      <c r="O39" s="114"/>
      <c r="P39" s="114"/>
      <c r="Q39" s="114"/>
      <c r="R39" s="114"/>
      <c r="S39" s="114"/>
      <c r="T39" s="114"/>
      <c r="U39" s="114"/>
      <c r="V39" s="114"/>
      <c r="W39" s="114"/>
    </row>
    <row r="40" spans="2:23" ht="16.149999999999999" customHeight="1" x14ac:dyDescent="0.35">
      <c r="B40" s="285"/>
      <c r="C40" s="286"/>
      <c r="D40" s="286"/>
      <c r="E40" s="286"/>
      <c r="F40" s="286"/>
      <c r="G40" s="286"/>
      <c r="H40" s="286"/>
      <c r="I40" s="286"/>
      <c r="J40" s="286"/>
      <c r="K40" s="288"/>
      <c r="M40" s="115"/>
      <c r="N40" s="115"/>
      <c r="O40" s="115"/>
      <c r="P40" s="115"/>
      <c r="Q40" s="115"/>
      <c r="R40" s="115"/>
      <c r="S40" s="115"/>
      <c r="T40" s="115"/>
      <c r="U40" s="115"/>
      <c r="V40" s="115"/>
      <c r="W40" s="115"/>
    </row>
    <row r="41" spans="2:23" ht="20.25" customHeight="1" x14ac:dyDescent="0.35">
      <c r="B41" s="282"/>
      <c r="C41" s="281" t="s">
        <v>785</v>
      </c>
      <c r="D41" s="110"/>
      <c r="E41" s="672"/>
      <c r="F41" s="673"/>
      <c r="G41" s="673"/>
      <c r="H41" s="673"/>
      <c r="I41" s="673"/>
      <c r="J41" s="674"/>
      <c r="K41" s="109"/>
      <c r="M41" s="667"/>
      <c r="N41" s="668"/>
      <c r="O41" s="668"/>
      <c r="P41" s="668"/>
      <c r="Q41" s="668"/>
      <c r="R41" s="668"/>
      <c r="S41" s="668"/>
      <c r="T41" s="668"/>
      <c r="U41" s="668"/>
      <c r="V41" s="668"/>
      <c r="W41" s="668"/>
    </row>
    <row r="42" spans="2:23" ht="16.149999999999999" customHeight="1" x14ac:dyDescent="0.35">
      <c r="B42" s="106"/>
      <c r="C42" s="110"/>
      <c r="D42" s="110"/>
      <c r="E42" s="111"/>
      <c r="F42" s="110"/>
      <c r="G42" s="110"/>
      <c r="H42" s="110"/>
      <c r="I42" s="110"/>
      <c r="J42" s="110"/>
      <c r="K42" s="109"/>
      <c r="M42" s="115"/>
      <c r="N42" s="115"/>
      <c r="O42" s="115"/>
      <c r="P42" s="115"/>
      <c r="Q42" s="115"/>
      <c r="R42" s="115"/>
      <c r="S42" s="115"/>
      <c r="T42" s="115"/>
      <c r="U42" s="115"/>
      <c r="V42" s="115"/>
      <c r="W42" s="115"/>
    </row>
    <row r="43" spans="2:23" ht="16.149999999999999" customHeight="1" x14ac:dyDescent="0.35">
      <c r="B43" s="106"/>
      <c r="C43" s="110"/>
      <c r="D43" s="110"/>
      <c r="E43" s="111"/>
      <c r="F43" s="110"/>
      <c r="G43" s="110"/>
      <c r="H43" s="110" t="str">
        <f>"500 tecken ("&amp;TEXT(LEN(E44),"0")&amp;" använda)"</f>
        <v>500 tecken (0 använda)</v>
      </c>
      <c r="I43" s="110"/>
      <c r="J43" s="110"/>
      <c r="K43" s="109"/>
      <c r="M43" s="115"/>
      <c r="N43" s="115"/>
      <c r="O43" s="115"/>
      <c r="P43" s="115"/>
      <c r="Q43" s="115"/>
      <c r="R43" s="115"/>
      <c r="S43" s="115"/>
      <c r="T43" s="115"/>
      <c r="U43" s="115"/>
      <c r="V43" s="115"/>
      <c r="W43" s="115"/>
    </row>
    <row r="44" spans="2:23" ht="113.15" customHeight="1" x14ac:dyDescent="0.35">
      <c r="B44" s="106"/>
      <c r="C44" s="669" t="s">
        <v>786</v>
      </c>
      <c r="D44" s="670"/>
      <c r="E44" s="671"/>
      <c r="F44" s="671"/>
      <c r="G44" s="671"/>
      <c r="H44" s="671"/>
      <c r="I44" s="671"/>
      <c r="J44" s="671"/>
      <c r="K44" s="287"/>
      <c r="M44" s="667"/>
      <c r="N44" s="668"/>
      <c r="O44" s="668"/>
      <c r="P44" s="668"/>
      <c r="Q44" s="668"/>
      <c r="R44" s="668"/>
      <c r="S44" s="668"/>
      <c r="T44" s="668"/>
      <c r="U44" s="668"/>
      <c r="V44" s="668"/>
      <c r="W44" s="668"/>
    </row>
    <row r="45" spans="2:23" ht="16.149999999999999" customHeight="1" x14ac:dyDescent="0.35">
      <c r="B45" s="283"/>
      <c r="C45" s="256"/>
      <c r="D45" s="256"/>
      <c r="E45" s="110"/>
      <c r="F45" s="110"/>
      <c r="G45" s="110"/>
      <c r="H45" s="110"/>
      <c r="I45" s="110"/>
      <c r="J45" s="110"/>
      <c r="K45" s="287"/>
      <c r="M45" s="115"/>
      <c r="N45" s="114"/>
      <c r="O45" s="114"/>
      <c r="P45" s="114"/>
      <c r="Q45" s="114"/>
      <c r="R45" s="114"/>
      <c r="S45" s="114"/>
      <c r="T45" s="114"/>
      <c r="U45" s="114"/>
      <c r="V45" s="114"/>
      <c r="W45" s="114"/>
    </row>
    <row r="46" spans="2:23" ht="16.149999999999999" customHeight="1" x14ac:dyDescent="0.35">
      <c r="B46" s="285"/>
      <c r="C46" s="286"/>
      <c r="D46" s="286"/>
      <c r="E46" s="286"/>
      <c r="F46" s="286"/>
      <c r="G46" s="286"/>
      <c r="H46" s="286"/>
      <c r="I46" s="286"/>
      <c r="J46" s="286"/>
      <c r="K46" s="288"/>
      <c r="M46" s="115"/>
      <c r="N46" s="115"/>
      <c r="O46" s="115"/>
      <c r="P46" s="115"/>
      <c r="Q46" s="115"/>
      <c r="R46" s="115"/>
      <c r="S46" s="115"/>
      <c r="T46" s="115"/>
      <c r="U46" s="115"/>
      <c r="V46" s="115"/>
      <c r="W46" s="115"/>
    </row>
    <row r="47" spans="2:23" ht="16.149999999999999" customHeight="1" x14ac:dyDescent="0.35">
      <c r="B47" s="282"/>
      <c r="C47" s="281" t="s">
        <v>787</v>
      </c>
      <c r="D47" s="110"/>
      <c r="E47" s="672"/>
      <c r="F47" s="673"/>
      <c r="G47" s="673"/>
      <c r="H47" s="673"/>
      <c r="I47" s="673"/>
      <c r="J47" s="674"/>
      <c r="K47" s="109"/>
      <c r="M47" s="667"/>
      <c r="N47" s="668"/>
      <c r="O47" s="668"/>
      <c r="P47" s="668"/>
      <c r="Q47" s="668"/>
      <c r="R47" s="668"/>
      <c r="S47" s="668"/>
      <c r="T47" s="668"/>
      <c r="U47" s="668"/>
      <c r="V47" s="668"/>
      <c r="W47" s="668"/>
    </row>
    <row r="48" spans="2:23" ht="16.149999999999999" customHeight="1" x14ac:dyDescent="0.35">
      <c r="B48" s="106"/>
      <c r="C48" s="110"/>
      <c r="D48" s="110"/>
      <c r="E48" s="111"/>
      <c r="F48" s="110"/>
      <c r="G48" s="110"/>
      <c r="H48" s="110"/>
      <c r="I48" s="110"/>
      <c r="J48" s="110"/>
      <c r="K48" s="109"/>
      <c r="M48" s="115"/>
      <c r="N48" s="115"/>
      <c r="O48" s="115"/>
      <c r="P48" s="115"/>
      <c r="Q48" s="115"/>
      <c r="R48" s="115"/>
      <c r="S48" s="115"/>
      <c r="T48" s="115"/>
      <c r="U48" s="115"/>
      <c r="V48" s="115"/>
      <c r="W48" s="115"/>
    </row>
    <row r="49" spans="2:23" ht="16.149999999999999" customHeight="1" x14ac:dyDescent="0.35">
      <c r="B49" s="106"/>
      <c r="C49" s="110"/>
      <c r="D49" s="110"/>
      <c r="E49" s="111"/>
      <c r="F49" s="110"/>
      <c r="G49" s="110"/>
      <c r="H49" s="110" t="str">
        <f>"500 tecken ("&amp;TEXT(LEN(E50),"0")&amp;" använda)"</f>
        <v>500 tecken (0 använda)</v>
      </c>
      <c r="I49" s="110"/>
      <c r="J49" s="110"/>
      <c r="K49" s="109"/>
      <c r="M49" s="115"/>
      <c r="N49" s="115"/>
      <c r="O49" s="115"/>
      <c r="P49" s="115"/>
      <c r="Q49" s="115"/>
      <c r="R49" s="115"/>
      <c r="S49" s="115"/>
      <c r="T49" s="115"/>
      <c r="U49" s="115"/>
      <c r="V49" s="115"/>
      <c r="W49" s="115"/>
    </row>
    <row r="50" spans="2:23" ht="113.15" customHeight="1" x14ac:dyDescent="0.35">
      <c r="B50" s="106"/>
      <c r="C50" s="669" t="s">
        <v>788</v>
      </c>
      <c r="D50" s="670"/>
      <c r="E50" s="671"/>
      <c r="F50" s="671"/>
      <c r="G50" s="671"/>
      <c r="H50" s="671"/>
      <c r="I50" s="671"/>
      <c r="J50" s="671"/>
      <c r="K50" s="287"/>
      <c r="M50" s="667"/>
      <c r="N50" s="668"/>
      <c r="O50" s="668"/>
      <c r="P50" s="668"/>
      <c r="Q50" s="668"/>
      <c r="R50" s="668"/>
      <c r="S50" s="668"/>
      <c r="T50" s="668"/>
      <c r="U50" s="668"/>
      <c r="V50" s="668"/>
      <c r="W50" s="668"/>
    </row>
    <row r="51" spans="2:23" ht="16.149999999999999" customHeight="1" x14ac:dyDescent="0.35">
      <c r="B51" s="283"/>
      <c r="C51" s="256"/>
      <c r="D51" s="256"/>
      <c r="E51" s="110"/>
      <c r="F51" s="110"/>
      <c r="G51" s="110"/>
      <c r="H51" s="110"/>
      <c r="I51" s="110"/>
      <c r="J51" s="110"/>
      <c r="K51" s="287"/>
      <c r="M51" s="115"/>
      <c r="N51" s="114"/>
      <c r="O51" s="114"/>
      <c r="P51" s="114"/>
      <c r="Q51" s="114"/>
      <c r="R51" s="114"/>
      <c r="S51" s="114"/>
      <c r="T51" s="114"/>
      <c r="U51" s="114"/>
      <c r="V51" s="114"/>
      <c r="W51" s="114"/>
    </row>
    <row r="52" spans="2:23" ht="16.149999999999999" customHeight="1" x14ac:dyDescent="0.35">
      <c r="B52" s="285"/>
      <c r="C52" s="286"/>
      <c r="D52" s="286"/>
      <c r="E52" s="286"/>
      <c r="F52" s="286"/>
      <c r="G52" s="286"/>
      <c r="H52" s="286"/>
      <c r="I52" s="286"/>
      <c r="J52" s="286"/>
      <c r="K52" s="288"/>
      <c r="M52" s="115"/>
      <c r="N52" s="115"/>
      <c r="O52" s="115"/>
      <c r="P52" s="115"/>
      <c r="Q52" s="115"/>
      <c r="R52" s="115"/>
      <c r="S52" s="115"/>
      <c r="T52" s="115"/>
      <c r="U52" s="115"/>
      <c r="V52" s="115"/>
      <c r="W52" s="115"/>
    </row>
    <row r="53" spans="2:23" ht="21.75" customHeight="1" x14ac:dyDescent="0.35">
      <c r="B53" s="282"/>
      <c r="C53" s="281" t="s">
        <v>789</v>
      </c>
      <c r="D53" s="110"/>
      <c r="E53" s="672"/>
      <c r="F53" s="673"/>
      <c r="G53" s="673"/>
      <c r="H53" s="673"/>
      <c r="I53" s="673"/>
      <c r="J53" s="674"/>
      <c r="K53" s="109"/>
      <c r="M53" s="667"/>
      <c r="N53" s="668"/>
      <c r="O53" s="668"/>
      <c r="P53" s="668"/>
      <c r="Q53" s="668"/>
      <c r="R53" s="668"/>
      <c r="S53" s="668"/>
      <c r="T53" s="668"/>
      <c r="U53" s="668"/>
      <c r="V53" s="668"/>
      <c r="W53" s="668"/>
    </row>
    <row r="54" spans="2:23" ht="16.149999999999999" customHeight="1" x14ac:dyDescent="0.35">
      <c r="B54" s="106"/>
      <c r="C54" s="110"/>
      <c r="D54" s="110"/>
      <c r="E54" s="111"/>
      <c r="F54" s="110"/>
      <c r="G54" s="110"/>
      <c r="H54" s="110"/>
      <c r="I54" s="110"/>
      <c r="J54" s="110"/>
      <c r="K54" s="109"/>
      <c r="M54" s="115"/>
      <c r="N54" s="115"/>
      <c r="O54" s="115"/>
      <c r="P54" s="115"/>
      <c r="Q54" s="115"/>
      <c r="R54" s="115"/>
      <c r="S54" s="115"/>
      <c r="T54" s="115"/>
      <c r="U54" s="115"/>
      <c r="V54" s="115"/>
      <c r="W54" s="115"/>
    </row>
    <row r="55" spans="2:23" ht="16.149999999999999" customHeight="1" x14ac:dyDescent="0.35">
      <c r="B55" s="106"/>
      <c r="C55" s="110"/>
      <c r="D55" s="110"/>
      <c r="E55" s="111"/>
      <c r="F55" s="110"/>
      <c r="G55" s="110"/>
      <c r="H55" s="110" t="str">
        <f>"500 tecken ("&amp;TEXT(LEN(E56),"0")&amp;" använda)"</f>
        <v>500 tecken (0 använda)</v>
      </c>
      <c r="I55" s="110"/>
      <c r="J55" s="110"/>
      <c r="K55" s="109"/>
      <c r="M55" s="115"/>
      <c r="N55" s="115"/>
      <c r="O55" s="115"/>
      <c r="P55" s="115"/>
      <c r="Q55" s="115"/>
      <c r="R55" s="115"/>
      <c r="S55" s="115"/>
      <c r="T55" s="115"/>
      <c r="U55" s="115"/>
      <c r="V55" s="115"/>
      <c r="W55" s="115"/>
    </row>
    <row r="56" spans="2:23" ht="113.15" customHeight="1" x14ac:dyDescent="0.35">
      <c r="B56" s="106"/>
      <c r="C56" s="669" t="s">
        <v>790</v>
      </c>
      <c r="D56" s="670"/>
      <c r="E56" s="671"/>
      <c r="F56" s="671"/>
      <c r="G56" s="671"/>
      <c r="H56" s="671"/>
      <c r="I56" s="671"/>
      <c r="J56" s="671"/>
      <c r="K56" s="287"/>
      <c r="M56" s="667"/>
      <c r="N56" s="668"/>
      <c r="O56" s="668"/>
      <c r="P56" s="668"/>
      <c r="Q56" s="668"/>
      <c r="R56" s="668"/>
      <c r="S56" s="668"/>
      <c r="T56" s="668"/>
      <c r="U56" s="668"/>
      <c r="V56" s="668"/>
      <c r="W56" s="668"/>
    </row>
    <row r="57" spans="2:23" ht="16.149999999999999" customHeight="1" x14ac:dyDescent="0.35">
      <c r="B57" s="283"/>
      <c r="C57" s="256"/>
      <c r="D57" s="256"/>
      <c r="E57" s="110"/>
      <c r="F57" s="110"/>
      <c r="G57" s="110"/>
      <c r="H57" s="110"/>
      <c r="I57" s="110"/>
      <c r="J57" s="110"/>
      <c r="K57" s="287"/>
      <c r="M57" s="114"/>
      <c r="N57" s="116"/>
      <c r="O57" s="116"/>
      <c r="P57" s="116"/>
      <c r="Q57" s="116"/>
      <c r="R57" s="116"/>
      <c r="S57" s="116"/>
      <c r="T57" s="116"/>
      <c r="U57" s="116"/>
      <c r="V57" s="116"/>
      <c r="W57" s="116"/>
    </row>
    <row r="58" spans="2:23" ht="16.149999999999999" customHeight="1" x14ac:dyDescent="0.35">
      <c r="B58" s="285"/>
      <c r="C58" s="286"/>
      <c r="D58" s="286"/>
      <c r="E58" s="286"/>
      <c r="F58" s="286"/>
      <c r="G58" s="286"/>
      <c r="H58" s="286"/>
      <c r="I58" s="286"/>
      <c r="J58" s="286"/>
      <c r="K58" s="288"/>
      <c r="M58" s="115"/>
      <c r="N58" s="114"/>
      <c r="O58" s="114"/>
      <c r="P58" s="114"/>
      <c r="Q58" s="114"/>
      <c r="R58" s="114"/>
      <c r="S58" s="114"/>
      <c r="T58" s="114"/>
      <c r="U58" s="114"/>
      <c r="V58" s="114"/>
      <c r="W58" s="114"/>
    </row>
    <row r="59" spans="2:23" ht="20.25" customHeight="1" x14ac:dyDescent="0.35">
      <c r="B59" s="282"/>
      <c r="C59" s="281" t="s">
        <v>791</v>
      </c>
      <c r="D59" s="110"/>
      <c r="E59" s="672"/>
      <c r="F59" s="673"/>
      <c r="G59" s="673"/>
      <c r="H59" s="673"/>
      <c r="I59" s="673"/>
      <c r="J59" s="674"/>
      <c r="K59" s="109"/>
      <c r="M59" s="667"/>
      <c r="N59" s="668"/>
      <c r="O59" s="668"/>
      <c r="P59" s="668"/>
      <c r="Q59" s="668"/>
      <c r="R59" s="668"/>
      <c r="S59" s="668"/>
      <c r="T59" s="668"/>
      <c r="U59" s="668"/>
      <c r="V59" s="668"/>
      <c r="W59" s="668"/>
    </row>
    <row r="60" spans="2:23" ht="16.149999999999999" customHeight="1" x14ac:dyDescent="0.35">
      <c r="B60" s="106"/>
      <c r="C60" s="110"/>
      <c r="D60" s="110"/>
      <c r="E60" s="111"/>
      <c r="F60" s="110"/>
      <c r="G60" s="110"/>
      <c r="H60" s="110"/>
      <c r="I60" s="110"/>
      <c r="J60" s="110"/>
      <c r="K60" s="109"/>
      <c r="M60" s="115"/>
      <c r="N60" s="115"/>
      <c r="O60" s="115"/>
      <c r="P60" s="115"/>
      <c r="Q60" s="115"/>
      <c r="R60" s="115"/>
      <c r="S60" s="115"/>
      <c r="T60" s="115"/>
      <c r="U60" s="115"/>
      <c r="V60" s="115"/>
      <c r="W60" s="115"/>
    </row>
    <row r="61" spans="2:23" ht="16.149999999999999" customHeight="1" x14ac:dyDescent="0.35">
      <c r="B61" s="106"/>
      <c r="C61" s="110"/>
      <c r="D61" s="110"/>
      <c r="E61" s="111"/>
      <c r="F61" s="110"/>
      <c r="G61" s="110"/>
      <c r="H61" s="110" t="str">
        <f>"500 tecken ("&amp;TEXT(LEN(E62),"0")&amp;" använda)"</f>
        <v>500 tecken (0 använda)</v>
      </c>
      <c r="I61" s="110"/>
      <c r="J61" s="110"/>
      <c r="K61" s="109"/>
      <c r="M61" s="115"/>
      <c r="N61" s="115"/>
      <c r="O61" s="115"/>
      <c r="P61" s="115"/>
      <c r="Q61" s="115"/>
      <c r="R61" s="115"/>
      <c r="S61" s="115"/>
      <c r="T61" s="115"/>
      <c r="U61" s="115"/>
      <c r="V61" s="115"/>
      <c r="W61" s="115"/>
    </row>
    <row r="62" spans="2:23" ht="113.15" customHeight="1" x14ac:dyDescent="0.35">
      <c r="B62" s="106"/>
      <c r="C62" s="669" t="s">
        <v>792</v>
      </c>
      <c r="D62" s="670"/>
      <c r="E62" s="671"/>
      <c r="F62" s="671"/>
      <c r="G62" s="671"/>
      <c r="H62" s="671"/>
      <c r="I62" s="671"/>
      <c r="J62" s="671"/>
      <c r="K62" s="287"/>
      <c r="M62" s="667"/>
      <c r="N62" s="668"/>
      <c r="O62" s="668"/>
      <c r="P62" s="668"/>
      <c r="Q62" s="668"/>
      <c r="R62" s="668"/>
      <c r="S62" s="668"/>
      <c r="T62" s="668"/>
      <c r="U62" s="668"/>
      <c r="V62" s="668"/>
      <c r="W62" s="668"/>
    </row>
    <row r="63" spans="2:23" ht="16.149999999999999" customHeight="1" x14ac:dyDescent="0.35">
      <c r="B63" s="283"/>
      <c r="C63" s="256"/>
      <c r="D63" s="256"/>
      <c r="E63" s="110"/>
      <c r="F63" s="110"/>
      <c r="G63" s="110"/>
      <c r="H63" s="110"/>
      <c r="I63" s="110"/>
      <c r="J63" s="110"/>
      <c r="K63" s="287"/>
      <c r="M63" s="115"/>
      <c r="N63" s="114"/>
      <c r="O63" s="114"/>
      <c r="P63" s="114"/>
      <c r="Q63" s="114"/>
      <c r="R63" s="114"/>
      <c r="S63" s="114"/>
      <c r="T63" s="114"/>
      <c r="U63" s="114"/>
      <c r="V63" s="114"/>
      <c r="W63" s="114"/>
    </row>
    <row r="64" spans="2:23" ht="16.149999999999999" customHeight="1" x14ac:dyDescent="0.35">
      <c r="B64" s="285"/>
      <c r="C64" s="286"/>
      <c r="D64" s="286"/>
      <c r="E64" s="286"/>
      <c r="F64" s="286"/>
      <c r="G64" s="286"/>
      <c r="H64" s="286"/>
      <c r="I64" s="286"/>
      <c r="J64" s="286"/>
      <c r="K64" s="288"/>
      <c r="M64" s="115"/>
      <c r="N64" s="115"/>
      <c r="O64" s="115"/>
      <c r="P64" s="115"/>
      <c r="Q64" s="115"/>
      <c r="R64" s="115"/>
      <c r="S64" s="115"/>
      <c r="T64" s="115"/>
      <c r="U64" s="115"/>
      <c r="V64" s="115"/>
      <c r="W64" s="115"/>
    </row>
    <row r="65" spans="2:23" ht="16.149999999999999" customHeight="1" x14ac:dyDescent="0.35">
      <c r="B65" s="282"/>
      <c r="C65" s="281" t="s">
        <v>793</v>
      </c>
      <c r="D65" s="110"/>
      <c r="E65" s="672"/>
      <c r="F65" s="673"/>
      <c r="G65" s="673"/>
      <c r="H65" s="673"/>
      <c r="I65" s="673"/>
      <c r="J65" s="674"/>
      <c r="K65" s="109"/>
      <c r="M65" s="667"/>
      <c r="N65" s="668"/>
      <c r="O65" s="668"/>
      <c r="P65" s="668"/>
      <c r="Q65" s="668"/>
      <c r="R65" s="668"/>
      <c r="S65" s="668"/>
      <c r="T65" s="668"/>
      <c r="U65" s="668"/>
      <c r="V65" s="668"/>
      <c r="W65" s="668"/>
    </row>
    <row r="66" spans="2:23" ht="16.149999999999999" customHeight="1" x14ac:dyDescent="0.35">
      <c r="B66" s="106"/>
      <c r="C66" s="110"/>
      <c r="D66" s="110"/>
      <c r="E66" s="111"/>
      <c r="F66" s="110"/>
      <c r="G66" s="110"/>
      <c r="H66" s="110"/>
      <c r="I66" s="110"/>
      <c r="J66" s="110"/>
      <c r="K66" s="109"/>
      <c r="M66" s="115"/>
      <c r="N66" s="115"/>
      <c r="O66" s="115"/>
      <c r="P66" s="115"/>
      <c r="Q66" s="115"/>
      <c r="R66" s="115"/>
      <c r="S66" s="115"/>
      <c r="T66" s="115"/>
      <c r="U66" s="115"/>
      <c r="V66" s="115"/>
      <c r="W66" s="115"/>
    </row>
    <row r="67" spans="2:23" ht="16.149999999999999" customHeight="1" x14ac:dyDescent="0.35">
      <c r="B67" s="106"/>
      <c r="C67" s="110"/>
      <c r="D67" s="110"/>
      <c r="E67" s="111"/>
      <c r="F67" s="110"/>
      <c r="G67" s="110"/>
      <c r="H67" s="110" t="str">
        <f>"500 tecken ("&amp;TEXT(LEN(E68),"0")&amp;" använda)"</f>
        <v>500 tecken (0 använda)</v>
      </c>
      <c r="I67" s="110"/>
      <c r="J67" s="110"/>
      <c r="K67" s="109"/>
      <c r="M67" s="115"/>
      <c r="N67" s="115"/>
      <c r="O67" s="115"/>
      <c r="P67" s="115"/>
      <c r="Q67" s="115"/>
      <c r="R67" s="115"/>
      <c r="S67" s="115"/>
      <c r="T67" s="115"/>
      <c r="U67" s="115"/>
      <c r="V67" s="115"/>
      <c r="W67" s="115"/>
    </row>
    <row r="68" spans="2:23" ht="113.15" customHeight="1" x14ac:dyDescent="0.35">
      <c r="B68" s="106"/>
      <c r="C68" s="669" t="s">
        <v>794</v>
      </c>
      <c r="D68" s="670"/>
      <c r="E68" s="671"/>
      <c r="F68" s="671"/>
      <c r="G68" s="671"/>
      <c r="H68" s="671"/>
      <c r="I68" s="671"/>
      <c r="J68" s="671"/>
      <c r="K68" s="287"/>
      <c r="M68" s="667"/>
      <c r="N68" s="668"/>
      <c r="O68" s="668"/>
      <c r="P68" s="668"/>
      <c r="Q68" s="668"/>
      <c r="R68" s="668"/>
      <c r="S68" s="668"/>
      <c r="T68" s="668"/>
      <c r="U68" s="668"/>
      <c r="V68" s="668"/>
      <c r="W68" s="668"/>
    </row>
    <row r="69" spans="2:23" ht="16.149999999999999" customHeight="1" x14ac:dyDescent="0.35">
      <c r="B69" s="283"/>
      <c r="C69" s="256"/>
      <c r="D69" s="256"/>
      <c r="E69" s="110"/>
      <c r="F69" s="110"/>
      <c r="G69" s="110"/>
      <c r="H69" s="110"/>
      <c r="I69" s="110"/>
      <c r="J69" s="110"/>
      <c r="K69" s="287"/>
      <c r="M69" s="115"/>
      <c r="N69" s="114"/>
      <c r="O69" s="114"/>
      <c r="P69" s="114"/>
      <c r="Q69" s="114"/>
      <c r="R69" s="114"/>
      <c r="S69" s="114"/>
      <c r="T69" s="114"/>
      <c r="U69" s="114"/>
      <c r="V69" s="114"/>
      <c r="W69" s="114"/>
    </row>
    <row r="70" spans="2:23" ht="16.149999999999999" customHeight="1" x14ac:dyDescent="0.35">
      <c r="B70" s="285"/>
      <c r="C70" s="286"/>
      <c r="D70" s="286"/>
      <c r="E70" s="286"/>
      <c r="F70" s="286"/>
      <c r="G70" s="286"/>
      <c r="H70" s="286"/>
      <c r="I70" s="286"/>
      <c r="J70" s="286"/>
      <c r="K70" s="288"/>
      <c r="M70" s="115"/>
      <c r="N70" s="115"/>
      <c r="O70" s="115"/>
      <c r="P70" s="115"/>
      <c r="Q70" s="115"/>
      <c r="R70" s="115"/>
      <c r="S70" s="115"/>
      <c r="T70" s="115"/>
      <c r="U70" s="115"/>
      <c r="V70" s="115"/>
      <c r="W70" s="115"/>
    </row>
    <row r="71" spans="2:23" ht="16.149999999999999" customHeight="1" x14ac:dyDescent="0.35">
      <c r="B71" s="282"/>
      <c r="C71" s="281" t="s">
        <v>795</v>
      </c>
      <c r="D71" s="110"/>
      <c r="E71" s="672"/>
      <c r="F71" s="673"/>
      <c r="G71" s="673"/>
      <c r="H71" s="673"/>
      <c r="I71" s="673"/>
      <c r="J71" s="674"/>
      <c r="K71" s="109"/>
      <c r="M71" s="667"/>
      <c r="N71" s="668"/>
      <c r="O71" s="668"/>
      <c r="P71" s="668"/>
      <c r="Q71" s="668"/>
      <c r="R71" s="668"/>
      <c r="S71" s="668"/>
      <c r="T71" s="668"/>
      <c r="U71" s="668"/>
      <c r="V71" s="668"/>
      <c r="W71" s="668"/>
    </row>
    <row r="72" spans="2:23" ht="16.149999999999999" customHeight="1" x14ac:dyDescent="0.35">
      <c r="B72" s="106"/>
      <c r="C72" s="110"/>
      <c r="D72" s="110"/>
      <c r="E72" s="111"/>
      <c r="F72" s="110"/>
      <c r="G72" s="110"/>
      <c r="H72" s="110"/>
      <c r="I72" s="110"/>
      <c r="J72" s="110"/>
      <c r="K72" s="109"/>
      <c r="M72" s="115"/>
      <c r="N72" s="115"/>
      <c r="O72" s="115"/>
      <c r="P72" s="115"/>
      <c r="Q72" s="115"/>
      <c r="R72" s="115"/>
      <c r="S72" s="115"/>
      <c r="T72" s="115"/>
      <c r="U72" s="115"/>
      <c r="V72" s="115"/>
      <c r="W72" s="115"/>
    </row>
    <row r="73" spans="2:23" ht="16.149999999999999" customHeight="1" x14ac:dyDescent="0.35">
      <c r="B73" s="106"/>
      <c r="C73" s="110"/>
      <c r="D73" s="110"/>
      <c r="E73" s="111"/>
      <c r="F73" s="110"/>
      <c r="G73" s="110"/>
      <c r="H73" s="110" t="str">
        <f>"500 tecken ("&amp;TEXT(LEN(E74),"0")&amp;" använda)"</f>
        <v>500 tecken (0 använda)</v>
      </c>
      <c r="I73" s="110"/>
      <c r="J73" s="110"/>
      <c r="K73" s="109"/>
      <c r="M73" s="115"/>
      <c r="N73" s="115"/>
      <c r="O73" s="115"/>
      <c r="P73" s="115"/>
      <c r="Q73" s="115"/>
      <c r="R73" s="115"/>
      <c r="S73" s="115"/>
      <c r="T73" s="115"/>
      <c r="U73" s="115"/>
      <c r="V73" s="115"/>
      <c r="W73" s="115"/>
    </row>
    <row r="74" spans="2:23" ht="113.15" customHeight="1" x14ac:dyDescent="0.35">
      <c r="B74" s="106"/>
      <c r="C74" s="669" t="s">
        <v>796</v>
      </c>
      <c r="D74" s="670"/>
      <c r="E74" s="671"/>
      <c r="F74" s="671"/>
      <c r="G74" s="671"/>
      <c r="H74" s="671"/>
      <c r="I74" s="671"/>
      <c r="J74" s="671"/>
      <c r="K74" s="287"/>
      <c r="M74" s="667"/>
      <c r="N74" s="668"/>
      <c r="O74" s="668"/>
      <c r="P74" s="668"/>
      <c r="Q74" s="668"/>
      <c r="R74" s="668"/>
      <c r="S74" s="668"/>
      <c r="T74" s="668"/>
      <c r="U74" s="668"/>
      <c r="V74" s="668"/>
      <c r="W74" s="668"/>
    </row>
    <row r="75" spans="2:23" ht="16.149999999999999" customHeight="1" x14ac:dyDescent="0.35">
      <c r="B75" s="284"/>
      <c r="C75" s="117"/>
      <c r="D75" s="117"/>
      <c r="E75" s="117"/>
      <c r="F75" s="117"/>
      <c r="G75" s="117"/>
      <c r="H75" s="117"/>
      <c r="I75" s="117"/>
      <c r="J75" s="117"/>
      <c r="K75" s="289"/>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3"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19" customWidth="1"/>
    <col min="2" max="2" width="22.53515625" style="119" customWidth="1"/>
    <col min="3" max="3" width="73.765625" style="19" customWidth="1"/>
    <col min="4" max="4" width="2.07421875" style="19" customWidth="1"/>
    <col min="5" max="16384" width="8.765625" style="19"/>
  </cols>
  <sheetData>
    <row r="1" spans="1:10" ht="16.149999999999999" customHeight="1" x14ac:dyDescent="0.35">
      <c r="A1" s="12" t="s">
        <v>319</v>
      </c>
    </row>
    <row r="2" spans="1:10" ht="52.9" customHeight="1" x14ac:dyDescent="0.35">
      <c r="B2" s="650" t="s">
        <v>456</v>
      </c>
      <c r="C2" s="650"/>
      <c r="D2" s="650"/>
    </row>
    <row r="3" spans="1:10" ht="16.149999999999999" customHeight="1" x14ac:dyDescent="0.35">
      <c r="B3" s="120"/>
    </row>
    <row r="4" spans="1:10" ht="16.149999999999999" customHeight="1" x14ac:dyDescent="0.35">
      <c r="B4" s="121" t="s">
        <v>454</v>
      </c>
      <c r="C4" s="122"/>
      <c r="D4" s="123"/>
      <c r="F4" s="559" t="s">
        <v>797</v>
      </c>
      <c r="G4" s="560"/>
      <c r="H4" s="561"/>
    </row>
    <row r="5" spans="1:10" ht="16.149999999999999" customHeight="1" x14ac:dyDescent="0.35">
      <c r="B5" s="124"/>
      <c r="C5" s="26"/>
      <c r="D5" s="27"/>
    </row>
    <row r="6" spans="1:10" ht="16.149999999999999" customHeight="1" x14ac:dyDescent="0.35">
      <c r="B6" s="125"/>
      <c r="C6" s="126" t="s">
        <v>455</v>
      </c>
      <c r="D6" s="27"/>
      <c r="E6" s="95"/>
      <c r="F6" s="679"/>
      <c r="G6" s="679"/>
      <c r="H6" s="679"/>
      <c r="I6" s="679"/>
      <c r="J6" s="679"/>
    </row>
    <row r="7" spans="1:10" ht="16.149999999999999" customHeight="1" x14ac:dyDescent="0.35">
      <c r="B7" s="81" t="s">
        <v>451</v>
      </c>
      <c r="C7" s="393"/>
      <c r="D7" s="27"/>
      <c r="F7" s="679"/>
      <c r="G7" s="679"/>
      <c r="H7" s="679"/>
      <c r="I7" s="679"/>
      <c r="J7" s="679"/>
    </row>
    <row r="8" spans="1:10" ht="16.149999999999999" customHeight="1" x14ac:dyDescent="0.35">
      <c r="B8" s="81"/>
      <c r="C8" s="26"/>
      <c r="D8" s="27"/>
      <c r="F8" s="679"/>
      <c r="G8" s="679"/>
      <c r="H8" s="679"/>
      <c r="I8" s="679"/>
      <c r="J8" s="679"/>
    </row>
    <row r="9" spans="1:10" ht="16.149999999999999" customHeight="1" x14ac:dyDescent="0.35">
      <c r="B9" s="81" t="s">
        <v>452</v>
      </c>
      <c r="C9" s="393"/>
      <c r="D9" s="27"/>
      <c r="F9" s="679"/>
      <c r="G9" s="679"/>
      <c r="H9" s="679"/>
      <c r="I9" s="679"/>
      <c r="J9" s="679"/>
    </row>
    <row r="10" spans="1:10" ht="16.149999999999999" customHeight="1" x14ac:dyDescent="0.35">
      <c r="B10" s="125"/>
      <c r="C10" s="26"/>
      <c r="D10" s="27"/>
      <c r="F10" s="679"/>
      <c r="G10" s="679"/>
      <c r="H10" s="679"/>
      <c r="I10" s="679"/>
      <c r="J10" s="679"/>
    </row>
    <row r="11" spans="1:10" ht="16.149999999999999" customHeight="1" x14ac:dyDescent="0.35">
      <c r="B11" s="25" t="s">
        <v>453</v>
      </c>
      <c r="C11" s="398"/>
      <c r="D11" s="27"/>
      <c r="F11" s="679"/>
      <c r="G11" s="679"/>
      <c r="H11" s="679"/>
      <c r="I11" s="679"/>
      <c r="J11" s="679"/>
    </row>
    <row r="12" spans="1:10" ht="16.149999999999999" customHeight="1" x14ac:dyDescent="0.35">
      <c r="B12" s="215"/>
      <c r="C12" s="127"/>
      <c r="D12" s="128"/>
      <c r="F12" s="679"/>
      <c r="G12" s="679"/>
      <c r="H12" s="679"/>
      <c r="I12" s="679"/>
      <c r="J12" s="679"/>
    </row>
    <row r="13" spans="1:10" ht="16.149999999999999" customHeight="1" x14ac:dyDescent="0.35">
      <c r="B13" s="19"/>
    </row>
    <row r="14" spans="1:10" ht="16.149999999999999" customHeight="1" x14ac:dyDescent="0.35">
      <c r="B14" s="19"/>
    </row>
    <row r="15" spans="1:10" ht="16.149999999999999" customHeight="1" x14ac:dyDescent="0.35">
      <c r="B15" s="19"/>
    </row>
    <row r="16" spans="1:10" ht="16.149999999999999" customHeight="1" x14ac:dyDescent="0.35">
      <c r="B16" s="19"/>
    </row>
    <row r="17" spans="2:2" ht="16.149999999999999" customHeight="1" x14ac:dyDescent="0.35">
      <c r="B17" s="19"/>
    </row>
    <row r="18" spans="2:2" ht="16.149999999999999" customHeight="1" x14ac:dyDescent="0.35">
      <c r="B18" s="19"/>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209550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209550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209550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209550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209550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209550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209550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165100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E28E5-F8FE-48BC-9694-83677F748D3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224deaa-2345-49c6-a04a-fb3245061de6"/>
    <ds:schemaRef ds:uri="http://www.w3.org/XML/1998/namespace"/>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24</vt:i4>
      </vt:variant>
      <vt:variant>
        <vt:lpstr>Nimetyt alueet</vt:lpstr>
      </vt:variant>
      <vt:variant>
        <vt:i4>20</vt:i4>
      </vt:variant>
    </vt:vector>
  </HeadingPairs>
  <TitlesOfParts>
    <vt:vector size="44"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Upphandling</vt:lpstr>
      <vt:lpstr>Köpta tjänster</vt:lpstr>
      <vt:lpstr>Grundläggande information om bu</vt:lpstr>
      <vt:lpstr>Anläggningstillgångar och fast </vt:lpstr>
      <vt:lpstr>Övriga projektkostnader</vt:lpstr>
      <vt:lpstr>Projektets kostnader</vt:lpstr>
      <vt:lpstr>Finansiering</vt:lpstr>
      <vt:lpstr>EU-finansieringsandel</vt:lpstr>
      <vt:lpstr>Förskott</vt:lpstr>
      <vt:lpstr>Underskrift</vt:lpstr>
      <vt:lpstr>'Anläggningstillgångar och fast '!Tulostusalue</vt:lpstr>
      <vt:lpstr>'EU-finansiering 3 år'!Tulostusalue</vt:lpstr>
      <vt:lpstr>'EU-finansieringsandel'!Tulostusalue</vt:lpstr>
      <vt:lpstr>Finansiering!Tulostusalue</vt:lpstr>
      <vt:lpstr>Förskott!Tulostusalue</vt:lpstr>
      <vt:lpstr>'Grundläggande information om bu'!Tulostusalue</vt:lpstr>
      <vt:lpstr>'Indikatorer SM 2'!Tulostusalue</vt:lpstr>
      <vt:lpstr>'Indikatorer SM 3'!Tulostusalue</vt:lpstr>
      <vt:lpstr>'Indikatorer SM 4'!Tulostusalue</vt:lpstr>
      <vt:lpstr>'Köpta tjänster'!Tulostusalue</vt:lpstr>
      <vt:lpstr>Plan!Tulostusalue</vt:lpstr>
      <vt:lpstr>'Projektets kostnader'!Tulostusalue</vt:lpstr>
      <vt:lpstr>Samarbetsaktörer!Tulostusalue</vt:lpstr>
      <vt:lpstr>'Sökandens uppgifter'!Tulostusalue</vt:lpstr>
      <vt:lpstr>Tidsplan!Tulostusalue</vt:lpstr>
      <vt:lpstr>Underskrift!Tulostusalue</vt:lpstr>
      <vt:lpstr>Upphandling!Tulostusalue</vt:lpstr>
      <vt:lpstr>'Åtgärdernas typer och teman'!Tulostusalue</vt:lpstr>
      <vt:lpstr>Överföringsmottagare!Tulostusalue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2023-02-15T07:36:20Z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y fmtid="{D5CDD505-2E9C-101B-9397-08002B2CF9AE}" pid="5" name="Order">
    <vt:r8>13700</vt:r8>
  </property>
  <property fmtid="{D5CDD505-2E9C-101B-9397-08002B2CF9AE}" pid="6" name="xd_ProgID">
    <vt:lpwstr/>
  </property>
  <property fmtid="{D5CDD505-2E9C-101B-9397-08002B2CF9AE}" pid="7" name="_CopySource">
    <vt:lpwstr>https://sharepoint.tuve.fi/sm/EUSA/Jaetut asiakirjat/Lomakepohjat/AMIF/AMIF hankehanke.xlsx</vt:lpwstr>
  </property>
  <property fmtid="{D5CDD505-2E9C-101B-9397-08002B2CF9AE}" pid="8" name="TemplateUrl">
    <vt:lpwstr/>
  </property>
</Properties>
</file>