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ämäTyökirja"/>
  <mc:AlternateContent xmlns:mc="http://schemas.openxmlformats.org/markup-compatibility/2006">
    <mc:Choice Requires="x15">
      <x15ac:absPath xmlns:x15ac="http://schemas.microsoft.com/office/spreadsheetml/2010/11/ac" url="https://sharepoint.tuve.fi/sm/EUSA/Jaetut asiakirjat/Lomakepohjat/Valmiit hakemuslomakkeet/Julkaisuvalmiit/"/>
    </mc:Choice>
  </mc:AlternateContent>
  <xr:revisionPtr revIDLastSave="0" documentId="13_ncr:1_{B7517F54-1529-4771-B309-F3F55926D3FC}" xr6:coauthVersionLast="36" xr6:coauthVersionMax="36" xr10:uidLastSave="{00000000-0000-0000-0000-000000000000}"/>
  <bookViews>
    <workbookView xWindow="0" yWindow="0" windowWidth="17250" windowHeight="4670" tabRatio="825" xr2:uid="{00000000-000D-0000-FFFF-FFFF00000000}"/>
  </bookViews>
  <sheets>
    <sheet name="Börja här" sheetId="80" r:id="rId1"/>
    <sheet name="Sökandens uppgifter" sheetId="1" r:id="rId2"/>
    <sheet name="EU-finansiering 3 år" sheetId="99" r:id="rId3"/>
    <sheet name="Överföringsmottagare" sheetId="100" r:id="rId4"/>
    <sheet name="Samarbetsaktörer" sheetId="101" r:id="rId5"/>
    <sheet name="Plan" sheetId="2" r:id="rId6"/>
    <sheet name="Tidsplan" sheetId="4" r:id="rId7"/>
    <sheet name="Åtgärdernas typer och teman" sheetId="90" r:id="rId8"/>
    <sheet name="Indikatorer SM 1" sheetId="120" r:id="rId9"/>
    <sheet name="Indikatorer SM 2" sheetId="121" r:id="rId10"/>
    <sheet name="Indikatorer SM 3" sheetId="122" r:id="rId11"/>
    <sheet name="Horisontella principer" sheetId="119" r:id="rId12"/>
    <sheet name="Grundläggande information om bu" sheetId="125" r:id="rId13"/>
    <sheet name="Metadata (dold)" sheetId="86" state="hidden" r:id="rId14"/>
    <sheet name="Lönekostnadernas enhetskostnade" sheetId="91" r:id="rId15"/>
    <sheet name="Faktisk lönekostnad" sheetId="17" r:id="rId16"/>
    <sheet name="Övriga personalkostnader" sheetId="92" r:id="rId17"/>
    <sheet name="Projektets kostnader" sheetId="25" r:id="rId18"/>
    <sheet name="Finansiering" sheetId="109" r:id="rId19"/>
    <sheet name="EU-finansieringsandel" sheetId="110" r:id="rId20"/>
    <sheet name="Förskott" sheetId="26" r:id="rId21"/>
    <sheet name="Underskrift" sheetId="123" r:id="rId22"/>
  </sheets>
  <externalReferences>
    <externalReference r:id="rId23"/>
    <externalReference r:id="rId24"/>
  </externalReferences>
  <definedNames>
    <definedName name="N_Ajanjakso1">'Sökandens uppgifter'!$E$18</definedName>
    <definedName name="N_Ajanjakso2">'Sökandens uppgifter'!$E$22</definedName>
    <definedName name="N_Ajanjakso3">'Sökandens uppgifter'!$E$32</definedName>
    <definedName name="N_Ajanjakso4">'Sökandens uppgifter'!$E$36</definedName>
    <definedName name="N_Aloituspvm">Plan!$C$34</definedName>
    <definedName name="N_EiTulosteta" localSheetId="18">Finansiering!$J$44</definedName>
    <definedName name="N_EiTulosteta" localSheetId="14">"Yksinkertaistettu palkkakust.!1713"</definedName>
    <definedName name="N_EiTulosteta" localSheetId="5">Plan!$K$171</definedName>
    <definedName name="N_EiTulosteta" localSheetId="6">Tidsplan!$J$76</definedName>
    <definedName name="N_Erityistavoite" localSheetId="12">#REF!</definedName>
    <definedName name="N_Erityistavoite" localSheetId="8">[1]Suunnitelma!#REF!</definedName>
    <definedName name="N_Erityistavoite" localSheetId="9">[1]Suunnitelma!#REF!</definedName>
    <definedName name="N_Erityistavoite" localSheetId="10">[1]Suunnitelma!#REF!</definedName>
    <definedName name="N_Erityistavoite" localSheetId="21">[2]Suunnitelma!#REF!</definedName>
    <definedName name="N_Erityistavoite">Plan!#REF!</definedName>
    <definedName name="N_EUrahoitusosuus" localSheetId="12">'Grundläggande information om bu'!#REF!</definedName>
    <definedName name="N_EUrahoitusosuus" localSheetId="8">'[1]Budjetin perustiedot'!#REF!</definedName>
    <definedName name="N_EUrahoitusosuus" localSheetId="9">'[1]Budjetin perustiedot'!#REF!</definedName>
    <definedName name="N_EUrahoitusosuus" localSheetId="10">'[1]Budjetin perustiedot'!#REF!</definedName>
    <definedName name="N_EUrahoitusosuus" localSheetId="21">'[2]Budjetin perustiedot'!#REF!</definedName>
    <definedName name="N_EUrahoitusosuus">#REF!</definedName>
    <definedName name="N_EUrahoitustieto" localSheetId="12">#REF!</definedName>
    <definedName name="N_EUrahoitustieto" localSheetId="8">'[1]Hakijan tiedot'!$B$40</definedName>
    <definedName name="N_EUrahoitustieto" localSheetId="9">'[1]Hakijan tiedot'!$B$40</definedName>
    <definedName name="N_EUrahoitustieto" localSheetId="10">'[1]Hakijan tiedot'!$B$40</definedName>
    <definedName name="N_EUrahoitustieto" localSheetId="21">'[2]Hakijan tiedot'!$B$40</definedName>
    <definedName name="N_EUrahoitustieto">'Sökandens uppgifter'!$B$40</definedName>
    <definedName name="N_HakijanNimi" localSheetId="8">'[1]Hakijan tiedot'!$B$51</definedName>
    <definedName name="N_HakijanNimi" localSheetId="9">'[1]Hakijan tiedot'!$B$51</definedName>
    <definedName name="N_HakijanNimi" localSheetId="10">'[1]Hakijan tiedot'!$B$51</definedName>
    <definedName name="N_HakijanNimi">'Sökandens uppgifter'!$B$51</definedName>
    <definedName name="N_HakijanNimiEN">'Sökandens uppgifter'!$B$53</definedName>
    <definedName name="N_hankintojenohjeteksti" localSheetId="12">#REF!</definedName>
    <definedName name="N_hankintojenohjeteksti" localSheetId="8">#REF!</definedName>
    <definedName name="N_hankintojenohjeteksti" localSheetId="9">#REF!</definedName>
    <definedName name="N_hankintojenohjeteksti" localSheetId="10">#REF!</definedName>
    <definedName name="N_hankintojenohjeteksti" localSheetId="21">#REF!</definedName>
    <definedName name="N_hankintojenohjeteksti">#REF!</definedName>
    <definedName name="N_HankkeenNimi" localSheetId="8">[1]Suunnitelma!$C$29</definedName>
    <definedName name="N_HankkeenNimi" localSheetId="9">[1]Suunnitelma!$C$29</definedName>
    <definedName name="N_HankkeenNimi" localSheetId="10">[1]Suunnitelma!$C$29</definedName>
    <definedName name="N_HankkeenNimi">Plan!$C$28</definedName>
    <definedName name="N_HankkeenNimiEN">Plan!$C$31</definedName>
    <definedName name="N_Henkilöstökustannusmalli" localSheetId="12">'Grundläggande information om bu'!$B$9</definedName>
    <definedName name="N_Henkilöstökustannusmalli">#REF!</definedName>
    <definedName name="N_Jatkuvuus">Plan!$C$164</definedName>
    <definedName name="N_JärjestönRekisteröintinumero">'Sökandens uppgifter'!#REF!</definedName>
    <definedName name="N_JärjestönRekisteröintipäivä">'Sökandens uppgifter'!#REF!</definedName>
    <definedName name="N_Katuosoite">'Sökandens uppgifter'!$B$61</definedName>
    <definedName name="N_Kohdealue" localSheetId="8">[1]Suunnitelma!#REF!</definedName>
    <definedName name="N_Kohdealue" localSheetId="9">[1]Suunnitelma!#REF!</definedName>
    <definedName name="N_Kohdealue" localSheetId="10">[1]Suunnitelma!#REF!</definedName>
    <definedName name="N_Kohdealue">Plan!#REF!</definedName>
    <definedName name="N_Kohderyhmä" localSheetId="8">[1]Suunnitelma!#REF!</definedName>
    <definedName name="N_Kohderyhmä" localSheetId="9">[1]Suunnitelma!#REF!</definedName>
    <definedName name="N_Kohderyhmä" localSheetId="10">[1]Suunnitelma!#REF!</definedName>
    <definedName name="N_Kohderyhmä">Plan!#REF!</definedName>
    <definedName name="N_KorotettuPerustelut">Plan!$C$24</definedName>
    <definedName name="N_Kotisivu">'Sökandens uppgifter'!$G$66</definedName>
    <definedName name="N_Kustannusarviolisätiedot" localSheetId="12">'Grundläggande information om bu'!$B$12</definedName>
    <definedName name="N_Kustannusarviolisätiedot" localSheetId="8">'[1]Budjetin perustiedot'!$B$19</definedName>
    <definedName name="N_Kustannusarviolisätiedot" localSheetId="9">'[1]Budjetin perustiedot'!$B$19</definedName>
    <definedName name="N_Kustannusarviolisätiedot" localSheetId="10">'[1]Budjetin perustiedot'!$B$19</definedName>
    <definedName name="N_Kustannusarviolisätiedot" localSheetId="21">'[2]Budjetin perustiedot'!$B$12</definedName>
    <definedName name="N_Kustannusarviolisätiedot">#REF!</definedName>
    <definedName name="N_Kustannusmalli" localSheetId="12">'Grundläggande information om bu'!#REF!</definedName>
    <definedName name="N_Kustannusmalli" localSheetId="21">'[2]Budjetin perustiedot'!#REF!</definedName>
    <definedName name="N_Kustannusmalli">#REF!</definedName>
    <definedName name="N_KäynnistysPerustelut">Plan!$C$41</definedName>
    <definedName name="N_Lopetuspvm">Plan!$C$37</definedName>
    <definedName name="N_Ohjausryhmä">'Sökandens uppgifter'!$B$123</definedName>
    <definedName name="N_OmarahoitusYhteensä">Finansiering!$J$32</definedName>
    <definedName name="N_Postinumero">'Sökandens uppgifter'!$B$63</definedName>
    <definedName name="N_Postitoimipaikka">'Sökandens uppgifter'!$G$63</definedName>
    <definedName name="N_Päämäärä">Plan!$C$53</definedName>
    <definedName name="N_Rahoituksenmäärä1">'Sökandens uppgifter'!$E$19</definedName>
    <definedName name="N_Rahoituksenmäärä2">'Sökandens uppgifter'!$E$23</definedName>
    <definedName name="N_Rahoituksenmäärä3">'Sökandens uppgifter'!$E$33</definedName>
    <definedName name="N_Rahoituksenmäärä4">'Sökandens uppgifter'!$E$37</definedName>
    <definedName name="N_Rahoituslähde1">'Sökandens uppgifter'!$E$17</definedName>
    <definedName name="N_Rahoituslähde2">'Sökandens uppgifter'!$E$21</definedName>
    <definedName name="N_Rahoituslähde3">'Sökandens uppgifter'!$E$31</definedName>
    <definedName name="N_Rahoituslähde4">'Sökandens uppgifter'!$E$35</definedName>
    <definedName name="N_Riskiarvio">Plan!$C$148</definedName>
    <definedName name="N_Sisällysluettelo" localSheetId="12">#REF!</definedName>
    <definedName name="N_Sisällysluettelo" localSheetId="8">'[1]Aloita tästä'!#REF!</definedName>
    <definedName name="N_Sisällysluettelo" localSheetId="9">'[1]Aloita tästä'!#REF!</definedName>
    <definedName name="N_Sisällysluettelo" localSheetId="10">'[1]Aloita tästä'!#REF!</definedName>
    <definedName name="N_Sisällysluettelo" localSheetId="21">'[2]Aloita tästä'!#REF!</definedName>
    <definedName name="N_Sisällysluettelo">'Börja här'!#REF!</definedName>
    <definedName name="N_SisältääköArvonlisäveroa" localSheetId="12">'Grundläggande information om bu'!$C$6</definedName>
    <definedName name="N_SisältääköArvonlisäveroa" localSheetId="21">'[2]Budjetin perustiedot'!#REF!</definedName>
    <definedName name="N_SisältääköArvonlisäveroa">#REF!</definedName>
    <definedName name="N_Sähköposti">'Sökandens uppgifter'!$B$66</definedName>
    <definedName name="N_TaustatilanneTarve">Plan!$C$48</definedName>
    <definedName name="N_Tavoite1">Plan!$C$58</definedName>
    <definedName name="N_Tavoite1Toiminto1">Plan!$C$61</definedName>
    <definedName name="N_Tavoite1Toiminto1Kuvaus">Plan!$C$64</definedName>
    <definedName name="N_Tavoite1Toiminto1Tulostavoite">Plan!$C$67</definedName>
    <definedName name="N_Tavoite1Toiminto2">Plan!$C$70</definedName>
    <definedName name="N_Tavoite1Toiminto2Kuvaus">Plan!$C$73</definedName>
    <definedName name="N_Tavoite1Toiminto2Tulostavoite">Plan!$C$76</definedName>
    <definedName name="N_Tavoite1Toiminto3" localSheetId="12">#REF!</definedName>
    <definedName name="N_Tavoite1Toiminto3" localSheetId="8">[1]Suunnitelma!#REF!</definedName>
    <definedName name="N_Tavoite1Toiminto3" localSheetId="9">[1]Suunnitelma!#REF!</definedName>
    <definedName name="N_Tavoite1Toiminto3" localSheetId="10">[1]Suunnitelma!#REF!</definedName>
    <definedName name="N_Tavoite1Toiminto3" localSheetId="21">[2]Suunnitelma!#REF!</definedName>
    <definedName name="N_Tavoite1Toiminto3">Plan!#REF!</definedName>
    <definedName name="N_Tavoite1Toiminto3Kuvaus" localSheetId="12">#REF!</definedName>
    <definedName name="N_Tavoite1Toiminto3Kuvaus" localSheetId="8">[1]Suunnitelma!#REF!</definedName>
    <definedName name="N_Tavoite1Toiminto3Kuvaus" localSheetId="9">[1]Suunnitelma!#REF!</definedName>
    <definedName name="N_Tavoite1Toiminto3Kuvaus" localSheetId="10">[1]Suunnitelma!#REF!</definedName>
    <definedName name="N_Tavoite1Toiminto3Kuvaus" localSheetId="21">[2]Suunnitelma!#REF!</definedName>
    <definedName name="N_Tavoite1Toiminto3Kuvaus">Plan!#REF!</definedName>
    <definedName name="N_Tavoite1Toiminto3Tulostavoite" localSheetId="12">#REF!</definedName>
    <definedName name="N_Tavoite1Toiminto3Tulostavoite" localSheetId="8">[1]Suunnitelma!#REF!</definedName>
    <definedName name="N_Tavoite1Toiminto3Tulostavoite" localSheetId="9">[1]Suunnitelma!#REF!</definedName>
    <definedName name="N_Tavoite1Toiminto3Tulostavoite" localSheetId="10">[1]Suunnitelma!#REF!</definedName>
    <definedName name="N_Tavoite1Toiminto3Tulostavoite" localSheetId="21">[2]Suunnitelma!#REF!</definedName>
    <definedName name="N_Tavoite1Toiminto3Tulostavoite">Plan!#REF!</definedName>
    <definedName name="N_Tavoite2" localSheetId="12">#REF!</definedName>
    <definedName name="N_Tavoite2" localSheetId="8">[1]Suunnitelma!#REF!</definedName>
    <definedName name="N_Tavoite2" localSheetId="9">[1]Suunnitelma!#REF!</definedName>
    <definedName name="N_Tavoite2" localSheetId="10">[1]Suunnitelma!#REF!</definedName>
    <definedName name="N_Tavoite2" localSheetId="21">[2]Suunnitelma!#REF!</definedName>
    <definedName name="N_Tavoite2">Plan!#REF!</definedName>
    <definedName name="N_Tavoite2Toiminto1" localSheetId="12">#REF!</definedName>
    <definedName name="N_Tavoite2Toiminto1" localSheetId="8">[1]Suunnitelma!#REF!</definedName>
    <definedName name="N_Tavoite2Toiminto1" localSheetId="9">[1]Suunnitelma!#REF!</definedName>
    <definedName name="N_Tavoite2Toiminto1" localSheetId="10">[1]Suunnitelma!#REF!</definedName>
    <definedName name="N_Tavoite2Toiminto1" localSheetId="21">[2]Suunnitelma!#REF!</definedName>
    <definedName name="N_Tavoite2Toiminto1">Plan!#REF!</definedName>
    <definedName name="N_Tavoite2Toiminto1Kuvaus" localSheetId="12">#REF!</definedName>
    <definedName name="N_Tavoite2Toiminto1Kuvaus" localSheetId="8">[1]Suunnitelma!#REF!</definedName>
    <definedName name="N_Tavoite2Toiminto1Kuvaus" localSheetId="9">[1]Suunnitelma!#REF!</definedName>
    <definedName name="N_Tavoite2Toiminto1Kuvaus" localSheetId="10">[1]Suunnitelma!#REF!</definedName>
    <definedName name="N_Tavoite2Toiminto1Kuvaus" localSheetId="21">[2]Suunnitelma!#REF!</definedName>
    <definedName name="N_Tavoite2Toiminto1Kuvaus">Plan!#REF!</definedName>
    <definedName name="N_Tavoite2Toiminto1Tulostavoite" localSheetId="12">#REF!</definedName>
    <definedName name="N_Tavoite2Toiminto1Tulostavoite" localSheetId="8">[1]Suunnitelma!#REF!</definedName>
    <definedName name="N_Tavoite2Toiminto1Tulostavoite" localSheetId="9">[1]Suunnitelma!#REF!</definedName>
    <definedName name="N_Tavoite2Toiminto1Tulostavoite" localSheetId="10">[1]Suunnitelma!#REF!</definedName>
    <definedName name="N_Tavoite2Toiminto1Tulostavoite" localSheetId="21">[2]Suunnitelma!#REF!</definedName>
    <definedName name="N_Tavoite2Toiminto1Tulostavoite">Plan!#REF!</definedName>
    <definedName name="N_Tavoite2Toiminto2" localSheetId="12">#REF!</definedName>
    <definedName name="N_Tavoite2Toiminto2" localSheetId="8">[1]Suunnitelma!#REF!</definedName>
    <definedName name="N_Tavoite2Toiminto2" localSheetId="9">[1]Suunnitelma!#REF!</definedName>
    <definedName name="N_Tavoite2Toiminto2" localSheetId="10">[1]Suunnitelma!#REF!</definedName>
    <definedName name="N_Tavoite2Toiminto2" localSheetId="21">[2]Suunnitelma!#REF!</definedName>
    <definedName name="N_Tavoite2Toiminto2">Plan!#REF!</definedName>
    <definedName name="N_Tavoite2Toiminto2Kuvaus" localSheetId="12">#REF!</definedName>
    <definedName name="N_Tavoite2Toiminto2Kuvaus" localSheetId="8">[1]Suunnitelma!#REF!</definedName>
    <definedName name="N_Tavoite2Toiminto2Kuvaus" localSheetId="9">[1]Suunnitelma!#REF!</definedName>
    <definedName name="N_Tavoite2Toiminto2Kuvaus" localSheetId="10">[1]Suunnitelma!#REF!</definedName>
    <definedName name="N_Tavoite2Toiminto2Kuvaus" localSheetId="21">[2]Suunnitelma!#REF!</definedName>
    <definedName name="N_Tavoite2Toiminto2Kuvaus">Plan!#REF!</definedName>
    <definedName name="N_Tavoite2Toiminto2Tulostavoite" localSheetId="12">#REF!</definedName>
    <definedName name="N_Tavoite2Toiminto2Tulostavoite" localSheetId="8">[1]Suunnitelma!#REF!</definedName>
    <definedName name="N_Tavoite2Toiminto2Tulostavoite" localSheetId="9">[1]Suunnitelma!#REF!</definedName>
    <definedName name="N_Tavoite2Toiminto2Tulostavoite" localSheetId="10">[1]Suunnitelma!#REF!</definedName>
    <definedName name="N_Tavoite2Toiminto2Tulostavoite" localSheetId="21">[2]Suunnitelma!#REF!</definedName>
    <definedName name="N_Tavoite2Toiminto2Tulostavoite">Plan!#REF!</definedName>
    <definedName name="N_Tavoite2Toiminto3" localSheetId="12">#REF!</definedName>
    <definedName name="N_Tavoite2Toiminto3" localSheetId="8">[1]Suunnitelma!#REF!</definedName>
    <definedName name="N_Tavoite2Toiminto3" localSheetId="9">[1]Suunnitelma!#REF!</definedName>
    <definedName name="N_Tavoite2Toiminto3" localSheetId="10">[1]Suunnitelma!#REF!</definedName>
    <definedName name="N_Tavoite2Toiminto3" localSheetId="21">[2]Suunnitelma!#REF!</definedName>
    <definedName name="N_Tavoite2Toiminto3">Plan!#REF!</definedName>
    <definedName name="N_Tavoite2Toiminto3Kuvaus" localSheetId="12">#REF!</definedName>
    <definedName name="N_Tavoite2Toiminto3Kuvaus" localSheetId="8">[1]Suunnitelma!#REF!</definedName>
    <definedName name="N_Tavoite2Toiminto3Kuvaus" localSheetId="9">[1]Suunnitelma!#REF!</definedName>
    <definedName name="N_Tavoite2Toiminto3Kuvaus" localSheetId="10">[1]Suunnitelma!#REF!</definedName>
    <definedName name="N_Tavoite2Toiminto3Kuvaus" localSheetId="21">[2]Suunnitelma!#REF!</definedName>
    <definedName name="N_Tavoite2Toiminto3Kuvaus">Plan!#REF!</definedName>
    <definedName name="N_Tavoite2Toiminto3Tulostavoite" localSheetId="12">#REF!</definedName>
    <definedName name="N_Tavoite2Toiminto3Tulostavoite" localSheetId="8">[1]Suunnitelma!#REF!</definedName>
    <definedName name="N_Tavoite2Toiminto3Tulostavoite" localSheetId="9">[1]Suunnitelma!#REF!</definedName>
    <definedName name="N_Tavoite2Toiminto3Tulostavoite" localSheetId="10">[1]Suunnitelma!#REF!</definedName>
    <definedName name="N_Tavoite2Toiminto3Tulostavoite" localSheetId="21">[2]Suunnitelma!#REF!</definedName>
    <definedName name="N_Tavoite2Toiminto3Tulostavoite">Plan!#REF!</definedName>
    <definedName name="N_Tavoite3" localSheetId="12">#REF!</definedName>
    <definedName name="N_Tavoite3" localSheetId="8">[1]Suunnitelma!#REF!</definedName>
    <definedName name="N_Tavoite3" localSheetId="9">[1]Suunnitelma!#REF!</definedName>
    <definedName name="N_Tavoite3" localSheetId="10">[1]Suunnitelma!#REF!</definedName>
    <definedName name="N_Tavoite3" localSheetId="21">[2]Suunnitelma!#REF!</definedName>
    <definedName name="N_Tavoite3">Plan!#REF!</definedName>
    <definedName name="N_Tavoite3Toiminto1" localSheetId="12">#REF!</definedName>
    <definedName name="N_Tavoite3Toiminto1" localSheetId="8">[1]Suunnitelma!#REF!</definedName>
    <definedName name="N_Tavoite3Toiminto1" localSheetId="9">[1]Suunnitelma!#REF!</definedName>
    <definedName name="N_Tavoite3Toiminto1" localSheetId="10">[1]Suunnitelma!#REF!</definedName>
    <definedName name="N_Tavoite3Toiminto1" localSheetId="21">[2]Suunnitelma!#REF!</definedName>
    <definedName name="N_Tavoite3Toiminto1">Plan!#REF!</definedName>
    <definedName name="N_Tavoite3Toiminto1Kuvaus" localSheetId="12">#REF!</definedName>
    <definedName name="N_Tavoite3Toiminto1Kuvaus" localSheetId="8">[1]Suunnitelma!#REF!</definedName>
    <definedName name="N_Tavoite3Toiminto1Kuvaus" localSheetId="9">[1]Suunnitelma!#REF!</definedName>
    <definedName name="N_Tavoite3Toiminto1Kuvaus" localSheetId="10">[1]Suunnitelma!#REF!</definedName>
    <definedName name="N_Tavoite3Toiminto1Kuvaus" localSheetId="21">[2]Suunnitelma!#REF!</definedName>
    <definedName name="N_Tavoite3Toiminto1Kuvaus">Plan!#REF!</definedName>
    <definedName name="N_Tavoite3Toiminto1Tulostavoite" localSheetId="12">#REF!</definedName>
    <definedName name="N_Tavoite3Toiminto1Tulostavoite" localSheetId="8">[1]Suunnitelma!#REF!</definedName>
    <definedName name="N_Tavoite3Toiminto1Tulostavoite" localSheetId="9">[1]Suunnitelma!#REF!</definedName>
    <definedName name="N_Tavoite3Toiminto1Tulostavoite" localSheetId="10">[1]Suunnitelma!#REF!</definedName>
    <definedName name="N_Tavoite3Toiminto1Tulostavoite" localSheetId="21">[2]Suunnitelma!#REF!</definedName>
    <definedName name="N_Tavoite3Toiminto1Tulostavoite">Plan!#REF!</definedName>
    <definedName name="N_Tavoite3Toiminto2" localSheetId="12">#REF!</definedName>
    <definedName name="N_Tavoite3Toiminto2" localSheetId="8">[1]Suunnitelma!#REF!</definedName>
    <definedName name="N_Tavoite3Toiminto2" localSheetId="9">[1]Suunnitelma!#REF!</definedName>
    <definedName name="N_Tavoite3Toiminto2" localSheetId="10">[1]Suunnitelma!#REF!</definedName>
    <definedName name="N_Tavoite3Toiminto2" localSheetId="21">[2]Suunnitelma!#REF!</definedName>
    <definedName name="N_Tavoite3Toiminto2">Plan!#REF!</definedName>
    <definedName name="N_Tavoite3Toiminto2Kuvaus" localSheetId="12">#REF!</definedName>
    <definedName name="N_Tavoite3Toiminto2Kuvaus" localSheetId="8">[1]Suunnitelma!#REF!</definedName>
    <definedName name="N_Tavoite3Toiminto2Kuvaus" localSheetId="9">[1]Suunnitelma!#REF!</definedName>
    <definedName name="N_Tavoite3Toiminto2Kuvaus" localSheetId="10">[1]Suunnitelma!#REF!</definedName>
    <definedName name="N_Tavoite3Toiminto2Kuvaus" localSheetId="21">[2]Suunnitelma!#REF!</definedName>
    <definedName name="N_Tavoite3Toiminto2Kuvaus">Plan!#REF!</definedName>
    <definedName name="N_Tavoite3Toiminto2Tulostavoite" localSheetId="12">#REF!</definedName>
    <definedName name="N_Tavoite3Toiminto2Tulostavoite" localSheetId="8">[1]Suunnitelma!#REF!</definedName>
    <definedName name="N_Tavoite3Toiminto2Tulostavoite" localSheetId="9">[1]Suunnitelma!#REF!</definedName>
    <definedName name="N_Tavoite3Toiminto2Tulostavoite" localSheetId="10">[1]Suunnitelma!#REF!</definedName>
    <definedName name="N_Tavoite3Toiminto2Tulostavoite" localSheetId="21">[2]Suunnitelma!#REF!</definedName>
    <definedName name="N_Tavoite3Toiminto2Tulostavoite">Plan!#REF!</definedName>
    <definedName name="N_Tavoite3Toiminto3" localSheetId="12">#REF!</definedName>
    <definedName name="N_Tavoite3Toiminto3" localSheetId="8">[1]Suunnitelma!#REF!</definedName>
    <definedName name="N_Tavoite3Toiminto3" localSheetId="9">[1]Suunnitelma!#REF!</definedName>
    <definedName name="N_Tavoite3Toiminto3" localSheetId="10">[1]Suunnitelma!#REF!</definedName>
    <definedName name="N_Tavoite3Toiminto3" localSheetId="21">[2]Suunnitelma!#REF!</definedName>
    <definedName name="N_Tavoite3Toiminto3">Plan!#REF!</definedName>
    <definedName name="N_Tavoite3Toiminto3Kuvaus" localSheetId="12">#REF!</definedName>
    <definedName name="N_Tavoite3Toiminto3Kuvaus" localSheetId="8">[1]Suunnitelma!#REF!</definedName>
    <definedName name="N_Tavoite3Toiminto3Kuvaus" localSheetId="9">[1]Suunnitelma!#REF!</definedName>
    <definedName name="N_Tavoite3Toiminto3Kuvaus" localSheetId="10">[1]Suunnitelma!#REF!</definedName>
    <definedName name="N_Tavoite3Toiminto3Kuvaus" localSheetId="21">[2]Suunnitelma!#REF!</definedName>
    <definedName name="N_Tavoite3Toiminto3Kuvaus">Plan!#REF!</definedName>
    <definedName name="N_Tavoite3Toiminto3Tulostavoite" localSheetId="12">#REF!</definedName>
    <definedName name="N_Tavoite3Toiminto3Tulostavoite" localSheetId="8">[1]Suunnitelma!#REF!</definedName>
    <definedName name="N_Tavoite3Toiminto3Tulostavoite" localSheetId="9">[1]Suunnitelma!#REF!</definedName>
    <definedName name="N_Tavoite3Toiminto3Tulostavoite" localSheetId="10">[1]Suunnitelma!#REF!</definedName>
    <definedName name="N_Tavoite3Toiminto3Tulostavoite" localSheetId="21">[2]Suunnitelma!#REF!</definedName>
    <definedName name="N_Tavoite3Toiminto3Tulostavoite">Plan!#REF!</definedName>
    <definedName name="N_Tiivistelmä">Plan!$C$169</definedName>
    <definedName name="N_Tosiasiallisetedunsaajat">'Sökandens uppgifter'!$L$88</definedName>
    <definedName name="N_Tosomistajahenkilötunnus1">'Sökandens uppgifter'!$B$102</definedName>
    <definedName name="N_Tosomistajahenkilötunnus2">'Sökandens uppgifter'!$B$106</definedName>
    <definedName name="N_Tosomistajahenkilötunnus3">'Sökandens uppgifter'!$B$110</definedName>
    <definedName name="N_Tosomistajanimi1">'Sökandens uppgifter'!$B$100</definedName>
    <definedName name="N_Tosomistajanimi2">'Sökandens uppgifter'!$B$104</definedName>
    <definedName name="N_Tosomistajanimi3">'Sökandens uppgifter'!$B$108</definedName>
    <definedName name="N_Vaikuttavuus">Plan!$C$159</definedName>
    <definedName name="N_Varayhteyshenkilönnimi">'Sökandens uppgifter'!$B$79</definedName>
    <definedName name="N_Varayhteyshenkilönnumero">'Sökandens uppgifter'!$B$81</definedName>
    <definedName name="N_Varayhteyshenkilönsposti">'Sökandens uppgifter'!$F$81</definedName>
    <definedName name="N_Viestintäsuunnitelma">Plan!$C$83</definedName>
    <definedName name="N_VälillisetKustannuksetKerroin" localSheetId="12">'Grundläggande information om bu'!#REF!</definedName>
    <definedName name="N_VälillisetKustannuksetKerroin" localSheetId="8">'[1]Budjetin perustiedot'!$C$4</definedName>
    <definedName name="N_VälillisetKustannuksetKerroin" localSheetId="9">'[1]Budjetin perustiedot'!$C$4</definedName>
    <definedName name="N_VälillisetKustannuksetKerroin" localSheetId="10">'[1]Budjetin perustiedot'!$C$4</definedName>
    <definedName name="N_VälillisetKustannuksetKerroin" localSheetId="21">'[2]Budjetin perustiedot'!#REF!</definedName>
    <definedName name="N_VälillisetKustannuksetKerroin">#REF!</definedName>
    <definedName name="N_Yhteyshenkilönnimi">'Sökandens uppgifter'!$B$70</definedName>
    <definedName name="N_Yhteyshenkilönnumero">'Sökandens uppgifter'!$B$72</definedName>
    <definedName name="N_Yhteyshenkilönsposti">'Sökandens uppgifter'!$F$72</definedName>
    <definedName name="N_Yleinennro">'Sökandens uppgifter'!$B$68</definedName>
    <definedName name="N_Ytunnus">'Sökandens uppgifter'!$B$59</definedName>
    <definedName name="_xlnm.Print_Area" localSheetId="2">'EU-finansiering 3 år'!$B$6:$F$34</definedName>
    <definedName name="_xlnm.Print_Area" localSheetId="15">'Faktisk lönekostnad'!$B$8:$H$23</definedName>
    <definedName name="_xlnm.Print_Area" localSheetId="18">Finansiering!$G$4:$J$43</definedName>
    <definedName name="_xlnm.Print_Area" localSheetId="12">'Grundläggande information om bu'!$B$3:$C$12</definedName>
    <definedName name="_xlnm.Print_Area" localSheetId="5">Plan!$B$2:$L$170</definedName>
    <definedName name="_xlnm.Print_Area" localSheetId="17">'Projektets kostnader'!$B$2:$D$24</definedName>
    <definedName name="_xlnm.Print_Area" localSheetId="4">Samarbetsaktörer!$B$5:$K$91</definedName>
    <definedName name="_xlnm.Print_Area" localSheetId="1">'Sökandens uppgifter'!$B$2:$J$124</definedName>
    <definedName name="_xlnm.Print_Area" localSheetId="6">Tidsplan!$B$2:$K$75</definedName>
    <definedName name="_xlnm.Print_Area" localSheetId="7">'Åtgärdernas typer och teman'!$B$4:$D$10</definedName>
    <definedName name="_xlnm.Print_Area" localSheetId="3">Överföringsmottagare!$B$5:$K$104</definedName>
    <definedName name="_xlnm.Print_Area" localSheetId="16">'Övriga personalkostnader'!$B$2:$C$12</definedName>
    <definedName name="Z_4B7031FE_A209_4425_A537_9C5805C2F335_.wvu.PrintArea" localSheetId="8" hidden="1">'Indikatorer SM 1'!$D$1:$M$26</definedName>
    <definedName name="Z_4B7031FE_A209_4425_A537_9C5805C2F335_.wvu.PrintArea" localSheetId="9" hidden="1">'Indikatorer SM 2'!$D$1:$M$21</definedName>
    <definedName name="Z_4B7031FE_A209_4425_A537_9C5805C2F335_.wvu.PrintArea" localSheetId="10" hidden="1">'Indikatorer SM 3'!$D$1:$M$22</definedName>
    <definedName name="Z_4B7031FE_A209_4425_A537_9C5805C2F335_.wvu.PrintArea" localSheetId="5" hidden="1">Plan!$C$2:$M$170</definedName>
    <definedName name="Z_4B7031FE_A209_4425_A537_9C5805C2F335_.wvu.PrintArea" localSheetId="1" hidden="1">'Sökandens uppgifter'!$B$2:$K$129</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D6" i="25" l="1"/>
  <c r="C9" i="26" l="1"/>
  <c r="D5" i="26"/>
  <c r="C26" i="110"/>
  <c r="H44" i="109"/>
  <c r="H7" i="109"/>
  <c r="C11" i="92"/>
  <c r="C22" i="17"/>
  <c r="C21" i="91"/>
  <c r="C11" i="125"/>
  <c r="J32" i="119"/>
  <c r="J25" i="119"/>
  <c r="J21" i="119"/>
  <c r="L50" i="122"/>
  <c r="L46" i="121"/>
  <c r="L37" i="120"/>
  <c r="H73" i="4"/>
  <c r="H67" i="4"/>
  <c r="H61" i="4"/>
  <c r="H55" i="4"/>
  <c r="H49" i="4"/>
  <c r="H43" i="4"/>
  <c r="H37" i="4"/>
  <c r="H31" i="4"/>
  <c r="H25" i="4"/>
  <c r="H19" i="4"/>
  <c r="H13" i="4"/>
  <c r="H7" i="4"/>
  <c r="J168" i="2"/>
  <c r="J163" i="2"/>
  <c r="J158" i="2"/>
  <c r="J152" i="2"/>
  <c r="J147" i="2"/>
  <c r="J141" i="2"/>
  <c r="J139" i="2"/>
  <c r="J136" i="2"/>
  <c r="J132" i="2"/>
  <c r="J130" i="2"/>
  <c r="J127" i="2"/>
  <c r="J123" i="2"/>
  <c r="J121" i="2"/>
  <c r="J118" i="2"/>
  <c r="J115" i="2"/>
  <c r="J112" i="2"/>
  <c r="J110" i="2"/>
  <c r="J107" i="2"/>
  <c r="J103" i="2"/>
  <c r="J101" i="2"/>
  <c r="J98" i="2"/>
  <c r="J94" i="2"/>
  <c r="J92" i="2"/>
  <c r="J89" i="2"/>
  <c r="J86" i="2"/>
  <c r="J83" i="2"/>
  <c r="J81" i="2"/>
  <c r="J78" i="2"/>
  <c r="J74" i="2"/>
  <c r="J72" i="2"/>
  <c r="J69" i="2"/>
  <c r="J65" i="2"/>
  <c r="J63" i="2"/>
  <c r="J60" i="2"/>
  <c r="J57" i="2"/>
  <c r="J52" i="2"/>
  <c r="I47" i="2"/>
  <c r="J40" i="2"/>
  <c r="J30" i="2"/>
  <c r="J27" i="2"/>
  <c r="J23" i="2"/>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B124" i="1"/>
  <c r="B41" i="1"/>
  <c r="F11" i="91" l="1"/>
  <c r="F12" i="91"/>
  <c r="F13" i="91"/>
  <c r="F14" i="91"/>
  <c r="F15" i="91"/>
  <c r="F16" i="91"/>
  <c r="F17" i="91"/>
  <c r="F18" i="91"/>
  <c r="F19" i="91"/>
  <c r="F10" i="91"/>
  <c r="H10" i="17" l="1"/>
  <c r="H11" i="17"/>
  <c r="J32" i="109" l="1"/>
  <c r="B27" i="109" l="1"/>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C9" i="92" l="1"/>
  <c r="H18" i="17" l="1"/>
  <c r="L19" i="91" l="1"/>
  <c r="M19" i="91" s="1"/>
  <c r="L18" i="91"/>
  <c r="M18" i="91" s="1"/>
  <c r="L17" i="91"/>
  <c r="M17" i="91" s="1"/>
  <c r="L16" i="91"/>
  <c r="M16" i="91" s="1"/>
  <c r="L15" i="91"/>
  <c r="M15" i="91" s="1"/>
  <c r="L14" i="91"/>
  <c r="M14" i="91" s="1"/>
  <c r="L13" i="91"/>
  <c r="M13" i="91" s="1"/>
  <c r="L12" i="91"/>
  <c r="M12" i="91" s="1"/>
  <c r="L11" i="91"/>
  <c r="M11" i="91" s="1"/>
  <c r="L10" i="91"/>
  <c r="M10" i="91" s="1"/>
  <c r="N13" i="91" l="1"/>
  <c r="N17" i="91"/>
  <c r="N11" i="91"/>
  <c r="N15" i="91"/>
  <c r="N19" i="91"/>
  <c r="N10" i="91"/>
  <c r="N12" i="91"/>
  <c r="N14" i="91"/>
  <c r="N16" i="91"/>
  <c r="N18" i="91"/>
  <c r="H12" i="17"/>
  <c r="H13" i="17"/>
  <c r="H14" i="17"/>
  <c r="H15" i="17"/>
  <c r="H16" i="17"/>
  <c r="H17" i="17"/>
  <c r="H19" i="17"/>
  <c r="N20" i="91" l="1"/>
  <c r="H20" i="17"/>
  <c r="D5" i="25" l="1"/>
  <c r="D7" i="25" l="1"/>
  <c r="D4" i="25" s="1"/>
  <c r="H4" i="109" s="1"/>
  <c r="I11" i="109" s="1"/>
  <c r="C23" i="25" l="1"/>
  <c r="I16" i="109"/>
  <c r="D4" i="110" l="1"/>
  <c r="E9" i="110" s="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E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<sst xmlns="http://schemas.openxmlformats.org/spreadsheetml/2006/main" count="699" uniqueCount="695">
  <si>
    <r>
      <rPr>
        <sz val="12"/>
        <rFont val="Arial"/>
        <family val="2"/>
      </rPr>
      <t>Ny ansökan</t>
    </r>
  </si>
  <si>
    <r>
      <rPr>
        <sz val="12"/>
        <rFont val="Arial"/>
        <family val="2"/>
      </rPr>
      <t>Hakija</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</si>
  <si>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</si>
  <si>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</si>
  <si>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</si>
  <si>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</si>
  <si>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</si>
  <si>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</si>
  <si>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</si>
  <si>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</si>
  <si>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</si>
  <si>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</si>
  <si>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</si>
  <si>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</si>
  <si>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sz val="12"/>
        <rFont val="Arial"/>
        <family val="2"/>
      </rPr>
      <t>Mål 1</t>
    </r>
  </si>
  <si>
    <r>
      <rPr>
        <sz val="12"/>
        <rFont val="Arial"/>
        <family val="2"/>
      </rPr>
      <t>Mål 2</t>
    </r>
  </si>
  <si>
    <r>
      <rPr>
        <sz val="12"/>
        <rFont val="Arial"/>
        <family val="2"/>
      </rPr>
      <t>Mål 3</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</si>
  <si>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</si>
  <si>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</si>
  <si>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</si>
  <si>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</si>
  <si>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</si>
  <si>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</si>
  <si>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</si>
  <si>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</si>
  <si>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</si>
  <si>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</si>
  <si>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</si>
  <si>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b/>
        <sz val="12"/>
        <rFont val="Arial"/>
        <family val="2"/>
      </rPr>
      <t xml:space="preserve">Följande dokument ska bifogas till ansökan: </t>
    </r>
  </si>
  <si>
    <t>Underskrift</t>
  </si>
  <si>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</si>
  <si>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</si>
  <si>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</si>
  <si>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</si>
  <si>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</si>
  <si>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</si>
  <si>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</si>
  <si>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</si>
  <si>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</si>
  <si>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</si>
  <si>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EU-finansieringsandel %</t>
    </r>
  </si>
  <si>
    <r>
      <rPr>
        <b/>
        <sz val="12"/>
        <rFont val="Arial"/>
        <family val="2"/>
        <scheme val="minor"/>
      </rPr>
      <t>Befattning</t>
    </r>
  </si>
  <si>
    <r>
      <rPr>
        <b/>
        <sz val="12"/>
        <rFont val="Arial"/>
        <family val="2"/>
        <scheme val="minor"/>
      </rPr>
      <t>Beskrivning av uppgiften</t>
    </r>
  </si>
  <si>
    <r>
      <rPr>
        <sz val="10"/>
        <rFont val="Arial"/>
        <family val="2"/>
      </rPr>
      <t>Grund för lönen</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</si>
  <si>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</si>
  <si>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</si>
  <si>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</si>
  <si>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</si>
  <si>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</si>
  <si>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</si>
  <si>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</si>
  <si>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</si>
  <si>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</si>
  <si>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</si>
  <si>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</si>
  <si>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Totalt</t>
    </r>
  </si>
  <si>
    <r>
      <rPr>
        <u/>
        <sz val="12"/>
        <color theme="10"/>
        <rFont val="Arial"/>
        <family val="2"/>
      </rPr>
      <t>Övriga personalkostnader</t>
    </r>
  </si>
  <si>
    <r>
      <rPr>
        <u/>
        <sz val="12"/>
        <color theme="10"/>
        <rFont val="Arial"/>
        <family val="2"/>
      </rPr>
      <t>Finansiering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</si>
  <si>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</si>
  <si>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</si>
  <si>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</si>
  <si>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</si>
  <si>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b/>
        <sz val="12"/>
        <rFont val="Arial"/>
        <family val="2"/>
      </rPr>
      <t>Direkta kostnader</t>
    </r>
  </si>
  <si>
    <r>
      <rPr>
        <sz val="12"/>
        <rFont val="Arial"/>
        <family val="2"/>
      </rPr>
      <t>Personalkostnader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</si>
  <si>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</si>
  <si>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</si>
  <si>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</si>
  <si>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</si>
  <si>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</si>
  <si>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ANVISNING</t>
    </r>
  </si>
  <si>
    <r>
      <rPr>
        <u/>
        <sz val="12"/>
        <color theme="10"/>
        <rFont val="Arial"/>
        <family val="2"/>
      </rPr>
      <t>Tidsplan</t>
    </r>
  </si>
  <si>
    <t>Förskott</t>
  </si>
  <si>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</si>
  <si>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</si>
  <si>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</si>
  <si>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</si>
  <si>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</si>
  <si>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</si>
  <si>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</si>
  <si>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återintegrationsprogram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</si>
  <si>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</si>
  <si>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</si>
  <si>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</si>
  <si>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</si>
  <si>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</si>
  <si>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</si>
  <si>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</si>
  <si>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</si>
  <si>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</si>
  <si>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</si>
  <si>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</si>
  <si>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</si>
  <si>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</si>
  <si>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</si>
  <si>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</si>
  <si>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mål</t>
    </r>
  </si>
  <si>
    <r>
      <rPr>
        <sz val="12"/>
        <rFont val="Arial"/>
        <family val="2"/>
      </rPr>
      <t>Projektets startdatum</t>
    </r>
  </si>
  <si>
    <r>
      <rPr>
        <sz val="12"/>
        <rFont val="Arial"/>
        <family val="2"/>
      </rPr>
      <t>Projektets slutdatum</t>
    </r>
  </si>
  <si>
    <r>
      <rPr>
        <sz val="12"/>
        <rFont val="Arial"/>
        <family val="2"/>
      </rPr>
      <t>Mål 1 – Aktivitet 3</t>
    </r>
  </si>
  <si>
    <r>
      <rPr>
        <sz val="10"/>
        <rFont val="Arial"/>
        <family val="2"/>
      </rPr>
      <t>Ansökans kostnadsmodell</t>
    </r>
  </si>
  <si>
    <r>
      <rPr>
        <u/>
        <sz val="12"/>
        <color theme="10"/>
        <rFont val="Arial"/>
        <family val="2"/>
      </rPr>
      <t>EU-finansieringsandel</t>
    </r>
  </si>
  <si>
    <r>
      <rPr>
        <b/>
        <sz val="12"/>
        <rFont val="Arial"/>
        <family val="2"/>
        <scheme val="minor"/>
      </rPr>
      <t>Bikostnader och semesterpenning (%)</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</si>
  <si>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</si>
  <si>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</si>
  <si>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</si>
  <si>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</si>
  <si>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</si>
  <si>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</si>
  <si>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</si>
  <si>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</si>
  <si>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</si>
  <si>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</si>
  <si>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</si>
  <si>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</si>
  <si>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</si>
  <si>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b/>
        <sz val="12"/>
        <rFont val="Arial"/>
        <family val="2"/>
        <scheme val="minor"/>
      </rPr>
      <t>Antalet månader som arbetas inom projektet</t>
    </r>
  </si>
  <si>
    <r>
      <rPr>
        <sz val="10"/>
        <rFont val="Arial"/>
        <family val="2"/>
      </rPr>
      <t>Kostnadsmodeller</t>
    </r>
  </si>
  <si>
    <r>
      <rPr>
        <b/>
        <sz val="12"/>
        <rFont val="Arial"/>
        <family val="2"/>
        <scheme val="minor"/>
      </rPr>
      <t>Kostnader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</si>
  <si>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</si>
  <si>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</si>
  <si>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</si>
  <si>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</si>
  <si>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</si>
  <si>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</si>
  <si>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</si>
  <si>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</si>
  <si>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</si>
  <si>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</si>
  <si>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</si>
  <si>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</si>
  <si>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</si>
  <si>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</si>
  <si>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</si>
  <si>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</si>
  <si>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</si>
  <si>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</si>
  <si>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</si>
  <si>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</si>
  <si>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</si>
  <si>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</si>
  <si>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</si>
  <si>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</si>
  <si>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b/>
        <sz val="12"/>
        <rFont val="Arial"/>
        <family val="2"/>
      </rPr>
      <t>Riskbedömning för projektet</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</si>
  <si>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</si>
  <si>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</si>
  <si>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</si>
  <si>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</si>
  <si>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</si>
  <si>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</si>
  <si>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</si>
  <si>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</si>
  <si>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</si>
  <si>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</si>
  <si>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</si>
  <si>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</si>
  <si>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</si>
  <si>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</si>
  <si>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</si>
  <si>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</si>
  <si>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sz val="12"/>
        <rFont val="Arial"/>
        <family val="2"/>
      </rPr>
      <t>Ange en rubrik för aktiviteten som beskriver den.</t>
    </r>
  </si>
  <si>
    <r>
      <rPr>
        <b/>
        <sz val="12"/>
        <rFont val="Arial"/>
        <family val="2"/>
      </rPr>
      <t xml:space="preserve">Beskrivning av projektets bakgrundssituation och behov </t>
    </r>
  </si>
  <si>
    <r>
      <rPr>
        <sz val="12"/>
        <rFont val="Arial"/>
        <family val="2"/>
      </rPr>
      <t xml:space="preserve">Beskriv i denna punkt de nätverk, resurser eller andra förutsättningar som den sökande har till sitt förfogande och som den sökande använder för att säkerställa kontinuiteten av projektets eller verksamhetens resultat, t.ex. kontinuiteten av skapade verksamhetsmodeller e.d., efter att projektet har slutförts. Hur sprids projektets resultat? Genom vilka åtgärder säkerställer projektets genomförare, projektpartnerna och samarbetsaktörerna att projektets resultat används på ett bredare plan och blir en del av rutinerna när projektet har avslutats? Hur används projektets resultat när projektet har avslutats?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</si>
  <si>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</si>
  <si>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</si>
  <si>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</si>
  <si>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</si>
  <si>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</si>
  <si>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</si>
  <si>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</si>
  <si>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</si>
  <si>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</si>
  <si>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</si>
  <si>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</si>
  <si>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</si>
  <si>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2"/>
        <rFont val="Arial"/>
        <family val="2"/>
      </rPr>
      <t xml:space="preserve">Definiera sammanlagt 1–3 omedelbara, konkreta mål för projektet. Definiera 1–3 aktiviteter för respektive mål och resultatmål för dem.
</t>
    </r>
  </si>
  <si>
    <r>
      <rPr>
        <sz val="10"/>
        <rFont val="Arial"/>
        <family val="2"/>
      </rPr>
      <t>Förfarandet har inte ännu fastställts</t>
    </r>
  </si>
  <si>
    <r>
      <rPr>
        <sz val="12"/>
        <rFont val="Arial"/>
        <family val="2"/>
      </rPr>
      <t xml:space="preserve">Mer information om kostnadsberäkningen i ansökan. </t>
    </r>
  </si>
  <si>
    <r>
      <rPr>
        <b/>
        <sz val="12"/>
        <rFont val="Arial"/>
        <family val="2"/>
        <scheme val="minor"/>
      </rPr>
      <t>Andel som det arbete som utförs inom projektet utgör av den totala arbetstiden (%)</t>
    </r>
  </si>
  <si>
    <r>
      <rPr>
        <b/>
        <sz val="12"/>
        <rFont val="Arial"/>
        <family val="2"/>
        <scheme val="minor"/>
      </rPr>
      <t>Ett års bikostnader (€)</t>
    </r>
  </si>
  <si>
    <r>
      <rPr>
        <b/>
        <sz val="12"/>
        <rFont val="Arial"/>
        <family val="2"/>
        <scheme val="minor"/>
      </rPr>
      <t>Ett års bruttolön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</si>
  <si>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</si>
  <si>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</si>
  <si>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</si>
  <si>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</si>
  <si>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</si>
  <si>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</si>
  <si>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</si>
  <si>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</si>
  <si>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</si>
  <si>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</si>
  <si>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</si>
  <si>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</si>
  <si>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b/>
        <sz val="12"/>
        <rFont val="Arial"/>
        <family val="2"/>
      </rPr>
      <t>GRUNDLÄGGANDE UPPGIFTER OM KOSTNADSBERÄKNINGEN</t>
    </r>
  </si>
  <si>
    <r>
      <rPr>
        <b/>
        <sz val="12"/>
        <rFont val="Arial"/>
        <family val="2"/>
        <scheme val="minor"/>
      </rPr>
      <t>Lön (€)</t>
    </r>
  </si>
  <si>
    <r>
      <rPr>
        <b/>
        <sz val="12"/>
        <rFont val="Arial"/>
        <family val="2"/>
        <scheme val="minor"/>
      </rPr>
      <t>ÖVRIGA PERSONALKOSTNADER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</si>
  <si>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</si>
  <si>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</si>
  <si>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</si>
  <si>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</si>
  <si>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</si>
  <si>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rPr>
      <t>Definiera konkreta åtgärder för att uppnå målet.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</si>
  <si>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</si>
  <si>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</si>
  <si>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</si>
  <si>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</si>
  <si>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</si>
  <si>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</si>
  <si>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</si>
  <si>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</si>
  <si>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</si>
  <si>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</si>
  <si>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</si>
  <si>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</si>
  <si>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</si>
  <si>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</si>
  <si>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</si>
  <si>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</si>
  <si>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</si>
  <si>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</si>
  <si>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</si>
  <si>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</si>
  <si>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</si>
  <si>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</si>
  <si>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</si>
  <si>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</si>
  <si>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</si>
  <si>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</si>
  <si>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</si>
  <si>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</si>
  <si>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</si>
  <si>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</si>
  <si>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</si>
  <si>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</si>
  <si>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</si>
  <si>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</si>
  <si>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</si>
  <si>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</si>
  <si>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</si>
  <si>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</si>
  <si>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</si>
  <si>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</si>
  <si>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</si>
  <si>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</si>
  <si>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</si>
  <si>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</si>
  <si>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</si>
  <si>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</si>
  <si>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</si>
  <si>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b/>
        <sz val="12"/>
        <rFont val="Arial"/>
        <family val="2"/>
      </rPr>
      <t xml:space="preserve">Projektets mål </t>
    </r>
  </si>
  <si>
    <r>
      <rPr>
        <b/>
        <sz val="12"/>
        <rFont val="Arial"/>
        <family val="2"/>
        <scheme val="minor"/>
      </rPr>
      <t>Automatiskt beräknat timantal</t>
    </r>
  </si>
  <si>
    <r>
      <rPr>
        <b/>
        <sz val="12"/>
        <rFont val="Arial"/>
        <family val="2"/>
        <scheme val="minor"/>
      </rPr>
      <t>Automatiskt beräknat timpris (€)</t>
    </r>
  </si>
  <si>
    <r>
      <rPr>
        <b/>
        <sz val="12"/>
        <rFont val="Arial"/>
        <family val="2"/>
        <scheme val="minor"/>
      </rPr>
      <t>Ett års totala lönekostnader (€)</t>
    </r>
  </si>
  <si>
    <r>
      <rPr>
        <b/>
        <sz val="12"/>
        <rFont val="Arial"/>
        <family val="2"/>
        <scheme val="minor"/>
      </rPr>
      <t>Uppgiftens lönekostnader (€)</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</si>
  <si>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</si>
  <si>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</si>
  <si>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</si>
  <si>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</si>
  <si>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</si>
  <si>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</si>
  <si>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2"/>
        <rFont val="Arial"/>
        <family val="2"/>
      </rPr>
      <t>Mål 1 – Aktivitet 1</t>
    </r>
  </si>
  <si>
    <r>
      <rPr>
        <sz val="12"/>
        <rFont val="Arial"/>
        <family val="2"/>
      </rPr>
      <t>Mål 1 – Aktivitet 1 – Beskrivning</t>
    </r>
  </si>
  <si>
    <r>
      <rPr>
        <sz val="12"/>
        <rFont val="Arial"/>
        <family val="2"/>
      </rPr>
      <t>Mål 1 – Aktivitet 1 – Resultatmål</t>
    </r>
  </si>
  <si>
    <r>
      <rPr>
        <sz val="12"/>
        <rFont val="Arial"/>
        <family val="2"/>
      </rPr>
      <t>Mål 1 – Aktivitet 2</t>
    </r>
  </si>
  <si>
    <r>
      <rPr>
        <sz val="12"/>
        <rFont val="Arial"/>
        <family val="2"/>
      </rPr>
      <t>Mål 1 – Aktivitet 2 – Beskrivning</t>
    </r>
  </si>
  <si>
    <r>
      <rPr>
        <sz val="12"/>
        <rFont val="Arial"/>
        <family val="2"/>
      </rPr>
      <t>Mål 1 – Aktivitet 2 – Resultatmål</t>
    </r>
  </si>
  <si>
    <r>
      <rPr>
        <sz val="12"/>
        <rFont val="Arial"/>
        <family val="2"/>
      </rPr>
      <t>Mål 1 – Aktivitet 3 – Beskrivning</t>
    </r>
  </si>
  <si>
    <r>
      <rPr>
        <sz val="12"/>
        <rFont val="Arial"/>
        <family val="2"/>
      </rPr>
      <t>Mål 1 – Aktivitet 3 – Resultatmål</t>
    </r>
  </si>
  <si>
    <r>
      <rPr>
        <sz val="12"/>
        <rFont val="Arial"/>
        <family val="2"/>
      </rPr>
      <t>Mål 2 – Aktivitet 1</t>
    </r>
  </si>
  <si>
    <r>
      <rPr>
        <sz val="12"/>
        <rFont val="Arial"/>
        <family val="2"/>
      </rPr>
      <t>Mål 2 – Aktivitet 1 – Beskrivning</t>
    </r>
  </si>
  <si>
    <r>
      <rPr>
        <sz val="12"/>
        <rFont val="Arial"/>
        <family val="2"/>
      </rPr>
      <t>Mål 2 – Aktivitet 1 – Resultatmål</t>
    </r>
  </si>
  <si>
    <r>
      <rPr>
        <sz val="12"/>
        <rFont val="Arial"/>
        <family val="2"/>
      </rPr>
      <t>Mål 2 – Aktivitet 2</t>
    </r>
  </si>
  <si>
    <r>
      <rPr>
        <sz val="12"/>
        <rFont val="Arial"/>
        <family val="2"/>
      </rPr>
      <t>Mål 2 – Aktivitet 2 – Beskrivning</t>
    </r>
  </si>
  <si>
    <r>
      <rPr>
        <sz val="12"/>
        <rFont val="Arial"/>
        <family val="2"/>
      </rPr>
      <t>Mål 2 – Aktivitet 2 – Resultatmål</t>
    </r>
  </si>
  <si>
    <r>
      <rPr>
        <sz val="12"/>
        <rFont val="Arial"/>
        <family val="2"/>
      </rPr>
      <t>Mål 2 – Aktivitet 3</t>
    </r>
  </si>
  <si>
    <r>
      <rPr>
        <sz val="12"/>
        <rFont val="Arial"/>
        <family val="2"/>
      </rPr>
      <t>Mål 2 – Aktivitet 3 – Beskrivning</t>
    </r>
  </si>
  <si>
    <r>
      <rPr>
        <sz val="12"/>
        <rFont val="Arial"/>
        <family val="2"/>
      </rPr>
      <t>Mål 2 – Aktivitet 3 – Resultatmål</t>
    </r>
  </si>
  <si>
    <r>
      <rPr>
        <sz val="12"/>
        <rFont val="Arial"/>
        <family val="2"/>
      </rPr>
      <t>Mål 3 – Aktivitet 1</t>
    </r>
  </si>
  <si>
    <r>
      <rPr>
        <sz val="12"/>
        <rFont val="Arial"/>
        <family val="2"/>
      </rPr>
      <t>Mål 3 – Aktivitet 1 – Beskrivning</t>
    </r>
  </si>
  <si>
    <r>
      <rPr>
        <sz val="12"/>
        <rFont val="Arial"/>
        <family val="2"/>
      </rPr>
      <t>Mål 3 – Aktivitet 1 – Resultatmål</t>
    </r>
  </si>
  <si>
    <r>
      <rPr>
        <sz val="12"/>
        <rFont val="Arial"/>
        <family val="2"/>
      </rPr>
      <t>Mål 3 – Aktivitet 2</t>
    </r>
  </si>
  <si>
    <r>
      <rPr>
        <sz val="12"/>
        <rFont val="Arial"/>
        <family val="2"/>
      </rPr>
      <t>Mål 3 – Aktivitet 2 – Beskrivning</t>
    </r>
  </si>
  <si>
    <r>
      <rPr>
        <sz val="12"/>
        <rFont val="Arial"/>
        <family val="2"/>
      </rPr>
      <t>Mål 3 – Aktivitet 2 – Resultatmål</t>
    </r>
  </si>
  <si>
    <r>
      <rPr>
        <sz val="12"/>
        <rFont val="Arial"/>
        <family val="2"/>
      </rPr>
      <t>Mål 3 – Aktivitet 3</t>
    </r>
  </si>
  <si>
    <r>
      <rPr>
        <sz val="12"/>
        <rFont val="Arial"/>
        <family val="2"/>
      </rPr>
      <t>Mål 3 – Aktivitet 3 – Beskrivning</t>
    </r>
  </si>
  <si>
    <r>
      <rPr>
        <sz val="12"/>
        <rFont val="Arial"/>
        <family val="2"/>
      </rPr>
      <t>Mål 3 – Aktivitet 3 – Resultatmål</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</si>
  <si>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</si>
  <si>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</si>
  <si>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</si>
  <si>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</si>
  <si>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</si>
  <si>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</si>
  <si>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</si>
  <si>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</si>
  <si>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</si>
  <si>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</si>
  <si>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8"/>
        <rFont val="Arial"/>
        <family val="2"/>
      </rPr>
      <t>Fliken Projektkoder</t>
    </r>
  </si>
  <si>
    <r>
      <rPr>
        <sz val="12"/>
        <rFont val="Arial"/>
        <family val="2"/>
      </rPr>
      <t>Beskriv projektets bakgrundssituation. Vilken utmaning, vilket problem eller vilket behov försöker man lösa genom projektet? Hur har behovet kartlagts eller kommit fram? Vilken målgrupp anknyter utmaningarna eller behoven till? Hur har man i förberedelserna inför projektet säkerställt samarbete med berörda parter och förverkligande av ett partnerskap? Hur har man beaktat resultaten av eventuell tidigare projektverksamhet?</t>
    </r>
  </si>
  <si>
    <r>
      <rPr>
        <b/>
        <sz val="12"/>
        <rFont val="Arial"/>
        <family val="2"/>
      </rPr>
      <t>Kontinuitet och spridning av resultaten</t>
    </r>
  </si>
  <si>
    <r>
      <rPr>
        <sz val="12"/>
        <rFont val="Arial"/>
        <family val="2"/>
      </rPr>
      <t xml:space="preserve">Vilket är projektets mål? Vilken långsiktig förändringseffekt som anknyter till bakgrundssituationen och behovet eftersträvar man med projektet? 
</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</si>
  <si>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</si>
  <si>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</si>
  <si>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</si>
  <si>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</si>
  <si>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</si>
  <si>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sz val="12"/>
        <rFont val="Arial"/>
        <family val="2"/>
      </rPr>
      <t xml:space="preserve">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 </t>
    </r>
  </si>
  <si>
    <r>
      <rPr>
        <sz val="12"/>
        <rFont val="Arial"/>
        <family val="2"/>
      </rPr>
      <t>Ange en rubrik för aktiviteten som beskriver den</t>
    </r>
  </si>
  <si>
    <r>
      <rPr>
        <sz val="12"/>
        <rFont val="Arial"/>
        <family val="2"/>
      </rPr>
      <t xml:space="preserve">anges också hur många tecken du skrivit in.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</si>
  <si>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</si>
  <si>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sz val="12"/>
        <rFont val="Arial"/>
        <family val="2"/>
      </rPr>
      <t>Vad eller vilka är projektets konkreta produkter och resultat? Hur kan de förverkligas och mätas?</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</si>
  <si>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</si>
  <si>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</si>
  <si>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</si>
  <si>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0"/>
        <rFont val="Arial"/>
        <family val="2"/>
      </rPr>
      <t>Faktiska kostnader</t>
    </r>
  </si>
  <si>
    <r>
      <rPr>
        <sz val="10"/>
        <rFont val="Arial"/>
        <family val="2"/>
      </rPr>
      <t>Enhetskostnader</t>
    </r>
  </si>
  <si>
    <r>
      <rPr>
        <sz val="10"/>
        <rFont val="Arial"/>
        <family val="2"/>
      </rPr>
      <t>Inga lönekostnader</t>
    </r>
  </si>
  <si>
    <r>
      <rPr>
        <sz val="12"/>
        <rFont val="Arial"/>
        <family val="2"/>
      </rPr>
      <t>Välj budgeteringssätt för lönekostnaderna</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</si>
  <si>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</si>
  <si>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</si>
  <si>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</si>
  <si>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</si>
  <si>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</si>
  <si>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</si>
  <si>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b/>
        <sz val="12"/>
        <rFont val="Arial"/>
        <family val="2"/>
        <scheme val="minor"/>
      </rPr>
      <t>Grund för fastställande av bruttopersonalkostnaden (bruttolön och bikostnader)</t>
    </r>
    <r>
      <rPr>
        <sz val="12"/>
        <rFont val="Arial"/>
        <family val="2"/>
        <scheme val="minor"/>
      </rPr>
      <t xml:space="preserve">
</t>
    </r>
  </si>
  <si>
    <r>
      <rPr>
        <b/>
        <sz val="12"/>
        <rFont val="Arial"/>
        <family val="2"/>
        <scheme val="minor"/>
      </rPr>
      <t>Tidsperiod som uppgifterna om bruttopersonalkostnaderna baserar sig på</t>
    </r>
  </si>
  <si>
    <r>
      <rPr>
        <sz val="12"/>
        <rFont val="Arial"/>
        <family val="2"/>
      </rPr>
      <t>Ange uppgifterna om projektets lönekostnader på den här sidan på du på sidan Grundläggande information om budgeten valde att projektets lönekostnader ska budgeteras enligt enhetskostnader.</t>
    </r>
  </si>
  <si>
    <r>
      <rPr>
        <sz val="8"/>
        <rFont val="Arial"/>
        <family val="2"/>
      </rPr>
      <t>Fliken Modellen för faktiska lönekostnader</t>
    </r>
  </si>
  <si>
    <r>
      <rPr>
        <b/>
        <sz val="12"/>
        <rFont val="Arial"/>
        <family val="2"/>
        <scheme val="minor"/>
      </rPr>
      <t>Dokument som bruttopersonalkostnaden baserar sig på</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</si>
  <si>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</si>
  <si>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</si>
  <si>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</si>
  <si>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</si>
  <si>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</si>
  <si>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sz val="8"/>
        <rFont val="Arial"/>
        <family val="2"/>
      </rPr>
      <t>Fliken Lönekostnadernas enhetskostnader</t>
    </r>
  </si>
  <si>
    <r>
      <rPr>
        <u/>
        <sz val="12"/>
        <color theme="10"/>
        <rFont val="Arial"/>
        <family val="2"/>
      </rPr>
      <t>Lönekostnadernas enhetskostnader</t>
    </r>
  </si>
  <si>
    <r>
      <rPr>
        <b/>
        <sz val="12"/>
        <rFont val="Arial"/>
        <family val="2"/>
        <scheme val="minor"/>
      </rPr>
      <t>LÖNEKOSTNADER – FAKTISKA KOSTNADER</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</si>
  <si>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</si>
  <si>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</si>
  <si>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</si>
  <si>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</si>
  <si>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</si>
  <si>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</si>
  <si>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Ange en rubrik för aktiviteten som beskriver den.</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</si>
  <si>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</si>
  <si>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</si>
  <si>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</si>
  <si>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</si>
  <si>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</si>
  <si>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</si>
  <si>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</si>
  <si>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</si>
  <si>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</si>
  <si>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</si>
  <si>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</si>
  <si>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</si>
  <si>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</si>
  <si>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</si>
  <si>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</si>
  <si>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</si>
  <si>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</si>
  <si>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</si>
  <si>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</si>
  <si>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</si>
  <si>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</si>
  <si>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</si>
  <si>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</si>
  <si>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</si>
  <si>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</si>
  <si>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</si>
  <si>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</si>
  <si>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</si>
  <si>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</si>
  <si>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</si>
  <si>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</si>
  <si>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</si>
  <si>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</si>
  <si>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</si>
  <si>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</si>
  <si>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</si>
  <si>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Ange uppgifterna om projektets lönekostnader på den här sidan på du på sidan Grundläggande information om budgeten valde att lönekostnaderna ska budgeteras enligt de faktiska personalkostnaderna.</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</si>
  <si>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</si>
  <si>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</si>
  <si>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</si>
  <si>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</si>
  <si>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</si>
  <si>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</si>
  <si>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</si>
  <si>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</si>
  <si>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</si>
  <si>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Med aktiviteter avses konkreta åtgärder för att uppnå målet. Beskriv här aktiviteter enligt rubriken (t.ex. hur en utbildning eller utbildningsserie ordnas och dess innehåll).</t>
    </r>
  </si>
  <si>
    <r>
      <rPr>
        <sz val="12"/>
        <rFont val="Arial"/>
        <family val="2"/>
      </rPr>
      <t>Ange här ett kärnfullt namn eller en kärnfull rubrik för aktiviteten (t.ex. Utbildning). Beskriv aktiviteten närmare först i nästa punkt.</t>
    </r>
  </si>
  <si>
    <r>
      <rPr>
        <sz val="12"/>
        <rFont val="Arial"/>
        <family val="2"/>
      </rPr>
      <t>Med mål avses kortsiktiga mål, som antas kunna uppnås genom den planerade verksamheten och vars uppnående kan mätas (t.ex. ökad kompetens hos en viss målgrupp).</t>
    </r>
  </si>
  <si>
    <r>
      <rPr>
        <sz val="12"/>
        <rFont val="Arial"/>
        <family val="2"/>
      </rPr>
      <t>Definiera projektets konkreta, mätbara kvantitativa och kvalitativa produkter och resultat, som man får till stånd med hjälp av åtgärderna. Produkter är exempelvis rapporter, utredningar, publikationer, handböcker, seminarier, utbildningar, utarbetade modeller eller metoder. Resultaten beskriver antalet personer som utbildats med hjälp av ovan nämnda produkter och den uppnådda kvalitetsförbättringen.</t>
    </r>
  </si>
  <si>
    <r>
      <rPr>
        <sz val="12"/>
        <rFont val="Arial"/>
        <family val="2"/>
      </rPr>
      <t>Beskriv här huvuddragen i projektets kommunikationsplan (bl.a. kommunikationens mål, kanaler och metoder, målgrupper, mätare, resurser) och berätta vilken roll kommunikationen har för projektets framgång och spridning av resultaten. Beskriv här även med vilka konkreta metoder man säkerställer synligheten för finansiering från EU och sköter skyldigheter som anknyter till finansieringen.</t>
    </r>
  </si>
  <si>
    <r>
      <rPr>
        <sz val="12"/>
        <rFont val="Arial"/>
        <family val="2"/>
      </rPr>
      <t xml:space="preserve">Skriv en sammanfattning av projektet, där du bland annat berättar om projektets syfte och mål, de åtgärder som genomförs inom projektet och de förväntade resultaten. Inled gärna sammanfattningen med projektets namn. Använd ett tydligt och begripligt språk. Läsaren ska få en tydlig bild av projektet genom sammanfattningen. Sammanfattningen av projektet publiceras på fondernas webbplatser och används i fondernas kommunikation. Även bland annat Europeiska kommissionen kan använda sammanfattningen av projektet i sin kommunikation. </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</si>
  <si>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</si>
  <si>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</si>
  <si>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color theme="1"/>
        <rFont val="Arial"/>
        <family val="2"/>
      </rPr>
      <t>I den planerade verksamheten inom projektet beaktar man i synnerhet efterlevnaden av följande principer:</t>
    </r>
  </si>
  <si>
    <r>
      <rPr>
        <b/>
        <sz val="12"/>
        <rFont val="Arial"/>
        <family val="2"/>
      </rPr>
      <t>Fonden för inre säkerhet</t>
    </r>
  </si>
  <si>
    <r>
      <rPr>
        <sz val="10"/>
        <rFont val="Arial"/>
        <family val="2"/>
      </rPr>
      <t>SM 1: Förbättring av informationsutbytet</t>
    </r>
  </si>
  <si>
    <r>
      <rPr>
        <sz val="10"/>
        <rFont val="Arial"/>
        <family val="2"/>
      </rPr>
      <t>SM 2: Ökat operativt samarbete</t>
    </r>
  </si>
  <si>
    <r>
      <rPr>
        <sz val="10"/>
        <rFont val="Arial"/>
        <family val="2"/>
      </rPr>
      <t>001 TER-Bekämpning av finansiering av terrorism</t>
    </r>
  </si>
  <si>
    <r>
      <rPr>
        <sz val="10"/>
        <rFont val="Arial"/>
        <family val="2"/>
      </rPr>
      <t>002 TER-Förebyggande och bekämpning av radikalisering</t>
    </r>
  </si>
  <si>
    <r>
      <rPr>
        <sz val="10"/>
        <rFont val="Arial"/>
        <family val="2"/>
      </rPr>
      <t>003 TER-Skydd av offentliga lokaler och andra mjuka mål samt deras motståndskraft</t>
    </r>
  </si>
  <si>
    <r>
      <rPr>
        <sz val="10"/>
        <rFont val="Arial"/>
        <family val="2"/>
      </rPr>
      <t>004 TER-Skydd av kritisk infrastruktur och dess motståndskraft</t>
    </r>
  </si>
  <si>
    <r>
      <rPr>
        <sz val="10"/>
        <rFont val="Arial"/>
        <family val="2"/>
      </rPr>
      <t>005 TER-Kemiska och biologiska hot samt strålnings- och kärnhot</t>
    </r>
  </si>
  <si>
    <r>
      <rPr>
        <sz val="10"/>
        <rFont val="Arial"/>
        <family val="2"/>
      </rPr>
      <t>006 TER-Sprängämnen</t>
    </r>
  </si>
  <si>
    <r>
      <rPr>
        <sz val="10"/>
        <rFont val="Arial"/>
        <family val="2"/>
      </rPr>
      <t>007 TER-Krishantering</t>
    </r>
  </si>
  <si>
    <r>
      <rPr>
        <sz val="10"/>
        <rFont val="Arial"/>
        <family val="2"/>
      </rPr>
      <t>008 TER-Övrigt</t>
    </r>
  </si>
  <si>
    <r>
      <rPr>
        <sz val="10"/>
        <rFont val="Arial"/>
        <family val="2"/>
      </rPr>
      <t>009 OC-Korruption</t>
    </r>
  </si>
  <si>
    <r>
      <rPr>
        <sz val="10"/>
        <rFont val="Arial"/>
        <family val="2"/>
      </rPr>
      <t>010 OC-Ekonomisk brottslighet</t>
    </r>
  </si>
  <si>
    <r>
      <rPr>
        <sz val="10"/>
        <rFont val="Arial"/>
        <family val="2"/>
      </rPr>
      <t>011 OC-Tvätt av vinning av brott</t>
    </r>
  </si>
  <si>
    <r>
      <rPr>
        <sz val="10"/>
        <rFont val="Arial"/>
        <family val="2"/>
      </rPr>
      <t>012 OC-Narkotika</t>
    </r>
  </si>
  <si>
    <r>
      <rPr>
        <sz val="10"/>
        <rFont val="Arial"/>
        <family val="2"/>
      </rPr>
      <t>013 OC-Olaglig handel med skjutvapen</t>
    </r>
  </si>
  <si>
    <r>
      <rPr>
        <sz val="10"/>
        <rFont val="Arial"/>
        <family val="2"/>
      </rPr>
      <t>014 OC-Olaglig handel med kulturföremål</t>
    </r>
  </si>
  <si>
    <r>
      <rPr>
        <sz val="10"/>
        <rFont val="Arial"/>
        <family val="2"/>
      </rPr>
      <t>015 OC-Människohandel</t>
    </r>
  </si>
  <si>
    <r>
      <rPr>
        <sz val="10"/>
        <rFont val="Arial"/>
        <family val="2"/>
      </rPr>
      <t>016 OC-Smuggling av migranter</t>
    </r>
  </si>
  <si>
    <r>
      <rPr>
        <sz val="10"/>
        <rFont val="Arial"/>
        <family val="2"/>
      </rPr>
      <t>017 OC-Miljöbrottslighet</t>
    </r>
  </si>
  <si>
    <r>
      <rPr>
        <sz val="10"/>
        <rFont val="Arial"/>
        <family val="2"/>
      </rPr>
      <t>018 OC-Organiserad egendomsbrottslighet</t>
    </r>
  </si>
  <si>
    <r>
      <rPr>
        <sz val="10"/>
        <rFont val="Arial"/>
        <family val="2"/>
      </rPr>
      <t>019 OC-Övrigt</t>
    </r>
  </si>
  <si>
    <r>
      <rPr>
        <sz val="10"/>
        <rFont val="Arial"/>
        <family val="2"/>
      </rPr>
      <t>020 CC-Cyberbrottslighet – Övrigt</t>
    </r>
  </si>
  <si>
    <r>
      <rPr>
        <sz val="10"/>
        <rFont val="Arial"/>
        <family val="2"/>
      </rPr>
      <t>021 CC-Cyberbrottslighet – Förebyggande</t>
    </r>
  </si>
  <si>
    <r>
      <rPr>
        <sz val="10"/>
        <rFont val="Arial"/>
        <family val="2"/>
      </rPr>
      <t>022 CC-Cyberbrottslighet – Underlättande av utredningar</t>
    </r>
  </si>
  <si>
    <r>
      <rPr>
        <sz val="10"/>
        <rFont val="Arial"/>
        <family val="2"/>
      </rPr>
      <t>023 CC-Cyberbrottslighet – Hjälp till offer</t>
    </r>
  </si>
  <si>
    <r>
      <rPr>
        <sz val="10"/>
        <rFont val="Arial"/>
        <family val="2"/>
      </rPr>
      <t>024 CC-Sexuellt utnyttjande av barn – Förebyggande</t>
    </r>
  </si>
  <si>
    <r>
      <rPr>
        <sz val="10"/>
        <rFont val="Arial"/>
        <family val="2"/>
      </rPr>
      <t>025 CC-Sexuellt utnyttjande av barn – Underlättande av utredningar</t>
    </r>
  </si>
  <si>
    <r>
      <rPr>
        <sz val="10"/>
        <rFont val="Arial"/>
        <family val="2"/>
      </rPr>
      <t>026 CC-Sexuellt utnyttjande av barn – Hjälp till offer</t>
    </r>
  </si>
  <si>
    <r>
      <rPr>
        <sz val="10"/>
        <rFont val="Arial"/>
        <family val="2"/>
      </rPr>
      <t>027 CC-Sexuellt utnyttjande av barn, inklusive spridning av barnpornografi och bilder som visar utnyttjande av barn</t>
    </r>
  </si>
  <si>
    <r>
      <rPr>
        <sz val="10"/>
        <rFont val="Arial"/>
        <family val="2"/>
      </rPr>
      <t>028 CC-Övrigt</t>
    </r>
  </si>
  <si>
    <r>
      <rPr>
        <sz val="10"/>
        <rFont val="Arial"/>
        <family val="2"/>
      </rPr>
      <t>029 GEN-Informationsutbyte</t>
    </r>
  </si>
  <si>
    <r>
      <rPr>
        <sz val="10"/>
        <rFont val="Arial"/>
        <family val="2"/>
      </rPr>
      <t>030 GEN-Samarbete mellan polisstyrkor eller ämbetsverk (tull, gränsbevakningsväsende, underrättelsetjänster)</t>
    </r>
  </si>
  <si>
    <r>
      <rPr>
        <sz val="10"/>
        <rFont val="Arial"/>
        <family val="2"/>
      </rPr>
      <t>031 GEN-Forensisk vetenskap</t>
    </r>
  </si>
  <si>
    <r>
      <rPr>
        <sz val="10"/>
        <rFont val="Arial"/>
        <family val="2"/>
      </rPr>
      <t xml:space="preserve">032 GEN-Stöd till offer </t>
    </r>
  </si>
  <si>
    <r>
      <rPr>
        <sz val="10"/>
        <rFont val="Arial"/>
        <family val="2"/>
      </rPr>
      <t>033 GEN-Operativt stöd</t>
    </r>
  </si>
  <si>
    <r>
      <rPr>
        <sz val="10"/>
        <rFont val="Arial"/>
        <family val="2"/>
      </rPr>
      <t>001 Informations- och kommunikationstekniksystem, interoperabilitet, informationens kvalitet (med undantag för apparater)</t>
    </r>
  </si>
  <si>
    <r>
      <rPr>
        <sz val="10"/>
        <rFont val="Arial"/>
        <family val="2"/>
      </rPr>
      <t>002 Nätverk, kompetenscentrum, samarbetsstrukturer, gemensamma åtgärder och operationer</t>
    </r>
  </si>
  <si>
    <r>
      <rPr>
        <sz val="10"/>
        <rFont val="Arial"/>
        <family val="2"/>
      </rPr>
      <t>003 Gemensamma utredningsgrupper eller andra gemensamma operationer</t>
    </r>
  </si>
  <si>
    <r>
      <rPr>
        <sz val="10"/>
        <rFont val="Arial"/>
        <family val="2"/>
      </rPr>
      <t>004 Sändande av experter</t>
    </r>
  </si>
  <si>
    <r>
      <rPr>
        <sz val="10"/>
        <rFont val="Arial"/>
        <family val="2"/>
      </rPr>
      <t>005 Utbildning</t>
    </r>
  </si>
  <si>
    <r>
      <rPr>
        <sz val="10"/>
        <rFont val="Arial"/>
        <family val="2"/>
      </rPr>
      <t>006 Utbyte av god praxis, verkstäder, konferenser, evenemang, informationskampanjer, kommunikationsåtgärder</t>
    </r>
  </si>
  <si>
    <r>
      <rPr>
        <sz val="10"/>
        <rFont val="Arial"/>
        <family val="2"/>
      </rPr>
      <t>007 Undersökningar, pilotprojekt, riskbedömning</t>
    </r>
  </si>
  <si>
    <r>
      <rPr>
        <sz val="10"/>
        <rFont val="Arial"/>
        <family val="2"/>
      </rPr>
      <t>008 Utrustning</t>
    </r>
  </si>
  <si>
    <r>
      <rPr>
        <sz val="10"/>
        <rFont val="Arial"/>
        <family val="2"/>
      </rPr>
      <t>009 Fordon</t>
    </r>
  </si>
  <si>
    <r>
      <rPr>
        <sz val="10"/>
        <rFont val="Arial"/>
        <family val="2"/>
      </rPr>
      <t>010 Byggnader och lokaler</t>
    </r>
  </si>
  <si>
    <r>
      <rPr>
        <sz val="10"/>
        <rFont val="Arial"/>
        <family val="2"/>
      </rPr>
      <t>011 Ibruktagande eller annan uppföljning av forskningsprojekt</t>
    </r>
  </si>
  <si>
    <r>
      <rPr>
        <sz val="10"/>
        <rFont val="Arial"/>
        <family val="2"/>
      </rPr>
      <t>003 Förverkligande av rekommendationer som baserar sig på Schengen-utvärderingar inom polissamarbetet</t>
    </r>
  </si>
  <si>
    <r>
      <rPr>
        <sz val="10"/>
        <rFont val="Arial"/>
        <family val="2"/>
      </rPr>
      <t>004 Inget av ovanstående</t>
    </r>
  </si>
  <si>
    <r>
      <rPr>
        <sz val="12"/>
        <rFont val="Arial"/>
        <family val="2"/>
      </rPr>
      <t>Fyll i denna sida om du svarade ja på frågan ”Har den sökande organisationen fått EU-finansiering under de tre senaste åren” på sidan Sökandens uppgifter.</t>
    </r>
  </si>
  <si>
    <r>
      <rPr>
        <sz val="12"/>
        <rFont val="Arial"/>
        <family val="2"/>
      </rPr>
      <t>Projekt som syftar till att förebygga och bekämpa radikalisering.</t>
    </r>
  </si>
  <si>
    <r>
      <rPr>
        <sz val="12"/>
        <rFont val="Arial"/>
        <family val="2"/>
      </rPr>
      <t>Projekt som syftar till att förbättra interoperabiliteten mellan EU:s informationssystem och nationella informations- och kommunikationstekniksystem (IKT-system), i den utsträckning som föreskrivs i unionslagstiftning eller nationell lagstiftning.</t>
    </r>
  </si>
  <si>
    <r>
      <rPr>
        <sz val="12"/>
        <rFont val="Arial"/>
        <family val="2"/>
      </rPr>
      <t>Projekt som tar itu med de största hoten från grov och organiserad brottslighet inom ramen för EU:s verksamhetspolitiska cykel/EMPACT:s operativa åtgärder.</t>
    </r>
  </si>
  <si>
    <r>
      <rPr>
        <sz val="12"/>
        <rFont val="Arial"/>
        <family val="2"/>
      </rPr>
      <t>Projekt som syftar till att förebygga och bekämpa cyberbrottslighet, särskilt sexuellt utnyttjande av barn på nätet, och brott där internet är den primära plattformen för bevisinsamling.</t>
    </r>
  </si>
  <si>
    <r>
      <rPr>
        <sz val="12"/>
        <rFont val="Arial"/>
        <family val="2"/>
      </rPr>
      <t>Projekt som syftar till att förbättra säkerheten och motståndskraften hos kritisk infrastruktur.</t>
    </r>
  </si>
  <si>
    <r>
      <rPr>
        <sz val="12"/>
        <rFont val="Arial"/>
        <family val="2"/>
      </rPr>
      <t>R.1.8 Antal deltagare som tre månader efter utbildningsaktiviteten anger att de använder de färdigheter och kompetenser som förvärvats i den utbildningsaktiviteten</t>
    </r>
  </si>
  <si>
    <r>
      <rPr>
        <sz val="12"/>
        <rFont val="Arial"/>
        <family val="2"/>
      </rPr>
      <t>R.1.7 Antal deltagare som tycker att utbildningen är användbar i arbetet</t>
    </r>
  </si>
  <si>
    <r>
      <rPr>
        <sz val="12"/>
        <rFont val="Arial"/>
        <family val="2"/>
      </rPr>
      <t>R.1.6 Antal sådana administrativa enheter som nyligen har inrättat nya eller anpassat befintliga mekanismer/förfaranden/verktyg/anvisningar för informationsutbyte med andra medlemsstater/unionsorgan eller inrättningar/tredje länder/internationella organisationer</t>
    </r>
  </si>
  <si>
    <r>
      <rPr>
        <sz val="12"/>
        <rFont val="Arial"/>
        <family val="2"/>
      </rPr>
      <t>R.1.5 Antal IKT-system som gjorts interoperabla i medlemsstaterna/med säkerhetskritiska informationssystem inom EU och säkerhetskritiska decentraliserade informationssystem/internationella databaser</t>
    </r>
  </si>
  <si>
    <r>
      <rPr>
        <sz val="12"/>
        <rFont val="Arial"/>
        <family val="2"/>
      </rPr>
      <t>O.1.4 Mängden anskaffad utrustning</t>
    </r>
  </si>
  <si>
    <r>
      <rPr>
        <sz val="12"/>
        <rFont val="Arial"/>
        <family val="2"/>
      </rPr>
      <t>O.1.2 Antal expertmöten/workshops/studiebesök</t>
    </r>
  </si>
  <si>
    <r>
      <rPr>
        <sz val="12"/>
        <rFont val="Arial"/>
        <family val="2"/>
      </rPr>
      <t>O.1.1 Antal deltagare i utbildningsverksamhet</t>
    </r>
  </si>
  <si>
    <r>
      <rPr>
        <sz val="8"/>
        <rFont val="Arial"/>
        <family val="2"/>
      </rPr>
      <t>Fliken Indikatorer SM 2</t>
    </r>
  </si>
  <si>
    <r>
      <rPr>
        <sz val="12"/>
        <rFont val="Arial"/>
        <family val="2"/>
      </rPr>
      <t>O.2.1 Antal gränsöverskridande operationer</t>
    </r>
  </si>
  <si>
    <r>
      <rPr>
        <sz val="12"/>
        <rFont val="Arial"/>
        <family val="2"/>
      </rPr>
      <t>O.2.1.1 antalet gemensamma forskningsgrupper specificerade</t>
    </r>
  </si>
  <si>
    <r>
      <rPr>
        <sz val="12"/>
        <rFont val="Arial"/>
        <family val="2"/>
      </rPr>
      <t>O.2.1.2 antalet operativa aktiviteter omfattade EU:s verksamhetspolitiska cykel specificerat</t>
    </r>
  </si>
  <si>
    <r>
      <rPr>
        <sz val="12"/>
        <rFont val="Arial"/>
        <family val="2"/>
      </rPr>
      <t>O.2.2 Antal expertmöten/workshops/studiebesök/gemensamma övningar</t>
    </r>
  </si>
  <si>
    <r>
      <rPr>
        <sz val="12"/>
        <rFont val="Arial"/>
        <family val="2"/>
      </rPr>
      <t xml:space="preserve">O.2.3 Mängden anskaffad utrustning </t>
    </r>
  </si>
  <si>
    <r>
      <rPr>
        <sz val="12"/>
        <rFont val="Arial"/>
        <family val="2"/>
      </rPr>
      <t>O.2.4 Antal fordon som anskaffats för gränsöverskridande operationer</t>
    </r>
  </si>
  <si>
    <r>
      <rPr>
        <sz val="12"/>
        <rFont val="Arial"/>
        <family val="2"/>
      </rPr>
      <t>R.2.5 Uppskattat värde av medel som frysts i gränsöverskridande operationer</t>
    </r>
  </si>
  <si>
    <r>
      <rPr>
        <sz val="12"/>
        <rFont val="Arial"/>
        <family val="2"/>
      </rPr>
      <t xml:space="preserve">R.2.6 Antal illegala droger som beslagtagits i gränsöverskridande verksamhet per produktgrupp </t>
    </r>
  </si>
  <si>
    <r>
      <rPr>
        <sz val="12"/>
        <rFont val="Arial"/>
        <family val="2"/>
      </rPr>
      <t xml:space="preserve">R.2.7 Antal beslagtagna vapen i gränsöverskridande operationer efter vapentyp </t>
    </r>
  </si>
  <si>
    <r>
      <rPr>
        <sz val="12"/>
        <rFont val="Arial"/>
        <family val="2"/>
      </rPr>
      <t>R.2.8 Antal administrativa enheter som nyligen har utvecklat/anpassat befintliga mekanismer / förfaranden/ verktyg /riktlinjer för samarbete med andra medlemsstater /unionens organ eller institutioner /tredjeländer/ internationella organisationer</t>
    </r>
  </si>
  <si>
    <r>
      <rPr>
        <sz val="12"/>
        <rFont val="Arial"/>
        <family val="2"/>
      </rPr>
      <t>R.2.9 Antal personer som deltagit i gränsöverskridande operationer</t>
    </r>
  </si>
  <si>
    <r>
      <rPr>
        <sz val="12"/>
        <rFont val="Arial"/>
        <family val="2"/>
      </rPr>
      <t>R.2.10 Antal rekommendationer som baserar sig på Schengen-utvärderingar (i procent) som man har reagerat på</t>
    </r>
  </si>
  <si>
    <r>
      <rPr>
        <sz val="12"/>
        <rFont val="Arial"/>
        <family val="2"/>
      </rPr>
      <t>R.3.13 Antal deltagare som tre månader efter att utbildningsaktiviteten avslutats anger att de använder de färdigheter och den kompetens som förvärvats i utbildningen i fråga</t>
    </r>
  </si>
  <si>
    <r>
      <rPr>
        <sz val="12"/>
        <rFont val="Arial"/>
        <family val="2"/>
      </rPr>
      <t>R.3.12 Antal deltagare som tycker att utbildningen är användbar i arbetet</t>
    </r>
  </si>
  <si>
    <r>
      <rPr>
        <sz val="12"/>
        <rFont val="Arial"/>
        <family val="2"/>
      </rPr>
      <t>R.3.11 Antal kritiska infrastrukturer/offentliga utrymmen med nya eller anpassade möjligheter för säkerhetsrisker</t>
    </r>
  </si>
  <si>
    <r>
      <rPr>
        <sz val="12"/>
        <rFont val="Arial"/>
        <family val="2"/>
      </rPr>
      <t>R.3.10 Antal initiativ som utvecklats/utvidgats för att skydda/stödja vittnen och avslöjare av missbruk</t>
    </r>
  </si>
  <si>
    <r>
      <rPr>
        <sz val="12"/>
        <rFont val="Arial"/>
        <family val="2"/>
      </rPr>
      <t>R.3.9 Antal initiativ utvecklade/fortsatta för att förhindra radikalisering</t>
    </r>
  </si>
  <si>
    <r>
      <rPr>
        <sz val="12"/>
        <rFont val="Arial"/>
        <family val="2"/>
      </rPr>
      <t>O.3.8 Antal offer för assisterade brott</t>
    </r>
  </si>
  <si>
    <r>
      <rPr>
        <sz val="12"/>
        <rFont val="Arial"/>
        <family val="2"/>
      </rPr>
      <t>O.3.7 Antal projekt som hjälper brottsoffer</t>
    </r>
  </si>
  <si>
    <r>
      <rPr>
        <sz val="12"/>
        <rFont val="Arial"/>
        <family val="2"/>
      </rPr>
      <t>O.3.6 Antal brottsförebyggande projekt</t>
    </r>
  </si>
  <si>
    <r>
      <rPr>
        <sz val="12"/>
        <rFont val="Arial"/>
        <family val="2"/>
      </rPr>
      <t>O.3.5 Antal anläggningar/utrustning/mekanismer som är relevanta för infrastruktur/säkerhet byggd/anskaffad/uppgraderad</t>
    </r>
  </si>
  <si>
    <r>
      <rPr>
        <sz val="12"/>
        <rFont val="Arial"/>
        <family val="2"/>
      </rPr>
      <t>O.3.4 Antal anskaffade fordon</t>
    </r>
  </si>
  <si>
    <r>
      <rPr>
        <sz val="12"/>
        <rFont val="Arial"/>
        <family val="2"/>
      </rPr>
      <t>O.3.3 Mängden anskaffad utrustning</t>
    </r>
  </si>
  <si>
    <r>
      <rPr>
        <sz val="12"/>
        <rFont val="Arial"/>
        <family val="2"/>
      </rPr>
      <t>O.3.2 Antal utbytesprogram/workshops/studiebesök</t>
    </r>
  </si>
  <si>
    <r>
      <rPr>
        <sz val="12"/>
        <rFont val="Arial"/>
        <family val="2"/>
      </rPr>
      <t>O.3.1 Antal deltagare i utbildningsverksamhet</t>
    </r>
  </si>
  <si>
    <r>
      <rPr>
        <sz val="8"/>
        <rFont val="Arial"/>
        <family val="2"/>
      </rPr>
      <t>Fliken Indikatorer SM 3</t>
    </r>
  </si>
  <si>
    <r>
      <rPr>
        <sz val="12"/>
        <rFont val="Arial"/>
        <family val="2"/>
      </rPr>
      <t xml:space="preserve">• Undertecknade finansieringsförbindelser från alla projektets finansiärer (överföringsmottagare, dvs. projektpartner/annan privat eller offentlig finansiär) </t>
    </r>
  </si>
  <si>
    <r>
      <rPr>
        <sz val="10"/>
        <rFont val="Arial"/>
        <family val="2"/>
      </rPr>
      <t>DESSA AMIFIN – Alternativ som kryssas för i Plan-fliken</t>
    </r>
  </si>
  <si>
    <r>
      <rPr>
        <sz val="10"/>
        <rFont val="Arial"/>
        <family val="2"/>
      </rPr>
      <t>Särskilda prioriteringar – förutsättningar för 90-procentigt stöd – används inte?</t>
    </r>
  </si>
  <si>
    <r>
      <rPr>
        <sz val="10"/>
        <rFont val="Arial"/>
        <family val="2"/>
      </rPr>
      <t>SM 3: Stärkande av beredskapen för bekämpning och förebyggande av brott</t>
    </r>
  </si>
  <si>
    <r>
      <rPr>
        <sz val="10"/>
        <rFont val="Arial"/>
        <family val="2"/>
      </rPr>
      <t>Metod för genomförande</t>
    </r>
  </si>
  <si>
    <r>
      <rPr>
        <b/>
        <sz val="12"/>
        <rFont val="Arial"/>
        <family val="2"/>
        <scheme val="minor"/>
      </rPr>
      <t>LÖNEKOSTNADER – ENHETSKOSTNADER</t>
    </r>
  </si>
  <si>
    <r>
      <rPr>
        <sz val="12"/>
        <rFont val="Arial"/>
        <family val="2"/>
      </rPr>
      <t>Närmare anvisningar för ansökan om understöd finns i guiden för sökande (länk)</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</si>
  <si>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</si>
  <si>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Detta ansökningsformulär innehåller 21 mellansidor, varav största delen gäller alla sökande.</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</si>
  <si>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</si>
  <si>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</si>
  <si>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</si>
  <si>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</si>
  <si>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Inkluderar projektets kostnader mervärdesskatt?</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</si>
  <si>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</si>
  <si>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</si>
  <si>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</si>
  <si>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</si>
  <si>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</si>
  <si>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</si>
  <si>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</si>
  <si>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</si>
  <si>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</si>
  <si>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</si>
  <si>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</si>
  <si>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</si>
  <si>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</si>
  <si>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</si>
  <si>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</si>
  <si>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</si>
  <si>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</si>
  <si>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</si>
  <si>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</si>
  <si>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scheme val="minor"/>
      </rPr>
      <t>Befattning</t>
    </r>
  </si>
  <si>
    <r>
      <rPr>
        <b/>
        <sz val="12"/>
        <rFont val="Arial"/>
        <family val="2"/>
        <scheme val="minor"/>
      </rPr>
      <t>Beskrivning av uppgiften</t>
    </r>
  </si>
  <si>
    <r>
      <rPr>
        <b/>
        <sz val="12"/>
        <rFont val="Arial"/>
        <family val="2"/>
        <scheme val="minor"/>
      </rPr>
      <t>Andel som det arbete som utförs inom projektet utgör av den totala arbetstiden (%)</t>
    </r>
  </si>
  <si>
    <r>
      <rPr>
        <b/>
        <sz val="12"/>
        <rFont val="Arial"/>
        <family val="2"/>
        <scheme val="minor"/>
      </rPr>
      <t>Antalet månader som arbetas inom projektet</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</si>
  <si>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</si>
  <si>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</si>
  <si>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</si>
  <si>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</si>
  <si>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</si>
  <si>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</si>
  <si>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</si>
  <si>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</si>
  <si>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</si>
  <si>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</si>
  <si>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 xml:space="preserve">Totalt </t>
    </r>
  </si>
  <si>
    <r>
      <rPr>
        <sz val="12"/>
        <rFont val="Arial"/>
        <family val="2"/>
      </rPr>
      <t>Ytterligare information:</t>
    </r>
  </si>
  <si>
    <r>
      <rPr>
        <sz val="8"/>
        <rFont val="Arial"/>
        <family val="2"/>
      </rPr>
      <t>Övriga personalkostnader</t>
    </r>
  </si>
  <si>
    <r>
      <rPr>
        <u/>
        <sz val="12"/>
        <color theme="10"/>
        <rFont val="Arial"/>
        <family val="2"/>
      </rPr>
      <t>TILLBAKA TILL PÄRMSIDAN</t>
    </r>
  </si>
  <si>
    <r>
      <rPr>
        <b/>
        <sz val="12"/>
        <rFont val="Arial"/>
        <family val="2"/>
        <scheme val="minor"/>
      </rPr>
      <t>Euro</t>
    </r>
  </si>
  <si>
    <r>
      <rPr>
        <sz val="12"/>
        <rFont val="Arial"/>
        <family val="2"/>
      </rPr>
      <t>Ytterligare information:</t>
    </r>
  </si>
  <si>
    <r>
      <rPr>
        <b/>
        <sz val="10"/>
        <color rgb="FFFF0000"/>
        <rFont val="Arial"/>
        <family val="2"/>
      </rPr>
      <t>DENNA FLIK ÄR DOLD FÖR SÖKANDE</t>
    </r>
  </si>
  <si>
    <r>
      <rPr>
        <sz val="10"/>
        <rFont val="Arial"/>
        <family val="2"/>
      </rPr>
      <t>EU-finansieringsandel</t>
    </r>
  </si>
  <si>
    <r>
      <rPr>
        <sz val="10"/>
        <rFont val="Arial"/>
        <family val="2"/>
      </rPr>
      <t>Ja</t>
    </r>
  </si>
  <si>
    <r>
      <rPr>
        <sz val="10"/>
        <rFont val="Arial"/>
        <family val="2"/>
      </rPr>
      <t>Nej</t>
    </r>
  </si>
  <si>
    <r>
      <rPr>
        <u/>
        <sz val="12"/>
        <color theme="10"/>
        <rFont val="Arial"/>
        <family val="2"/>
      </rPr>
      <t>TILLBAKA TILL PÄRMSIDAN</t>
    </r>
  </si>
  <si>
    <r>
      <rPr>
        <sz val="12"/>
        <rFont val="Arial"/>
        <family val="2"/>
      </rPr>
      <t>Projektets kostnader</t>
    </r>
  </si>
  <si>
    <r>
      <rPr>
        <sz val="12"/>
        <rFont val="Arial"/>
        <family val="2"/>
      </rPr>
      <t>TOTALT</t>
    </r>
  </si>
  <si>
    <r>
      <rPr>
        <sz val="12"/>
        <rFont val="Arial"/>
        <family val="2"/>
      </rPr>
      <t>Euro</t>
    </r>
  </si>
  <si>
    <r>
      <rPr>
        <u/>
        <sz val="12"/>
        <color theme="10"/>
        <rFont val="Arial"/>
        <family val="2"/>
      </rPr>
      <t>TILLBAKA TILL PÄRMSIDAN</t>
    </r>
  </si>
  <si>
    <r>
      <rPr>
        <sz val="12"/>
        <rFont val="Arial"/>
        <family val="2"/>
      </rPr>
      <t>Förklaring</t>
    </r>
  </si>
  <si>
    <r>
      <rPr>
        <sz val="12"/>
        <rFont val="Arial"/>
        <family val="2"/>
      </rPr>
      <t>Julkinen</t>
    </r>
  </si>
  <si>
    <r>
      <rPr>
        <sz val="12"/>
        <rFont val="Arial"/>
        <family val="2"/>
      </rPr>
      <t>Yksityinen</t>
    </r>
  </si>
  <si>
    <r>
      <rPr>
        <sz val="12"/>
        <rFont val="Arial"/>
        <family val="2"/>
      </rPr>
      <t>Övrig finansiering</t>
    </r>
  </si>
  <si>
    <r>
      <rPr>
        <sz val="12"/>
        <rFont val="Arial"/>
        <family val="2"/>
      </rPr>
      <t>Ytterligare information:</t>
    </r>
  </si>
  <si>
    <r>
      <rPr>
        <b/>
        <sz val="12"/>
        <rFont val="Arial"/>
        <family val="2"/>
      </rPr>
      <t>EU-finansieringsandel</t>
    </r>
  </si>
  <si>
    <r>
      <rPr>
        <b/>
        <sz val="12"/>
        <rFont val="Arial"/>
        <family val="2"/>
      </rPr>
      <t xml:space="preserve">Totalt </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</si>
  <si>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</si>
  <si>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</si>
  <si>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</si>
  <si>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</si>
  <si>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</si>
  <si>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</si>
  <si>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</si>
  <si>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</si>
  <si>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</si>
  <si>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Fonden för inre säkerhet</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</si>
  <si>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</si>
  <si>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</si>
  <si>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</si>
  <si>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</si>
  <si>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</si>
  <si>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</si>
  <si>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</si>
  <si>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</si>
  <si>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</si>
  <si>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</si>
  <si>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</si>
  <si>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</si>
  <si>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</si>
  <si>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</si>
  <si>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</si>
  <si>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</si>
  <si>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</si>
  <si>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</si>
  <si>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</si>
  <si>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</si>
  <si>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</si>
  <si>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</si>
  <si>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</si>
  <si>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</si>
  <si>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</si>
  <si>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</si>
  <si>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</si>
  <si>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</si>
  <si>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</si>
  <si>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</si>
  <si>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</si>
  <si>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</si>
  <si>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</si>
  <si>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</si>
  <si>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</si>
  <si>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</si>
  <si>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</si>
  <si>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</si>
  <si>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</si>
  <si>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</si>
  <si>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</si>
  <si>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</si>
  <si>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</si>
  <si>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</si>
  <si>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</si>
  <si>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</si>
  <si>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</si>
  <si>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</si>
  <si>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</si>
  <si>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</si>
  <si>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</si>
  <si>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</si>
  <si>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</si>
  <si>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</si>
  <si>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</si>
  <si>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</si>
  <si>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</si>
  <si>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</si>
  <si>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color theme="1"/>
        <rFont val="Arial"/>
        <family val="2"/>
      </rPr>
      <t>Projektets namn</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</si>
  <si>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</si>
  <si>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</si>
  <si>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</si>
  <si>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</si>
  <si>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</si>
  <si>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</si>
  <si>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</si>
  <si>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</si>
  <si>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</si>
  <si>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</si>
  <si>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</si>
  <si>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</si>
  <si>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</si>
  <si>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</si>
  <si>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</si>
  <si>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</si>
  <si>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</si>
  <si>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</si>
  <si>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</si>
  <si>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</si>
  <si>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</si>
  <si>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</si>
  <si>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</si>
  <si>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</si>
  <si>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</si>
  <si>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</si>
  <si>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</si>
  <si>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</si>
  <si>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</si>
  <si>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</si>
  <si>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</si>
  <si>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</si>
  <si>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</si>
  <si>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</si>
  <si>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</si>
  <si>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</si>
  <si>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</si>
  <si>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</si>
  <si>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</si>
  <si>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</si>
  <si>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</si>
  <si>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</si>
  <si>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</si>
  <si>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</si>
  <si>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</si>
  <si>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</si>
  <si>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Projektkoder</t>
  </si>
  <si>
    <t>Projektunderstöd, kostnadsmodellen med 40 procent</t>
  </si>
  <si>
    <t>ISF Projektunderstöd, kostnadsmodellen med 40 procent</t>
  </si>
  <si>
    <t>Ett projekt som genomförs med kostnadsmodellen med 40 procent får inte innehålla upphandlingar som till sitt värde överskrider de nationella tröskelvärden som fastställs i upphandlingslagstiftningen. 
Vid användning av denna kostnadsmodell budgeterar man endast lönekostnader, varefter blanketten automatiskt beräknar en 40-procentig ersättning för projektets övriga kostnader på sidan ”Projektets kostnader”. De kostnader som täcks av den 40-procentiga ersättningen specificeras inte på ansökningsblanketten. Mer information om kostnadsmodellerna finns i handboken för sökande</t>
  </si>
  <si>
    <t>Samarbetsaktörer</t>
  </si>
  <si>
    <t>TILLBAKA TILL PÄRMSIDAN</t>
  </si>
  <si>
    <t xml:space="preserve">O.1.3 Antal etablerade/anpassade /underhållna informations- och </t>
  </si>
  <si>
    <t>kommunikationstekniksystem (IKT-system)</t>
  </si>
  <si>
    <t>RÄTTIGHETERNA</t>
  </si>
  <si>
    <t>RÄTTIGHETER OCH PRINCIPER I ENLIGHET MED EU:S STADGA OM DE GRUNDLÄGGANDE</t>
  </si>
  <si>
    <t xml:space="preserve">Den sökande organisationens allmänna </t>
  </si>
  <si>
    <t xml:space="preserve">e-postadress: </t>
  </si>
  <si>
    <t>Adress till den sökande organisationens</t>
  </si>
  <si>
    <t xml:space="preserve"> webbplats:</t>
  </si>
  <si>
    <t>Faktiska lönekostnader</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</si>
  <si>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</si>
  <si>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</si>
  <si>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</si>
  <si>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</si>
  <si>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</si>
  <si>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</si>
  <si>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</si>
  <si>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Välj om projektets lönekostnader ska budgeteras som enhetskostnader eller faktiska kostnader. I första hand används lönekostnadernas enhetskostnader, om kriterierna för dem uppfylls. Användning av faktiska kostnader ska motiveras separat under Tilläggsuppgifter. Observera att projektets alla lönekostnader ska budgeteras enligt samma modell. Mer information om olika sätt att budgetera lönekostnader finns i handboken för sökande.
Om du vill kan du ge ytterligare tilläggsuppgifter om kostnadsberäkningen</t>
  </si>
  <si>
    <t>Födelsedatum</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</si>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</sst>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3" x14ac:knownFonts="1">
    <font>
      <sz val="12"/>
      <name val="Arial"/>
      <family val="2"/>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s>
  <fills count="14">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7"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6" fillId="0" borderId="0"/>
    <xf numFmtId="9" fontId="9" fillId="0" borderId="0" applyFont="0" applyFill="0" applyBorder="0" applyAlignment="0" applyProtection="0"/>
    <xf numFmtId="0" fontId="9" fillId="0" borderId="0"/>
    <xf numFmtId="0" fontId="8" fillId="0" borderId="0" applyNumberFormat="0" applyFill="0" applyBorder="0" applyAlignment="0" applyProtection="0"/>
    <xf numFmtId="44" fontId="13" fillId="0" borderId="0" applyFont="0" applyFill="0" applyBorder="0" applyAlignment="0" applyProtection="0"/>
    <xf numFmtId="0" fontId="4" fillId="0" borderId="0" applyAlignment="0">
      <alignment horizontal="center"/>
    </xf>
    <xf numFmtId="0" fontId="2"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44" fontId="5" fillId="0" borderId="0" applyFont="0" applyFill="0" applyBorder="0" applyAlignment="0" applyProtection="0"/>
  </cellStyleXfs>
  <cellXfs count="706">
    <xf numFmtId="0" fontId="0" fillId="0" borderId="0" xfId="0"/>
    <xf numFmtId="0" fontId="0" fillId="5" borderId="0" xfId="0" applyNumberFormat="1" applyFont="1" applyFill="1" applyBorder="1" applyAlignment="1" applyProtection="1"/>
    <xf numFmtId="0" fontId="5" fillId="0" borderId="0" xfId="0" applyFont="1"/>
    <xf numFmtId="0" fontId="3" fillId="0" borderId="0" xfId="0" applyFont="1" applyProtection="1"/>
    <xf numFmtId="0" fontId="0" fillId="5" borderId="0" xfId="0" applyFill="1" applyProtection="1"/>
    <xf numFmtId="0" fontId="3" fillId="5" borderId="0" xfId="0" applyFont="1" applyFill="1" applyProtection="1"/>
    <xf numFmtId="0" fontId="3" fillId="0" borderId="0" xfId="0" applyFont="1" applyBorder="1" applyProtection="1"/>
    <xf numFmtId="49" fontId="5" fillId="0" borderId="0" xfId="0" applyNumberFormat="1" applyFont="1"/>
    <xf numFmtId="0" fontId="3" fillId="11" borderId="0" xfId="0" applyFont="1" applyFill="1" applyProtection="1"/>
    <xf numFmtId="0" fontId="0" fillId="11" borderId="0" xfId="0" applyFill="1" applyProtection="1"/>
    <xf numFmtId="0" fontId="3" fillId="0" borderId="0" xfId="0" applyFont="1" applyAlignment="1" applyProtection="1"/>
    <xf numFmtId="0" fontId="5" fillId="11" borderId="0" xfId="0" applyFont="1" applyFill="1" applyProtection="1"/>
    <xf numFmtId="0" fontId="12" fillId="0" borderId="0" xfId="0" applyFont="1"/>
    <xf numFmtId="0" fontId="10" fillId="5" borderId="0" xfId="0" applyFont="1" applyFill="1" applyProtection="1"/>
    <xf numFmtId="0" fontId="0" fillId="6" borderId="10" xfId="0" applyFont="1" applyFill="1" applyBorder="1" applyAlignment="1" applyProtection="1"/>
    <xf numFmtId="0" fontId="0" fillId="6"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6" borderId="11" xfId="0" applyFont="1" applyFill="1" applyBorder="1" applyProtection="1"/>
    <xf numFmtId="0" fontId="0" fillId="6" borderId="12" xfId="0" applyFont="1" applyFill="1" applyBorder="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0" fillId="7" borderId="0" xfId="0" applyFont="1" applyFill="1" applyProtection="1"/>
    <xf numFmtId="0" fontId="16" fillId="9" borderId="1" xfId="0" applyFont="1" applyFill="1" applyBorder="1" applyAlignment="1" applyProtection="1">
      <alignment horizontal="left"/>
    </xf>
    <xf numFmtId="0" fontId="16" fillId="9" borderId="0" xfId="0" applyFont="1" applyFill="1" applyBorder="1" applyAlignment="1" applyProtection="1">
      <alignment horizontal="left"/>
    </xf>
    <xf numFmtId="0" fontId="16" fillId="9" borderId="2" xfId="0" applyFont="1" applyFill="1" applyBorder="1" applyAlignment="1" applyProtection="1">
      <alignment horizontal="left"/>
    </xf>
    <xf numFmtId="0" fontId="16" fillId="4" borderId="1" xfId="0" applyFont="1" applyFill="1" applyBorder="1" applyAlignment="1" applyProtection="1">
      <alignment horizontal="left"/>
    </xf>
    <xf numFmtId="0" fontId="16" fillId="4" borderId="0" xfId="0" applyFont="1" applyFill="1" applyBorder="1" applyAlignment="1" applyProtection="1">
      <alignment horizontal="left"/>
    </xf>
    <xf numFmtId="0" fontId="16" fillId="4" borderId="2" xfId="0" applyFont="1" applyFill="1" applyBorder="1" applyAlignment="1" applyProtection="1">
      <alignment horizontal="left"/>
    </xf>
    <xf numFmtId="0" fontId="0" fillId="4" borderId="1" xfId="0" applyFont="1" applyFill="1" applyBorder="1" applyAlignment="1" applyProtection="1">
      <alignment horizontal="left"/>
    </xf>
    <xf numFmtId="0" fontId="0" fillId="4" borderId="0" xfId="0" applyFont="1" applyFill="1" applyBorder="1" applyAlignment="1" applyProtection="1">
      <alignment horizontal="left"/>
    </xf>
    <xf numFmtId="0" fontId="16" fillId="4" borderId="2" xfId="0" applyFont="1" applyFill="1" applyBorder="1" applyAlignment="1" applyProtection="1"/>
    <xf numFmtId="0" fontId="16" fillId="4" borderId="0" xfId="0" applyFont="1" applyFill="1" applyBorder="1" applyAlignment="1" applyProtection="1"/>
    <xf numFmtId="0" fontId="17" fillId="4" borderId="0" xfId="0" applyFont="1" applyFill="1" applyBorder="1" applyAlignment="1" applyProtection="1">
      <alignment horizontal="left"/>
    </xf>
    <xf numFmtId="0" fontId="16" fillId="9" borderId="10" xfId="0" applyFont="1" applyFill="1" applyBorder="1" applyAlignment="1" applyProtection="1">
      <alignment horizontal="left"/>
    </xf>
    <xf numFmtId="0" fontId="16" fillId="9" borderId="11" xfId="0" applyFont="1" applyFill="1" applyBorder="1" applyAlignment="1" applyProtection="1">
      <alignment horizontal="left"/>
    </xf>
    <xf numFmtId="0" fontId="16" fillId="9" borderId="12" xfId="0" applyFont="1" applyFill="1" applyBorder="1" applyAlignment="1" applyProtection="1">
      <alignment horizontal="left"/>
    </xf>
    <xf numFmtId="0" fontId="18" fillId="0" borderId="0" xfId="0" applyFont="1" applyAlignment="1" applyProtection="1">
      <alignment horizontal="left" vertical="top"/>
    </xf>
    <xf numFmtId="0" fontId="0" fillId="4" borderId="8"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5" xfId="0" applyFont="1" applyFill="1" applyBorder="1" applyAlignment="1" applyProtection="1">
      <alignment horizontal="left"/>
    </xf>
    <xf numFmtId="0" fontId="0" fillId="4" borderId="2" xfId="0" applyFont="1" applyFill="1" applyBorder="1" applyProtection="1"/>
    <xf numFmtId="0" fontId="0" fillId="4" borderId="1" xfId="0" applyFont="1" applyFill="1" applyBorder="1" applyAlignment="1" applyProtection="1"/>
    <xf numFmtId="0" fontId="0" fillId="4" borderId="0" xfId="0" applyFont="1" applyFill="1" applyBorder="1" applyAlignment="1" applyProtection="1">
      <alignment horizontal="center"/>
    </xf>
    <xf numFmtId="0" fontId="0" fillId="4" borderId="0" xfId="0" applyFont="1" applyFill="1" applyBorder="1" applyProtection="1"/>
    <xf numFmtId="0" fontId="0" fillId="4" borderId="0" xfId="0" applyFont="1" applyFill="1" applyBorder="1" applyAlignment="1" applyProtection="1">
      <alignment horizontal="right"/>
    </xf>
    <xf numFmtId="0" fontId="0" fillId="4" borderId="0" xfId="0" applyFont="1" applyFill="1" applyBorder="1" applyAlignment="1" applyProtection="1">
      <alignment horizontal="left" vertical="center"/>
    </xf>
    <xf numFmtId="0" fontId="14" fillId="9" borderId="1" xfId="3" applyFont="1" applyFill="1" applyBorder="1" applyAlignment="1" applyProtection="1">
      <alignment horizontal="left" vertical="top"/>
    </xf>
    <xf numFmtId="0" fontId="18" fillId="9" borderId="0" xfId="3" applyFont="1" applyFill="1" applyBorder="1" applyAlignment="1" applyProtection="1">
      <alignment horizontal="left" vertical="top"/>
    </xf>
    <xf numFmtId="0" fontId="18" fillId="0" borderId="0" xfId="0" applyFont="1" applyProtection="1"/>
    <xf numFmtId="0" fontId="0" fillId="0" borderId="0" xfId="0" applyFont="1" applyBorder="1" applyAlignment="1" applyProtection="1"/>
    <xf numFmtId="0" fontId="0" fillId="4" borderId="2" xfId="0" applyFont="1" applyFill="1" applyBorder="1" applyAlignment="1" applyProtection="1"/>
    <xf numFmtId="0" fontId="0" fillId="4" borderId="2" xfId="0" applyFont="1" applyFill="1" applyBorder="1" applyAlignment="1" applyProtection="1">
      <alignment horizontal="left" vertical="top"/>
    </xf>
    <xf numFmtId="0" fontId="0" fillId="4" borderId="0" xfId="0" applyFont="1" applyFill="1" applyBorder="1" applyAlignment="1" applyProtection="1"/>
    <xf numFmtId="0" fontId="0" fillId="4" borderId="6" xfId="0" applyFont="1" applyFill="1" applyBorder="1" applyAlignment="1" applyProtection="1"/>
    <xf numFmtId="0" fontId="0" fillId="4" borderId="4" xfId="0" applyFont="1" applyFill="1" applyBorder="1" applyAlignment="1" applyProtection="1">
      <alignment horizontal="center"/>
    </xf>
    <xf numFmtId="0" fontId="0" fillId="4" borderId="4" xfId="0" applyFont="1" applyFill="1" applyBorder="1" applyProtection="1"/>
    <xf numFmtId="0" fontId="0" fillId="4" borderId="4" xfId="0" applyFont="1" applyFill="1" applyBorder="1" applyAlignment="1" applyProtection="1">
      <alignment horizontal="right"/>
    </xf>
    <xf numFmtId="0" fontId="0" fillId="4" borderId="7" xfId="0" applyFont="1" applyFill="1" applyBorder="1" applyAlignment="1" applyProtection="1">
      <alignment horizontal="left" vertical="top"/>
    </xf>
    <xf numFmtId="0" fontId="16" fillId="4" borderId="8"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0" fontId="0" fillId="4" borderId="3" xfId="0" applyFont="1" applyFill="1" applyBorder="1" applyAlignment="1" applyProtection="1">
      <alignment horizontal="left" vertical="top"/>
    </xf>
    <xf numFmtId="0" fontId="0" fillId="4" borderId="5" xfId="0" applyFont="1" applyFill="1" applyBorder="1" applyAlignment="1" applyProtection="1">
      <alignment horizontal="left" vertical="top"/>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18" fillId="4" borderId="0" xfId="0" applyFont="1" applyFill="1" applyBorder="1" applyAlignment="1" applyProtection="1">
      <alignment horizontal="left" vertical="top"/>
    </xf>
    <xf numFmtId="0" fontId="18" fillId="4" borderId="0" xfId="0" applyFont="1" applyFill="1" applyBorder="1" applyAlignment="1" applyProtection="1">
      <alignment horizontal="right"/>
    </xf>
    <xf numFmtId="0" fontId="0" fillId="9" borderId="1" xfId="0" applyFont="1" applyFill="1" applyBorder="1" applyAlignment="1" applyProtection="1">
      <alignment horizontal="left" vertical="top" wrapText="1"/>
    </xf>
    <xf numFmtId="0" fontId="18" fillId="9" borderId="0" xfId="0" applyFont="1" applyFill="1" applyBorder="1" applyAlignment="1" applyProtection="1">
      <alignment horizontal="left" vertical="top" wrapText="1"/>
    </xf>
    <xf numFmtId="0" fontId="18"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vertical="top"/>
    </xf>
    <xf numFmtId="0" fontId="18" fillId="9" borderId="6" xfId="0" applyFont="1" applyFill="1" applyBorder="1" applyAlignment="1" applyProtection="1">
      <alignment horizontal="center" wrapText="1"/>
    </xf>
    <xf numFmtId="0" fontId="18" fillId="9" borderId="4" xfId="0" applyFont="1" applyFill="1" applyBorder="1" applyAlignment="1" applyProtection="1">
      <alignment horizontal="center" wrapText="1"/>
    </xf>
    <xf numFmtId="0" fontId="0" fillId="9" borderId="4" xfId="0" applyFont="1" applyFill="1" applyBorder="1" applyAlignment="1" applyProtection="1">
      <alignment horizontal="left" vertical="top"/>
    </xf>
    <xf numFmtId="0" fontId="0" fillId="4" borderId="5" xfId="0" applyFont="1" applyFill="1" applyBorder="1" applyAlignment="1" applyProtection="1">
      <alignment horizontal="left" vertical="top" wrapText="1"/>
    </xf>
    <xf numFmtId="0" fontId="20" fillId="0" borderId="0" xfId="3" applyFont="1" applyProtection="1"/>
    <xf numFmtId="0" fontId="16" fillId="4" borderId="1" xfId="0" applyFont="1" applyFill="1" applyBorder="1" applyAlignment="1" applyProtection="1">
      <alignment horizontal="left" vertical="top"/>
    </xf>
    <xf numFmtId="0" fontId="0" fillId="4" borderId="1" xfId="0" applyFont="1" applyFill="1" applyBorder="1" applyProtection="1"/>
    <xf numFmtId="0" fontId="16" fillId="4" borderId="1" xfId="0" applyFont="1" applyFill="1" applyBorder="1" applyProtection="1"/>
    <xf numFmtId="0" fontId="0" fillId="4" borderId="2" xfId="0" applyFont="1" applyFill="1" applyBorder="1" applyAlignment="1" applyProtection="1">
      <alignment horizontal="left" vertical="top" wrapText="1"/>
    </xf>
    <xf numFmtId="0" fontId="0" fillId="4" borderId="6" xfId="0" applyFont="1" applyFill="1" applyBorder="1" applyProtection="1"/>
    <xf numFmtId="0" fontId="0" fillId="4" borderId="7" xfId="0" applyFont="1" applyFill="1" applyBorder="1" applyProtection="1"/>
    <xf numFmtId="0" fontId="0" fillId="9" borderId="1" xfId="0" applyFont="1" applyFill="1" applyBorder="1" applyAlignment="1" applyProtection="1">
      <alignment horizontal="left"/>
    </xf>
    <xf numFmtId="0" fontId="0" fillId="4" borderId="0" xfId="0" applyFont="1" applyFill="1" applyBorder="1" applyAlignment="1" applyProtection="1">
      <alignment wrapText="1"/>
    </xf>
    <xf numFmtId="0" fontId="16" fillId="4" borderId="4" xfId="0" applyFont="1" applyFill="1" applyBorder="1" applyAlignment="1" applyProtection="1"/>
    <xf numFmtId="0" fontId="16" fillId="4" borderId="7" xfId="0" applyFont="1" applyFill="1" applyBorder="1" applyAlignment="1" applyProtection="1"/>
    <xf numFmtId="0" fontId="0" fillId="4" borderId="8" xfId="0" applyFont="1" applyFill="1" applyBorder="1" applyAlignment="1" applyProtection="1"/>
    <xf numFmtId="0" fontId="0" fillId="4" borderId="3" xfId="0" applyFont="1" applyFill="1" applyBorder="1" applyAlignment="1" applyProtection="1"/>
    <xf numFmtId="0" fontId="0" fillId="4" borderId="3" xfId="0" applyFont="1" applyFill="1" applyBorder="1" applyAlignment="1" applyProtection="1">
      <alignment wrapText="1"/>
    </xf>
    <xf numFmtId="0" fontId="0" fillId="4" borderId="5" xfId="0" applyFont="1" applyFill="1" applyBorder="1" applyAlignment="1" applyProtection="1">
      <alignment wrapText="1"/>
    </xf>
    <xf numFmtId="0" fontId="0" fillId="4" borderId="15" xfId="0" applyFont="1" applyFill="1" applyBorder="1" applyAlignment="1" applyProtection="1">
      <alignment horizontal="center" vertical="top" wrapText="1"/>
    </xf>
    <xf numFmtId="0" fontId="16" fillId="4" borderId="6" xfId="0" applyFont="1" applyFill="1" applyBorder="1" applyAlignment="1" applyProtection="1">
      <alignment horizontal="left"/>
    </xf>
    <xf numFmtId="0" fontId="16" fillId="4" borderId="4" xfId="0" applyFont="1" applyFill="1" applyBorder="1" applyAlignment="1" applyProtection="1">
      <alignment horizontal="left"/>
    </xf>
    <xf numFmtId="0" fontId="16" fillId="4" borderId="7" xfId="0" applyFont="1" applyFill="1" applyBorder="1" applyAlignment="1" applyProtection="1">
      <alignment horizontal="left"/>
    </xf>
    <xf numFmtId="0" fontId="16" fillId="9" borderId="0" xfId="0" applyFont="1" applyFill="1" applyBorder="1" applyAlignment="1" applyProtection="1">
      <alignment horizontal="left"/>
    </xf>
    <xf numFmtId="0" fontId="22"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0" fontId="18" fillId="8" borderId="3" xfId="0" applyFont="1" applyFill="1" applyBorder="1" applyAlignment="1" applyProtection="1">
      <alignment vertical="center"/>
    </xf>
    <xf numFmtId="0" fontId="18" fillId="8" borderId="0" xfId="0" applyFont="1" applyFill="1" applyBorder="1" applyAlignment="1" applyProtection="1">
      <alignment vertical="center"/>
    </xf>
    <xf numFmtId="0" fontId="0" fillId="4" borderId="4" xfId="0" applyFont="1" applyFill="1" applyBorder="1" applyAlignment="1" applyProtection="1">
      <alignment horizontal="left"/>
    </xf>
    <xf numFmtId="0" fontId="0" fillId="5" borderId="0" xfId="0" applyFont="1" applyFill="1" applyBorder="1" applyAlignment="1" applyProtection="1">
      <alignment horizontal="left" vertical="top" wrapText="1"/>
    </xf>
    <xf numFmtId="0" fontId="23" fillId="4" borderId="0" xfId="0" applyFont="1" applyFill="1" applyBorder="1" applyProtection="1"/>
    <xf numFmtId="9" fontId="5" fillId="0" borderId="0" xfId="0" applyNumberFormat="1" applyFont="1"/>
    <xf numFmtId="0" fontId="0" fillId="9" borderId="0" xfId="0" applyFont="1" applyFill="1" applyBorder="1" applyAlignment="1" applyProtection="1">
      <alignment horizontal="left" vertical="top" wrapText="1"/>
    </xf>
    <xf numFmtId="0" fontId="24" fillId="0" borderId="0" xfId="0" applyFont="1" applyBorder="1" applyProtection="1"/>
    <xf numFmtId="0" fontId="24" fillId="9" borderId="1" xfId="0" applyFont="1" applyFill="1" applyBorder="1" applyProtection="1"/>
    <xf numFmtId="0" fontId="24" fillId="9" borderId="0" xfId="0" applyFont="1" applyFill="1" applyBorder="1" applyProtection="1"/>
    <xf numFmtId="0" fontId="24" fillId="9" borderId="0" xfId="0" applyFont="1" applyFill="1" applyBorder="1" applyAlignment="1" applyProtection="1"/>
    <xf numFmtId="0" fontId="24" fillId="9" borderId="2" xfId="0" applyFont="1" applyFill="1" applyBorder="1" applyProtection="1"/>
    <xf numFmtId="0" fontId="24" fillId="4" borderId="0" xfId="0" applyFont="1" applyFill="1" applyBorder="1" applyProtection="1"/>
    <xf numFmtId="0" fontId="26" fillId="4" borderId="0" xfId="0" applyFont="1" applyFill="1" applyBorder="1" applyProtection="1"/>
    <xf numFmtId="0" fontId="24" fillId="4" borderId="0" xfId="0" applyFont="1" applyFill="1" applyBorder="1" applyAlignment="1" applyProtection="1">
      <alignment horizontal="left" vertical="top" wrapText="1"/>
    </xf>
    <xf numFmtId="0" fontId="26" fillId="0" borderId="0" xfId="0" applyFont="1" applyAlignment="1" applyProtection="1">
      <alignment vertical="top" wrapText="1"/>
    </xf>
    <xf numFmtId="0" fontId="24" fillId="5" borderId="0" xfId="0" applyFont="1" applyFill="1" applyBorder="1" applyAlignment="1" applyProtection="1">
      <alignment horizontal="left" vertical="top" wrapText="1"/>
    </xf>
    <xf numFmtId="0" fontId="24" fillId="5" borderId="0" xfId="0" applyFont="1" applyFill="1" applyBorder="1" applyProtection="1"/>
    <xf numFmtId="0" fontId="24" fillId="5" borderId="0" xfId="0" applyFont="1" applyFill="1" applyAlignment="1" applyProtection="1">
      <alignment horizontal="left" vertical="top" wrapText="1"/>
    </xf>
    <xf numFmtId="0" fontId="24" fillId="8" borderId="4" xfId="0" applyFont="1" applyFill="1" applyBorder="1" applyProtection="1"/>
    <xf numFmtId="0" fontId="0" fillId="0" borderId="0" xfId="0" applyFont="1" applyAlignment="1" applyProtection="1">
      <alignment wrapText="1"/>
    </xf>
    <xf numFmtId="0" fontId="16" fillId="0" borderId="0" xfId="0" applyFont="1" applyAlignment="1" applyProtection="1">
      <alignment wrapText="1"/>
    </xf>
    <xf numFmtId="0" fontId="16" fillId="9" borderId="8" xfId="0" applyFont="1" applyFill="1" applyBorder="1" applyAlignment="1" applyProtection="1"/>
    <xf numFmtId="0" fontId="0" fillId="9" borderId="3" xfId="0" applyFont="1" applyFill="1" applyBorder="1" applyProtection="1"/>
    <xf numFmtId="0" fontId="0" fillId="9" borderId="5" xfId="0" applyFont="1" applyFill="1" applyBorder="1" applyProtection="1"/>
    <xf numFmtId="0" fontId="16" fillId="9" borderId="1" xfId="0" applyFont="1" applyFill="1" applyBorder="1" applyAlignment="1" applyProtection="1"/>
    <xf numFmtId="0" fontId="0" fillId="9" borderId="1" xfId="0" applyFont="1" applyFill="1" applyBorder="1" applyAlignment="1" applyProtection="1">
      <alignment wrapText="1"/>
    </xf>
    <xf numFmtId="0" fontId="16" fillId="9" borderId="0" xfId="0" applyFont="1" applyFill="1" applyBorder="1" applyProtection="1"/>
    <xf numFmtId="0" fontId="0" fillId="9" borderId="4" xfId="0" applyFont="1" applyFill="1" applyBorder="1" applyProtection="1"/>
    <xf numFmtId="0" fontId="0" fillId="9" borderId="7" xfId="0" applyFont="1" applyFill="1" applyBorder="1" applyProtection="1"/>
    <xf numFmtId="0" fontId="0" fillId="8" borderId="1" xfId="0" applyFont="1" applyFill="1" applyBorder="1" applyProtection="1"/>
    <xf numFmtId="0" fontId="16" fillId="8" borderId="0" xfId="0" applyFont="1" applyFill="1" applyBorder="1" applyProtection="1"/>
    <xf numFmtId="0" fontId="0" fillId="8" borderId="0" xfId="0" applyFont="1" applyFill="1" applyBorder="1" applyProtection="1"/>
    <xf numFmtId="0" fontId="0" fillId="8" borderId="9" xfId="0" applyFont="1" applyFill="1" applyBorder="1" applyAlignment="1" applyProtection="1">
      <alignment horizontal="right"/>
    </xf>
    <xf numFmtId="0" fontId="0" fillId="8" borderId="2" xfId="0" applyFont="1" applyFill="1" applyBorder="1" applyProtection="1"/>
    <xf numFmtId="0" fontId="0" fillId="4" borderId="3" xfId="0" applyFont="1" applyFill="1" applyBorder="1" applyProtection="1"/>
    <xf numFmtId="0" fontId="0" fillId="8" borderId="7" xfId="0" applyFont="1" applyFill="1" applyBorder="1" applyAlignment="1" applyProtection="1">
      <alignment horizontal="right"/>
    </xf>
    <xf numFmtId="0" fontId="0" fillId="5" borderId="0" xfId="0" applyFont="1" applyFill="1" applyBorder="1" applyProtection="1"/>
    <xf numFmtId="0" fontId="18" fillId="5" borderId="0" xfId="0" applyFont="1" applyFill="1" applyBorder="1" applyProtection="1"/>
    <xf numFmtId="0" fontId="18" fillId="4" borderId="0" xfId="0" applyFont="1" applyFill="1" applyBorder="1" applyProtection="1"/>
    <xf numFmtId="0" fontId="0" fillId="5" borderId="0" xfId="0" applyFont="1" applyFill="1" applyProtection="1"/>
    <xf numFmtId="0" fontId="0" fillId="4" borderId="5" xfId="0" applyFont="1" applyFill="1" applyBorder="1" applyProtection="1"/>
    <xf numFmtId="0" fontId="0" fillId="9" borderId="9" xfId="0" applyFont="1" applyFill="1" applyBorder="1" applyProtection="1"/>
    <xf numFmtId="0" fontId="0" fillId="0" borderId="0" xfId="0" applyFont="1" applyBorder="1" applyAlignment="1" applyProtection="1">
      <alignment horizontal="center" vertical="top" wrapText="1"/>
    </xf>
    <xf numFmtId="0" fontId="16" fillId="5" borderId="0" xfId="0" applyFont="1" applyFill="1" applyBorder="1" applyAlignment="1" applyProtection="1">
      <alignment horizontal="left"/>
    </xf>
    <xf numFmtId="0" fontId="0" fillId="8" borderId="9" xfId="0" applyFont="1" applyFill="1" applyBorder="1" applyAlignment="1" applyProtection="1">
      <alignment horizontal="center"/>
    </xf>
    <xf numFmtId="0" fontId="0" fillId="8" borderId="10" xfId="0" applyFont="1" applyFill="1" applyBorder="1" applyProtection="1"/>
    <xf numFmtId="0" fontId="0" fillId="0" borderId="9" xfId="0" applyFont="1" applyBorder="1" applyAlignment="1" applyProtection="1">
      <alignment horizontal="center"/>
      <protection locked="0"/>
    </xf>
    <xf numFmtId="49" fontId="11" fillId="8"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8" borderId="9" xfId="0" applyNumberFormat="1" applyFont="1" applyFill="1" applyBorder="1" applyProtection="1"/>
    <xf numFmtId="0" fontId="16" fillId="9" borderId="10" xfId="0" applyFont="1" applyFill="1" applyBorder="1" applyProtection="1"/>
    <xf numFmtId="0" fontId="0" fillId="9" borderId="11" xfId="0" applyFont="1" applyFill="1" applyBorder="1" applyProtection="1"/>
    <xf numFmtId="0" fontId="0" fillId="11" borderId="0" xfId="0" applyFont="1" applyFill="1" applyProtection="1"/>
    <xf numFmtId="0" fontId="11" fillId="8" borderId="8" xfId="2" applyNumberFormat="1" applyFont="1" applyFill="1" applyBorder="1" applyAlignment="1" applyProtection="1">
      <alignment horizontal="left" vertical="top"/>
    </xf>
    <xf numFmtId="0" fontId="0" fillId="8" borderId="5" xfId="0" applyFont="1" applyFill="1" applyBorder="1" applyProtection="1"/>
    <xf numFmtId="49" fontId="11" fillId="8" borderId="9" xfId="1" applyNumberFormat="1" applyFont="1" applyFill="1" applyBorder="1" applyAlignment="1" applyProtection="1">
      <alignment horizontal="center" vertical="center" wrapText="1"/>
    </xf>
    <xf numFmtId="4" fontId="11" fillId="5"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6" fillId="0" borderId="0" xfId="0" applyFont="1" applyProtection="1"/>
    <xf numFmtId="4" fontId="16" fillId="8" borderId="9" xfId="0" applyNumberFormat="1" applyFont="1" applyFill="1" applyBorder="1" applyProtection="1"/>
    <xf numFmtId="0" fontId="27"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1" borderId="0" xfId="0" applyFont="1" applyFill="1" applyBorder="1" applyProtection="1"/>
    <xf numFmtId="49" fontId="11" fillId="11" borderId="0" xfId="1" applyNumberFormat="1" applyFont="1" applyFill="1" applyBorder="1" applyAlignment="1" applyProtection="1">
      <alignment horizontal="right" vertical="top"/>
    </xf>
    <xf numFmtId="4" fontId="0" fillId="11" borderId="0" xfId="0" applyNumberFormat="1" applyFont="1" applyFill="1" applyBorder="1" applyAlignment="1" applyProtection="1"/>
    <xf numFmtId="0" fontId="16" fillId="11" borderId="0" xfId="0" applyFont="1" applyFill="1" applyBorder="1" applyAlignment="1" applyProtection="1">
      <alignment horizontal="right"/>
    </xf>
    <xf numFmtId="4" fontId="16" fillId="11" borderId="0" xfId="0" applyNumberFormat="1" applyFont="1" applyFill="1" applyBorder="1" applyProtection="1"/>
    <xf numFmtId="0" fontId="11" fillId="11" borderId="0" xfId="2" applyNumberFormat="1" applyFont="1" applyFill="1" applyBorder="1" applyAlignment="1" applyProtection="1">
      <alignment vertical="top"/>
    </xf>
    <xf numFmtId="4" fontId="11" fillId="11" borderId="0" xfId="2" applyNumberFormat="1" applyFont="1" applyFill="1" applyBorder="1" applyAlignment="1" applyProtection="1">
      <alignment horizontal="right" vertical="top"/>
    </xf>
    <xf numFmtId="49" fontId="11" fillId="8" borderId="9" xfId="1" applyNumberFormat="1" applyFont="1" applyFill="1" applyBorder="1" applyAlignment="1" applyProtection="1">
      <alignment vertical="top"/>
    </xf>
    <xf numFmtId="49" fontId="11" fillId="8" borderId="10" xfId="1" applyNumberFormat="1" applyFont="1" applyFill="1" applyBorder="1" applyAlignment="1" applyProtection="1">
      <alignment vertical="top"/>
    </xf>
    <xf numFmtId="49" fontId="11" fillId="8" borderId="9" xfId="1" applyNumberFormat="1" applyFont="1" applyFill="1" applyBorder="1" applyAlignment="1" applyProtection="1">
      <alignment horizontal="right" vertical="top"/>
    </xf>
    <xf numFmtId="0" fontId="16" fillId="11" borderId="0" xfId="0" applyFont="1" applyFill="1" applyAlignment="1" applyProtection="1">
      <alignment horizontal="right"/>
    </xf>
    <xf numFmtId="0" fontId="22" fillId="11" borderId="0" xfId="0" applyFont="1" applyFill="1" applyProtection="1"/>
    <xf numFmtId="0" fontId="16" fillId="8" borderId="10" xfId="2" applyNumberFormat="1" applyFont="1" applyFill="1" applyBorder="1" applyAlignment="1" applyProtection="1"/>
    <xf numFmtId="0" fontId="16" fillId="8" borderId="11" xfId="2" applyNumberFormat="1" applyFont="1" applyFill="1" applyBorder="1" applyAlignment="1" applyProtection="1">
      <alignment horizontal="right" vertical="top"/>
    </xf>
    <xf numFmtId="4" fontId="0" fillId="8" borderId="12" xfId="0" applyNumberFormat="1" applyFont="1" applyFill="1" applyBorder="1" applyProtection="1"/>
    <xf numFmtId="0" fontId="0" fillId="8" borderId="14" xfId="0" applyFont="1" applyFill="1" applyBorder="1" applyProtection="1"/>
    <xf numFmtId="0" fontId="0" fillId="8" borderId="15" xfId="0" applyFont="1" applyFill="1" applyBorder="1" applyProtection="1"/>
    <xf numFmtId="0" fontId="16" fillId="8" borderId="9" xfId="0" applyFont="1" applyFill="1" applyBorder="1" applyProtection="1"/>
    <xf numFmtId="0" fontId="0" fillId="8" borderId="9" xfId="0" applyFont="1" applyFill="1" applyBorder="1" applyProtection="1"/>
    <xf numFmtId="0" fontId="0" fillId="8" borderId="13" xfId="0" applyFont="1" applyFill="1" applyBorder="1" applyProtection="1"/>
    <xf numFmtId="0" fontId="17" fillId="0" borderId="0" xfId="0" applyFont="1" applyBorder="1" applyAlignment="1" applyProtection="1"/>
    <xf numFmtId="0" fontId="16" fillId="9" borderId="10" xfId="0" applyFont="1" applyFill="1" applyBorder="1" applyAlignment="1" applyProtection="1"/>
    <xf numFmtId="0" fontId="16" fillId="9" borderId="12" xfId="0" applyFont="1" applyFill="1" applyBorder="1" applyAlignment="1" applyProtection="1"/>
    <xf numFmtId="0" fontId="0" fillId="8" borderId="9" xfId="0" applyFont="1" applyFill="1" applyBorder="1" applyAlignment="1" applyProtection="1">
      <alignment horizontal="left"/>
    </xf>
    <xf numFmtId="165" fontId="0" fillId="8" borderId="9" xfId="0" applyNumberFormat="1" applyFont="1" applyFill="1" applyBorder="1" applyProtection="1"/>
    <xf numFmtId="164" fontId="0" fillId="0" borderId="0" xfId="0" applyNumberFormat="1" applyFont="1" applyProtection="1"/>
    <xf numFmtId="0" fontId="16" fillId="8" borderId="8" xfId="0" applyFont="1" applyFill="1" applyBorder="1" applyProtection="1"/>
    <xf numFmtId="44" fontId="0" fillId="8" borderId="3" xfId="8" applyFont="1" applyFill="1" applyBorder="1" applyProtection="1"/>
    <xf numFmtId="0" fontId="0" fillId="8" borderId="3" xfId="0" applyFont="1" applyFill="1" applyBorder="1" applyProtection="1"/>
    <xf numFmtId="0" fontId="0" fillId="8" borderId="1" xfId="0" applyFont="1" applyFill="1" applyBorder="1" applyAlignment="1" applyProtection="1">
      <alignment horizontal="center"/>
    </xf>
    <xf numFmtId="0" fontId="0" fillId="8" borderId="0" xfId="0" applyFont="1" applyFill="1" applyBorder="1" applyAlignment="1" applyProtection="1">
      <alignment horizontal="center"/>
    </xf>
    <xf numFmtId="44" fontId="0" fillId="8" borderId="0" xfId="8" applyFont="1" applyFill="1" applyBorder="1" applyProtection="1"/>
    <xf numFmtId="0" fontId="16" fillId="8" borderId="1" xfId="0" applyFont="1" applyFill="1" applyBorder="1" applyProtection="1"/>
    <xf numFmtId="0" fontId="18" fillId="8" borderId="0" xfId="0" applyFont="1" applyFill="1" applyBorder="1" applyProtection="1"/>
    <xf numFmtId="9" fontId="0" fillId="11" borderId="9" xfId="5" applyFont="1" applyFill="1" applyBorder="1" applyProtection="1">
      <protection locked="0"/>
    </xf>
    <xf numFmtId="44" fontId="0" fillId="8" borderId="0" xfId="0" applyNumberFormat="1" applyFont="1" applyFill="1" applyBorder="1" applyProtection="1"/>
    <xf numFmtId="44" fontId="0" fillId="8" borderId="2" xfId="0" applyNumberFormat="1" applyFont="1" applyFill="1" applyBorder="1" applyProtection="1"/>
    <xf numFmtId="0" fontId="0" fillId="11" borderId="9" xfId="0" applyFont="1" applyFill="1" applyBorder="1" applyProtection="1"/>
    <xf numFmtId="0" fontId="0" fillId="11" borderId="9" xfId="0" applyFont="1" applyFill="1" applyBorder="1" applyProtection="1">
      <protection locked="0"/>
    </xf>
    <xf numFmtId="0" fontId="18" fillId="11" borderId="0" xfId="0" applyFont="1" applyFill="1" applyProtection="1"/>
    <xf numFmtId="0" fontId="18" fillId="8" borderId="1" xfId="0" applyFont="1" applyFill="1" applyBorder="1" applyProtection="1"/>
    <xf numFmtId="44" fontId="0" fillId="8" borderId="9" xfId="0" applyNumberFormat="1" applyFont="1" applyFill="1" applyBorder="1" applyProtection="1"/>
    <xf numFmtId="0" fontId="16" fillId="10" borderId="8" xfId="0" applyFont="1" applyFill="1" applyBorder="1" applyProtection="1"/>
    <xf numFmtId="0" fontId="0" fillId="10" borderId="5" xfId="0" applyFont="1" applyFill="1" applyBorder="1" applyProtection="1"/>
    <xf numFmtId="0" fontId="0" fillId="10" borderId="1" xfId="0" applyFont="1" applyFill="1" applyBorder="1" applyProtection="1"/>
    <xf numFmtId="44" fontId="0" fillId="10" borderId="2" xfId="8" applyFont="1" applyFill="1" applyBorder="1" applyProtection="1"/>
    <xf numFmtId="0" fontId="0" fillId="10" borderId="6" xfId="0" applyFont="1" applyFill="1" applyBorder="1" applyProtection="1"/>
    <xf numFmtId="44" fontId="0" fillId="10" borderId="7" xfId="8" applyFont="1" applyFill="1" applyBorder="1" applyProtection="1"/>
    <xf numFmtId="0" fontId="0" fillId="8" borderId="6" xfId="0" applyFont="1" applyFill="1" applyBorder="1" applyProtection="1"/>
    <xf numFmtId="0" fontId="0" fillId="8" borderId="4" xfId="0" applyFont="1" applyFill="1" applyBorder="1" applyProtection="1"/>
    <xf numFmtId="0" fontId="0" fillId="8" borderId="7" xfId="0" applyFont="1" applyFill="1" applyBorder="1" applyProtection="1"/>
    <xf numFmtId="0" fontId="16" fillId="8" borderId="8" xfId="2" applyNumberFormat="1" applyFont="1" applyFill="1" applyBorder="1" applyAlignment="1" applyProtection="1"/>
    <xf numFmtId="0" fontId="16" fillId="8" borderId="3" xfId="2" applyNumberFormat="1" applyFont="1" applyFill="1" applyBorder="1" applyAlignment="1" applyProtection="1"/>
    <xf numFmtId="0" fontId="16" fillId="8" borderId="5" xfId="2" applyNumberFormat="1" applyFont="1" applyFill="1" applyBorder="1" applyAlignment="1" applyProtection="1">
      <alignment horizontal="right" vertical="top"/>
    </xf>
    <xf numFmtId="0" fontId="0" fillId="8" borderId="6" xfId="0" applyFont="1" applyFill="1" applyBorder="1" applyAlignment="1" applyProtection="1">
      <alignment horizontal="left"/>
    </xf>
    <xf numFmtId="0" fontId="0" fillId="4" borderId="12" xfId="0" applyFont="1" applyFill="1" applyBorder="1" applyAlignment="1" applyProtection="1">
      <alignment horizontal="left" vertical="top" wrapText="1"/>
    </xf>
    <xf numFmtId="0" fontId="16" fillId="8" borderId="13" xfId="0" applyFont="1" applyFill="1" applyBorder="1" applyAlignment="1" applyProtection="1">
      <alignment horizontal="center" vertical="center"/>
    </xf>
    <xf numFmtId="0" fontId="16" fillId="5" borderId="0" xfId="0" applyFont="1" applyFill="1" applyBorder="1" applyAlignment="1" applyProtection="1"/>
    <xf numFmtId="0" fontId="0" fillId="8" borderId="10" xfId="0" applyFont="1" applyFill="1" applyBorder="1" applyAlignment="1" applyProtection="1"/>
    <xf numFmtId="0" fontId="0" fillId="8" borderId="11" xfId="0" applyFont="1" applyFill="1" applyBorder="1" applyAlignment="1" applyProtection="1"/>
    <xf numFmtId="0" fontId="0" fillId="8" borderId="12" xfId="0" applyFont="1" applyFill="1" applyBorder="1" applyAlignment="1" applyProtection="1"/>
    <xf numFmtId="0" fontId="0" fillId="9" borderId="8" xfId="0" applyFont="1" applyFill="1" applyBorder="1" applyProtection="1"/>
    <xf numFmtId="0" fontId="0" fillId="9" borderId="6" xfId="0" applyFont="1" applyFill="1" applyBorder="1" applyProtection="1"/>
    <xf numFmtId="0" fontId="16" fillId="9" borderId="8" xfId="0" applyFont="1" applyFill="1" applyBorder="1" applyProtection="1"/>
    <xf numFmtId="0" fontId="16" fillId="9" borderId="3" xfId="0" applyFont="1" applyFill="1" applyBorder="1" applyProtection="1"/>
    <xf numFmtId="0" fontId="16" fillId="9" borderId="9" xfId="0" applyFont="1" applyFill="1" applyBorder="1" applyProtection="1"/>
    <xf numFmtId="0" fontId="0" fillId="11" borderId="9" xfId="0" applyFont="1" applyFill="1" applyBorder="1" applyAlignment="1" applyProtection="1">
      <alignment wrapText="1"/>
      <protection locked="0"/>
    </xf>
    <xf numFmtId="0" fontId="0" fillId="0" borderId="6" xfId="0" applyFont="1" applyBorder="1" applyProtection="1"/>
    <xf numFmtId="0" fontId="15"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0" fontId="0" fillId="5" borderId="0" xfId="0" applyFont="1" applyFill="1" applyBorder="1" applyAlignment="1" applyProtection="1">
      <alignment vertical="top" wrapText="1"/>
    </xf>
    <xf numFmtId="0" fontId="16" fillId="4" borderId="0" xfId="0" applyFont="1" applyFill="1" applyBorder="1" applyAlignment="1" applyProtection="1">
      <alignment wrapText="1"/>
    </xf>
    <xf numFmtId="0" fontId="16" fillId="9" borderId="0" xfId="0" applyFont="1" applyFill="1" applyBorder="1" applyAlignment="1" applyProtection="1"/>
    <xf numFmtId="0" fontId="16" fillId="9" borderId="2" xfId="0" applyFont="1" applyFill="1" applyBorder="1" applyAlignment="1" applyProtection="1"/>
    <xf numFmtId="0" fontId="16" fillId="9" borderId="3" xfId="0" applyFont="1" applyFill="1" applyBorder="1" applyAlignment="1" applyProtection="1"/>
    <xf numFmtId="0" fontId="16" fillId="9" borderId="5" xfId="0" applyFont="1" applyFill="1" applyBorder="1" applyAlignment="1" applyProtection="1"/>
    <xf numFmtId="0" fontId="0" fillId="9" borderId="2" xfId="0" applyFont="1" applyFill="1" applyBorder="1" applyAlignment="1" applyProtection="1">
      <alignment horizontal="center"/>
    </xf>
    <xf numFmtId="0" fontId="0" fillId="4" borderId="2" xfId="0" applyFont="1" applyFill="1" applyBorder="1" applyAlignment="1" applyProtection="1">
      <alignment horizontal="left"/>
    </xf>
    <xf numFmtId="0" fontId="16" fillId="5" borderId="0" xfId="0" applyFont="1" applyFill="1" applyBorder="1" applyAlignment="1" applyProtection="1">
      <alignment wrapText="1"/>
    </xf>
    <xf numFmtId="0" fontId="0" fillId="5" borderId="0" xfId="0" applyFont="1" applyFill="1" applyBorder="1" applyAlignment="1" applyProtection="1">
      <alignment horizontal="left" vertical="top"/>
    </xf>
    <xf numFmtId="0" fontId="16" fillId="5" borderId="0" xfId="0" applyFont="1" applyFill="1" applyBorder="1" applyAlignment="1" applyProtection="1">
      <alignment horizontal="left" vertical="top"/>
    </xf>
    <xf numFmtId="0" fontId="21" fillId="0" borderId="0" xfId="0" applyFont="1" applyProtection="1"/>
    <xf numFmtId="0" fontId="21" fillId="0" borderId="0" xfId="0" applyFont="1"/>
    <xf numFmtId="0" fontId="21" fillId="11" borderId="0" xfId="0" applyFont="1" applyFill="1" applyProtection="1"/>
    <xf numFmtId="0" fontId="21" fillId="11" borderId="0" xfId="0" applyFont="1" applyFill="1" applyAlignment="1" applyProtection="1">
      <alignment horizontal="left" vertical="top" wrapText="1"/>
    </xf>
    <xf numFmtId="0" fontId="21" fillId="0" borderId="0" xfId="0" applyFont="1" applyBorder="1" applyProtection="1"/>
    <xf numFmtId="0" fontId="11" fillId="9" borderId="8" xfId="0" applyFont="1" applyFill="1" applyBorder="1" applyAlignment="1" applyProtection="1"/>
    <xf numFmtId="0" fontId="11" fillId="9" borderId="3" xfId="0" applyFont="1" applyFill="1" applyBorder="1" applyAlignment="1" applyProtection="1"/>
    <xf numFmtId="0" fontId="11" fillId="9" borderId="5" xfId="0" applyFont="1" applyFill="1" applyBorder="1" applyAlignment="1" applyProtection="1"/>
    <xf numFmtId="0" fontId="24" fillId="0" borderId="0" xfId="0" applyFont="1" applyFill="1" applyBorder="1" applyProtection="1"/>
    <xf numFmtId="0" fontId="11" fillId="0" borderId="0" xfId="0" applyFont="1" applyFill="1" applyBorder="1" applyAlignment="1" applyProtection="1"/>
    <xf numFmtId="0" fontId="0" fillId="9"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4" borderId="2"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24" fillId="4" borderId="0" xfId="0" applyFont="1" applyFill="1" applyBorder="1" applyAlignment="1" applyProtection="1">
      <alignment horizontal="left" vertical="top" wrapText="1"/>
    </xf>
    <xf numFmtId="0" fontId="16" fillId="9"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21" fillId="5" borderId="0" xfId="0" applyFont="1" applyFill="1" applyAlignment="1" applyProtection="1">
      <alignment horizontal="left" vertical="top" wrapText="1"/>
    </xf>
    <xf numFmtId="0" fontId="0" fillId="5" borderId="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wrapText="1"/>
    </xf>
    <xf numFmtId="0" fontId="0" fillId="4" borderId="2" xfId="0" applyFont="1" applyFill="1" applyBorder="1" applyAlignment="1" applyProtection="1">
      <alignment horizontal="left" vertical="top" wrapText="1"/>
    </xf>
    <xf numFmtId="0" fontId="0" fillId="4" borderId="7" xfId="0" applyFont="1" applyFill="1" applyBorder="1" applyAlignment="1" applyProtection="1">
      <alignment horizontal="left" vertical="top" wrapText="1"/>
    </xf>
    <xf numFmtId="0" fontId="0" fillId="11" borderId="0" xfId="0" applyFont="1" applyFill="1" applyAlignment="1" applyProtection="1"/>
    <xf numFmtId="0" fontId="0" fillId="11" borderId="0" xfId="0" applyFill="1" applyAlignment="1" applyProtection="1"/>
    <xf numFmtId="0" fontId="0" fillId="4" borderId="7" xfId="0" applyFont="1" applyFill="1" applyBorder="1" applyAlignment="1" applyProtection="1">
      <alignment horizontal="left"/>
    </xf>
    <xf numFmtId="0" fontId="16" fillId="4" borderId="0" xfId="0" applyFont="1" applyFill="1" applyBorder="1" applyAlignment="1" applyProtection="1">
      <alignment horizontal="left" vertical="top"/>
    </xf>
    <xf numFmtId="0" fontId="16" fillId="9" borderId="8" xfId="0" applyFont="1" applyFill="1" applyBorder="1" applyAlignment="1" applyProtection="1">
      <alignment horizontal="left" vertical="top"/>
    </xf>
    <xf numFmtId="0" fontId="16" fillId="9" borderId="1" xfId="0" applyFont="1" applyFill="1" applyBorder="1" applyAlignment="1" applyProtection="1">
      <alignment horizontal="left" vertical="top"/>
    </xf>
    <xf numFmtId="0" fontId="0" fillId="9" borderId="1" xfId="0" applyFont="1" applyFill="1" applyBorder="1" applyAlignment="1" applyProtection="1">
      <alignment horizontal="left" vertical="top"/>
    </xf>
    <xf numFmtId="0" fontId="0" fillId="9" borderId="6" xfId="0" applyFont="1" applyFill="1" applyBorder="1" applyAlignment="1" applyProtection="1">
      <alignment horizontal="left"/>
    </xf>
    <xf numFmtId="0" fontId="0" fillId="9" borderId="15" xfId="0" applyFill="1" applyBorder="1" applyProtection="1"/>
    <xf numFmtId="0" fontId="0" fillId="4" borderId="4" xfId="0" applyFont="1" applyFill="1" applyBorder="1" applyAlignment="1" applyProtection="1">
      <alignment horizontal="left" vertical="top"/>
    </xf>
    <xf numFmtId="0" fontId="0" fillId="9" borderId="3" xfId="0" applyFont="1" applyFill="1" applyBorder="1" applyAlignment="1" applyProtection="1">
      <alignment horizontal="left" vertical="top" wrapText="1"/>
    </xf>
    <xf numFmtId="0" fontId="0" fillId="9" borderId="1" xfId="0" applyFill="1" applyBorder="1" applyProtection="1"/>
    <xf numFmtId="0" fontId="16" fillId="4" borderId="3" xfId="0" applyFont="1" applyFill="1" applyBorder="1" applyAlignment="1" applyProtection="1">
      <alignment horizontal="left" vertical="center"/>
    </xf>
    <xf numFmtId="0" fontId="11" fillId="4" borderId="0" xfId="0" applyFont="1" applyFill="1" applyBorder="1" applyProtection="1"/>
    <xf numFmtId="0" fontId="11" fillId="9" borderId="1" xfId="0" applyFont="1" applyFill="1" applyBorder="1" applyProtection="1"/>
    <xf numFmtId="0" fontId="24" fillId="9" borderId="1" xfId="0" applyFont="1" applyFill="1" applyBorder="1" applyAlignment="1" applyProtection="1">
      <alignment horizontal="left" vertical="top" wrapText="1"/>
    </xf>
    <xf numFmtId="0" fontId="24" fillId="9" borderId="6" xfId="0" applyFont="1" applyFill="1" applyBorder="1" applyProtection="1"/>
    <xf numFmtId="0" fontId="24" fillId="9" borderId="8" xfId="0" applyFont="1" applyFill="1" applyBorder="1" applyProtection="1"/>
    <xf numFmtId="0" fontId="24" fillId="4" borderId="3" xfId="0" applyFont="1" applyFill="1" applyBorder="1" applyProtection="1"/>
    <xf numFmtId="0" fontId="24" fillId="9" borderId="2" xfId="0" applyFont="1" applyFill="1" applyBorder="1" applyAlignment="1" applyProtection="1">
      <alignment horizontal="left" vertical="top" wrapText="1"/>
    </xf>
    <xf numFmtId="0" fontId="24" fillId="9" borderId="5" xfId="0" applyFont="1" applyFill="1" applyBorder="1" applyProtection="1"/>
    <xf numFmtId="0" fontId="24" fillId="9" borderId="7" xfId="0" applyFont="1" applyFill="1" applyBorder="1" applyProtection="1"/>
    <xf numFmtId="0" fontId="0" fillId="9" borderId="0" xfId="0" applyFont="1" applyFill="1" applyBorder="1" applyAlignment="1" applyProtection="1">
      <alignment horizontal="center" wrapText="1"/>
    </xf>
    <xf numFmtId="0" fontId="0" fillId="9" borderId="4" xfId="0" applyFont="1" applyFill="1" applyBorder="1" applyAlignment="1" applyProtection="1">
      <alignment horizontal="left" vertical="top" wrapText="1"/>
    </xf>
    <xf numFmtId="0" fontId="16" fillId="8" borderId="7" xfId="0" applyFont="1" applyFill="1" applyBorder="1" applyProtection="1"/>
    <xf numFmtId="9" fontId="0" fillId="5" borderId="13" xfId="5" applyFont="1" applyFill="1" applyBorder="1" applyProtection="1">
      <protection locked="0"/>
    </xf>
    <xf numFmtId="44" fontId="0" fillId="8" borderId="13" xfId="8" applyFont="1" applyFill="1" applyBorder="1" applyProtection="1"/>
    <xf numFmtId="9" fontId="0" fillId="5" borderId="9" xfId="5" applyFont="1" applyFill="1" applyBorder="1" applyProtection="1">
      <protection locked="0"/>
    </xf>
    <xf numFmtId="44" fontId="0" fillId="8" borderId="9" xfId="8" applyFont="1" applyFill="1" applyBorder="1" applyProtection="1"/>
    <xf numFmtId="9" fontId="0" fillId="8" borderId="9" xfId="8" applyNumberFormat="1" applyFont="1" applyFill="1" applyBorder="1" applyProtection="1"/>
    <xf numFmtId="0" fontId="8" fillId="0" borderId="0" xfId="3" applyFill="1" applyBorder="1" applyProtection="1">
      <protection locked="0"/>
    </xf>
    <xf numFmtId="0" fontId="16" fillId="4" borderId="3" xfId="0" applyFont="1" applyFill="1" applyBorder="1" applyAlignment="1" applyProtection="1">
      <alignment horizontal="left" vertical="top"/>
    </xf>
    <xf numFmtId="0" fontId="16" fillId="4" borderId="0" xfId="0" applyFont="1" applyFill="1" applyBorder="1" applyAlignment="1" applyProtection="1">
      <alignment horizontal="left" vertical="center"/>
    </xf>
    <xf numFmtId="0" fontId="0" fillId="9" borderId="0" xfId="0" applyFont="1" applyFill="1" applyBorder="1" applyAlignment="1" applyProtection="1">
      <alignment vertical="top" wrapText="1"/>
    </xf>
    <xf numFmtId="0" fontId="16" fillId="8" borderId="0" xfId="0" applyFont="1" applyFill="1" applyBorder="1" applyAlignment="1" applyProtection="1">
      <alignment vertical="center"/>
    </xf>
    <xf numFmtId="0" fontId="16" fillId="4" borderId="0" xfId="0" applyFont="1" applyFill="1" applyBorder="1" applyProtection="1"/>
    <xf numFmtId="0" fontId="3" fillId="9" borderId="8" xfId="0" applyFont="1" applyFill="1" applyBorder="1" applyProtection="1"/>
    <xf numFmtId="0" fontId="3" fillId="9" borderId="1" xfId="0" applyFont="1" applyFill="1" applyBorder="1" applyProtection="1"/>
    <xf numFmtId="0" fontId="3" fillId="9" borderId="6" xfId="0" applyFont="1" applyFill="1" applyBorder="1" applyProtection="1"/>
    <xf numFmtId="0" fontId="0" fillId="9" borderId="2" xfId="0" applyFont="1" applyFill="1" applyBorder="1" applyAlignment="1" applyProtection="1">
      <alignment wrapText="1"/>
    </xf>
    <xf numFmtId="0" fontId="16" fillId="9" borderId="2" xfId="0" applyFont="1" applyFill="1" applyBorder="1" applyAlignment="1" applyProtection="1">
      <alignment wrapText="1"/>
    </xf>
    <xf numFmtId="0" fontId="14" fillId="9" borderId="2" xfId="0" applyFont="1" applyFill="1" applyBorder="1" applyAlignment="1" applyProtection="1">
      <alignment horizontal="left" vertical="top" wrapText="1"/>
    </xf>
    <xf numFmtId="0" fontId="0" fillId="9" borderId="2" xfId="0" applyFont="1" applyFill="1" applyBorder="1" applyAlignment="1" applyProtection="1">
      <alignment horizontal="left"/>
    </xf>
    <xf numFmtId="0" fontId="18" fillId="9" borderId="2" xfId="0" applyFont="1" applyFill="1" applyBorder="1" applyAlignment="1" applyProtection="1">
      <alignment vertical="center"/>
    </xf>
    <xf numFmtId="0" fontId="0" fillId="9" borderId="5" xfId="0" applyFont="1" applyFill="1" applyBorder="1" applyAlignment="1" applyProtection="1">
      <alignment horizontal="left" wrapText="1"/>
    </xf>
    <xf numFmtId="0" fontId="16" fillId="9" borderId="0" xfId="0" applyFont="1" applyFill="1" applyBorder="1" applyAlignment="1" applyProtection="1">
      <alignment horizontal="left"/>
    </xf>
    <xf numFmtId="0" fontId="0" fillId="8" borderId="0" xfId="0" applyFont="1" applyFill="1" applyProtection="1"/>
    <xf numFmtId="0" fontId="0" fillId="11" borderId="0" xfId="0" applyFill="1"/>
    <xf numFmtId="0" fontId="0" fillId="8" borderId="0" xfId="0" applyFont="1" applyFill="1" applyBorder="1" applyAlignment="1" applyProtection="1"/>
    <xf numFmtId="167" fontId="0" fillId="5" borderId="13" xfId="0" applyNumberFormat="1" applyFont="1" applyFill="1" applyBorder="1" applyAlignment="1" applyProtection="1">
      <alignment horizontal="left" vertical="top" wrapText="1"/>
      <protection locked="0"/>
    </xf>
    <xf numFmtId="0" fontId="0" fillId="9" borderId="1"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18" fillId="9" borderId="2" xfId="0" applyFont="1" applyFill="1" applyBorder="1" applyAlignment="1" applyProtection="1">
      <alignment horizontal="left" vertical="top" wrapText="1"/>
    </xf>
    <xf numFmtId="0" fontId="16" fillId="9" borderId="2" xfId="0" applyFont="1" applyFill="1" applyBorder="1" applyAlignment="1" applyProtection="1">
      <alignment horizontal="left"/>
    </xf>
    <xf numFmtId="0" fontId="3" fillId="0" borderId="0" xfId="6" applyFont="1" applyBorder="1" applyProtection="1"/>
    <xf numFmtId="0" fontId="21" fillId="0" borderId="0" xfId="6" applyFont="1" applyBorder="1" applyProtection="1"/>
    <xf numFmtId="0" fontId="21" fillId="0" borderId="0" xfId="6" applyFont="1" applyFill="1" applyBorder="1" applyProtection="1"/>
    <xf numFmtId="0" fontId="21" fillId="8" borderId="0" xfId="6" applyFont="1" applyFill="1" applyBorder="1" applyProtection="1"/>
    <xf numFmtId="0" fontId="16" fillId="0" borderId="0" xfId="6" applyFont="1" applyFill="1" applyBorder="1" applyProtection="1"/>
    <xf numFmtId="0" fontId="16" fillId="8" borderId="0" xfId="6" applyFont="1" applyFill="1" applyBorder="1" applyAlignment="1" applyProtection="1"/>
    <xf numFmtId="0" fontId="21" fillId="8" borderId="0" xfId="6" applyFont="1" applyFill="1" applyBorder="1" applyAlignment="1" applyProtection="1"/>
    <xf numFmtId="0" fontId="20" fillId="0" borderId="0" xfId="3" applyFont="1" applyFill="1" applyBorder="1" applyProtection="1"/>
    <xf numFmtId="0" fontId="8" fillId="0" borderId="0" xfId="3" applyBorder="1" applyProtection="1"/>
    <xf numFmtId="0" fontId="18" fillId="0" borderId="0" xfId="6" applyFont="1" applyBorder="1" applyProtection="1"/>
    <xf numFmtId="0" fontId="18" fillId="0" borderId="0" xfId="6" applyFont="1" applyFill="1" applyBorder="1" applyProtection="1"/>
    <xf numFmtId="0" fontId="16" fillId="5" borderId="0" xfId="6" applyFont="1" applyFill="1" applyBorder="1" applyProtection="1"/>
    <xf numFmtId="0" fontId="21" fillId="5" borderId="0" xfId="6" applyFont="1" applyFill="1" applyBorder="1" applyProtection="1"/>
    <xf numFmtId="0" fontId="18" fillId="5" borderId="0" xfId="6" applyFont="1" applyFill="1" applyBorder="1" applyProtection="1"/>
    <xf numFmtId="0" fontId="21" fillId="0" borderId="0" xfId="6" applyFont="1" applyFill="1" applyBorder="1" applyProtection="1">
      <protection locked="0"/>
    </xf>
    <xf numFmtId="0" fontId="21" fillId="0" borderId="0" xfId="6" applyFont="1" applyBorder="1" applyProtection="1">
      <protection locked="0"/>
    </xf>
    <xf numFmtId="167" fontId="0" fillId="11" borderId="9" xfId="0" applyNumberFormat="1" applyFont="1" applyFill="1" applyBorder="1" applyAlignment="1" applyProtection="1">
      <alignment wrapText="1"/>
      <protection locked="0"/>
    </xf>
    <xf numFmtId="0" fontId="0" fillId="8" borderId="0" xfId="0" applyFont="1" applyFill="1" applyBorder="1" applyAlignment="1" applyProtection="1">
      <alignment horizontal="left" vertical="top" wrapText="1"/>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6" fillId="9" borderId="9" xfId="0" applyNumberFormat="1" applyFont="1" applyFill="1" applyBorder="1" applyProtection="1"/>
    <xf numFmtId="0" fontId="0" fillId="9" borderId="9" xfId="0" applyFont="1" applyFill="1" applyBorder="1" applyAlignment="1" applyProtection="1">
      <alignment horizontal="left"/>
    </xf>
    <xf numFmtId="0" fontId="0" fillId="8" borderId="13" xfId="0" applyFont="1" applyFill="1" applyBorder="1" applyAlignment="1" applyProtection="1">
      <alignment horizontal="left" vertical="top" wrapText="1"/>
    </xf>
    <xf numFmtId="44" fontId="0" fillId="8" borderId="0" xfId="8" applyFont="1" applyFill="1" applyBorder="1" applyAlignment="1" applyProtection="1">
      <alignment vertical="center"/>
    </xf>
    <xf numFmtId="0" fontId="16" fillId="8" borderId="6" xfId="0" applyFont="1" applyFill="1" applyBorder="1" applyProtection="1">
      <protection locked="0"/>
    </xf>
    <xf numFmtId="0" fontId="0" fillId="0" borderId="0" xfId="0" applyProtection="1"/>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8" borderId="0" xfId="0" applyFill="1" applyProtection="1"/>
    <xf numFmtId="0" fontId="21" fillId="5" borderId="0" xfId="0" applyFont="1" applyFill="1" applyAlignment="1" applyProtection="1">
      <alignment horizontal="left" vertical="top" wrapText="1"/>
    </xf>
    <xf numFmtId="167" fontId="0" fillId="11" borderId="9" xfId="8" applyNumberFormat="1" applyFont="1" applyFill="1" applyBorder="1" applyProtection="1">
      <protection locked="0"/>
    </xf>
    <xf numFmtId="167" fontId="0" fillId="0" borderId="12" xfId="0" applyNumberFormat="1" applyFont="1" applyBorder="1" applyAlignment="1" applyProtection="1">
      <protection locked="0"/>
    </xf>
    <xf numFmtId="167" fontId="0" fillId="8" borderId="9" xfId="0" applyNumberFormat="1" applyFont="1" applyFill="1" applyBorder="1" applyProtection="1"/>
    <xf numFmtId="0" fontId="0" fillId="5" borderId="9" xfId="0" applyFont="1" applyFill="1" applyBorder="1" applyProtection="1">
      <protection locked="0"/>
    </xf>
    <xf numFmtId="0" fontId="16" fillId="8" borderId="0" xfId="0" applyFont="1" applyFill="1" applyBorder="1" applyAlignment="1" applyProtection="1">
      <alignment horizontal="left" vertical="top"/>
    </xf>
    <xf numFmtId="0" fontId="21" fillId="5" borderId="0" xfId="0" applyFont="1" applyFill="1" applyProtection="1"/>
    <xf numFmtId="0" fontId="3" fillId="9" borderId="0" xfId="0" applyFont="1" applyFill="1" applyProtection="1"/>
    <xf numFmtId="0" fontId="0" fillId="8" borderId="0" xfId="0" applyFont="1" applyFill="1" applyBorder="1" applyAlignment="1" applyProtection="1">
      <alignment horizontal="left" vertical="top" wrapText="1"/>
      <protection locked="0"/>
    </xf>
    <xf numFmtId="0" fontId="0" fillId="5" borderId="9" xfId="0" applyFont="1" applyFill="1" applyBorder="1" applyAlignment="1" applyProtection="1">
      <alignment horizontal="center"/>
      <protection locked="0"/>
    </xf>
    <xf numFmtId="0" fontId="0" fillId="8" borderId="0" xfId="6" applyFont="1" applyFill="1" applyBorder="1" applyProtection="1"/>
    <xf numFmtId="0" fontId="0" fillId="4" borderId="1" xfId="0" applyFont="1" applyFill="1" applyBorder="1" applyAlignment="1" applyProtection="1">
      <alignment horizontal="left" vertical="top"/>
    </xf>
    <xf numFmtId="0" fontId="0" fillId="7" borderId="0" xfId="0" applyFont="1" applyFill="1" applyBorder="1" applyProtection="1"/>
    <xf numFmtId="0" fontId="28" fillId="0" borderId="0" xfId="0" applyFont="1"/>
    <xf numFmtId="0" fontId="0" fillId="5" borderId="0" xfId="0" applyFont="1" applyFill="1" applyBorder="1" applyAlignment="1" applyProtection="1"/>
    <xf numFmtId="0" fontId="14" fillId="5" borderId="0" xfId="0" applyFont="1" applyFill="1" applyAlignment="1" applyProtection="1">
      <alignment vertical="top" wrapText="1"/>
    </xf>
    <xf numFmtId="0" fontId="14" fillId="4" borderId="0" xfId="0" applyFont="1" applyFill="1" applyBorder="1" applyAlignment="1" applyProtection="1">
      <alignment horizontal="left"/>
    </xf>
    <xf numFmtId="0" fontId="0" fillId="11" borderId="0" xfId="0" applyFont="1" applyFill="1" applyAlignment="1" applyProtection="1">
      <alignment vertical="top" wrapText="1"/>
    </xf>
    <xf numFmtId="0" fontId="0" fillId="11" borderId="0" xfId="0" applyFont="1" applyFill="1" applyAlignment="1" applyProtection="1">
      <alignment vertical="top"/>
    </xf>
    <xf numFmtId="0" fontId="18" fillId="5" borderId="0" xfId="0" applyFont="1" applyFill="1" applyAlignment="1" applyProtection="1">
      <alignment vertical="top"/>
    </xf>
    <xf numFmtId="0" fontId="21" fillId="9" borderId="0" xfId="6" applyFont="1" applyFill="1" applyBorder="1" applyProtection="1"/>
    <xf numFmtId="0" fontId="0" fillId="9" borderId="0" xfId="6" applyFont="1" applyFill="1" applyBorder="1" applyProtection="1"/>
    <xf numFmtId="0" fontId="0" fillId="5" borderId="0" xfId="0" applyNumberFormat="1" applyFont="1" applyFill="1" applyProtection="1"/>
    <xf numFmtId="0" fontId="18" fillId="5" borderId="0" xfId="0" applyNumberFormat="1" applyFont="1" applyFill="1" applyProtection="1"/>
    <xf numFmtId="0" fontId="11" fillId="8"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1" borderId="0" xfId="0" applyNumberFormat="1" applyFont="1" applyFill="1" applyProtection="1"/>
    <xf numFmtId="168" fontId="0" fillId="9" borderId="9" xfId="0" applyNumberFormat="1" applyFont="1" applyFill="1" applyBorder="1" applyProtection="1"/>
    <xf numFmtId="0" fontId="0" fillId="4" borderId="6" xfId="0" applyFont="1" applyFill="1" applyBorder="1" applyAlignment="1" applyProtection="1">
      <alignment horizontal="left"/>
    </xf>
    <xf numFmtId="0" fontId="21" fillId="0" borderId="0" xfId="0" applyFont="1" applyAlignment="1" applyProtection="1"/>
    <xf numFmtId="0" fontId="0" fillId="5" borderId="0" xfId="0" applyFill="1"/>
    <xf numFmtId="0" fontId="14" fillId="5" borderId="0" xfId="0" applyFont="1" applyFill="1"/>
    <xf numFmtId="0" fontId="14" fillId="5" borderId="0" xfId="0" applyFont="1" applyFill="1" applyBorder="1" applyAlignment="1">
      <alignment vertical="top"/>
    </xf>
    <xf numFmtId="0" fontId="14" fillId="5" borderId="0" xfId="0" applyFont="1" applyFill="1" applyBorder="1" applyAlignment="1">
      <alignment horizontal="left" vertical="top" wrapText="1"/>
    </xf>
    <xf numFmtId="0" fontId="14" fillId="9" borderId="8" xfId="0" applyFont="1" applyFill="1" applyBorder="1"/>
    <xf numFmtId="0" fontId="14" fillId="9" borderId="3" xfId="0" applyFont="1" applyFill="1" applyBorder="1"/>
    <xf numFmtId="0" fontId="14" fillId="9" borderId="5" xfId="0" applyFont="1" applyFill="1" applyBorder="1"/>
    <xf numFmtId="0" fontId="14" fillId="9" borderId="1" xfId="0" applyFont="1" applyFill="1" applyBorder="1"/>
    <xf numFmtId="0" fontId="19" fillId="9" borderId="0" xfId="0" applyFont="1" applyFill="1" applyBorder="1"/>
    <xf numFmtId="0" fontId="14" fillId="9" borderId="0" xfId="0" applyFont="1" applyFill="1" applyBorder="1"/>
    <xf numFmtId="0" fontId="14" fillId="9" borderId="2" xfId="0" applyFont="1" applyFill="1" applyBorder="1"/>
    <xf numFmtId="0" fontId="19" fillId="9" borderId="4" xfId="0" applyFont="1" applyFill="1" applyBorder="1" applyAlignment="1">
      <alignment horizontal="left" wrapText="1"/>
    </xf>
    <xf numFmtId="0" fontId="18" fillId="9" borderId="0" xfId="0" applyFont="1" applyFill="1" applyBorder="1"/>
    <xf numFmtId="0" fontId="19" fillId="9" borderId="0" xfId="0" applyFont="1" applyFill="1" applyBorder="1" applyAlignment="1">
      <alignment horizontal="left" wrapText="1"/>
    </xf>
    <xf numFmtId="0" fontId="14" fillId="9" borderId="2" xfId="0" applyFont="1" applyFill="1" applyBorder="1" applyAlignment="1">
      <alignment vertical="top" wrapText="1"/>
    </xf>
    <xf numFmtId="0" fontId="21" fillId="9" borderId="0" xfId="0" applyFont="1" applyFill="1" applyBorder="1" applyAlignment="1">
      <alignment horizontal="left" vertical="top" wrapText="1"/>
    </xf>
    <xf numFmtId="0" fontId="14" fillId="9" borderId="6" xfId="0" applyFont="1" applyFill="1" applyBorder="1"/>
    <xf numFmtId="0" fontId="14" fillId="9" borderId="4" xfId="0" applyFont="1" applyFill="1" applyBorder="1"/>
    <xf numFmtId="0" fontId="14" fillId="9" borderId="7" xfId="0" applyFont="1" applyFill="1" applyBorder="1"/>
    <xf numFmtId="0" fontId="20" fillId="0" borderId="0" xfId="3" applyFont="1" applyFill="1" applyBorder="1" applyProtection="1">
      <protection locked="0"/>
    </xf>
    <xf numFmtId="0" fontId="20" fillId="0" borderId="0" xfId="3" applyFont="1" applyBorder="1" applyProtection="1">
      <protection locked="0"/>
    </xf>
    <xf numFmtId="0" fontId="16" fillId="9" borderId="2" xfId="0" applyFont="1" applyFill="1" applyBorder="1" applyAlignment="1" applyProtection="1">
      <alignment horizontal="left"/>
    </xf>
    <xf numFmtId="0" fontId="0" fillId="9" borderId="0" xfId="0" applyFont="1" applyFill="1" applyBorder="1" applyAlignment="1" applyProtection="1">
      <alignment horizontal="left" vertical="top" wrapText="1"/>
    </xf>
    <xf numFmtId="0" fontId="21" fillId="0" borderId="0" xfId="13" applyFont="1" applyBorder="1" applyProtection="1"/>
    <xf numFmtId="0" fontId="3" fillId="0" borderId="0" xfId="0" applyFont="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Alignment="1" applyProtection="1">
      <alignment horizontal="right"/>
    </xf>
    <xf numFmtId="0" fontId="3" fillId="0" borderId="0" xfId="0" applyFont="1" applyAlignment="1" applyProtection="1"/>
    <xf numFmtId="0" fontId="3" fillId="0" borderId="0" xfId="0" applyFont="1" applyFill="1" applyAlignment="1" applyProtection="1"/>
    <xf numFmtId="0" fontId="0" fillId="0" borderId="0" xfId="0" applyFont="1" applyProtection="1"/>
    <xf numFmtId="0" fontId="0" fillId="9" borderId="1" xfId="0" applyFont="1" applyFill="1" applyBorder="1" applyProtection="1"/>
    <xf numFmtId="0" fontId="0" fillId="9" borderId="0" xfId="0" applyFont="1" applyFill="1" applyBorder="1" applyProtection="1"/>
    <xf numFmtId="0" fontId="0" fillId="9" borderId="2" xfId="0" applyFont="1" applyFill="1" applyBorder="1" applyProtection="1"/>
    <xf numFmtId="0" fontId="16" fillId="9" borderId="0" xfId="0" applyFont="1" applyFill="1" applyBorder="1" applyAlignment="1" applyProtection="1">
      <alignment horizontal="left"/>
    </xf>
    <xf numFmtId="0" fontId="18" fillId="0" borderId="0" xfId="0" applyFont="1" applyProtection="1"/>
    <xf numFmtId="0" fontId="22" fillId="0" borderId="0" xfId="0" applyFont="1" applyProtection="1"/>
    <xf numFmtId="0" fontId="0" fillId="9" borderId="0" xfId="0" applyFont="1" applyFill="1" applyBorder="1" applyAlignment="1" applyProtection="1">
      <alignment horizontal="left"/>
    </xf>
    <xf numFmtId="0" fontId="0" fillId="9" borderId="0" xfId="0" applyFont="1" applyFill="1" applyBorder="1" applyAlignment="1" applyProtection="1">
      <alignment horizontal="center"/>
    </xf>
    <xf numFmtId="0" fontId="0" fillId="9" borderId="0" xfId="0" applyFont="1" applyFill="1" applyBorder="1" applyAlignment="1" applyProtection="1">
      <alignment horizontal="left" vertical="top" wrapText="1"/>
    </xf>
    <xf numFmtId="0" fontId="24" fillId="0" borderId="0" xfId="0" applyFont="1" applyBorder="1" applyProtection="1"/>
    <xf numFmtId="0" fontId="24" fillId="9" borderId="1" xfId="0" applyFont="1" applyFill="1" applyBorder="1" applyProtection="1"/>
    <xf numFmtId="0" fontId="24" fillId="4" borderId="0" xfId="0" applyFont="1" applyFill="1" applyBorder="1" applyProtection="1"/>
    <xf numFmtId="0" fontId="26" fillId="0" borderId="0" xfId="0" applyFont="1" applyAlignment="1" applyProtection="1">
      <alignment vertical="top" wrapText="1"/>
    </xf>
    <xf numFmtId="0" fontId="0" fillId="9" borderId="3" xfId="0" applyFont="1" applyFill="1" applyBorder="1" applyProtection="1"/>
    <xf numFmtId="0" fontId="0" fillId="9" borderId="5" xfId="0" applyFont="1" applyFill="1" applyBorder="1" applyProtection="1"/>
    <xf numFmtId="0" fontId="0" fillId="9" borderId="4" xfId="0" applyFont="1" applyFill="1" applyBorder="1" applyProtection="1"/>
    <xf numFmtId="0" fontId="0" fillId="9" borderId="7" xfId="0" applyFont="1" applyFill="1" applyBorder="1" applyProtection="1"/>
    <xf numFmtId="0" fontId="16" fillId="9" borderId="0" xfId="0" applyFont="1" applyFill="1" applyBorder="1" applyAlignment="1" applyProtection="1">
      <alignment horizontal="left" wrapText="1"/>
    </xf>
    <xf numFmtId="0" fontId="0" fillId="9" borderId="8" xfId="0" applyFont="1" applyFill="1" applyBorder="1" applyProtection="1"/>
    <xf numFmtId="0" fontId="0" fillId="9" borderId="6" xfId="0" applyFont="1" applyFill="1" applyBorder="1" applyProtection="1"/>
    <xf numFmtId="0" fontId="0" fillId="0" borderId="0" xfId="0" applyFont="1" applyFill="1" applyAlignment="1" applyProtection="1">
      <alignment vertical="top" wrapText="1"/>
    </xf>
    <xf numFmtId="0" fontId="16" fillId="9" borderId="3" xfId="0" applyFont="1" applyFill="1" applyBorder="1" applyAlignment="1" applyProtection="1">
      <alignment horizontal="left" wrapText="1"/>
    </xf>
    <xf numFmtId="0" fontId="16" fillId="9" borderId="0" xfId="0" applyFont="1" applyFill="1" applyBorder="1" applyAlignment="1" applyProtection="1">
      <alignment horizontal="center" wrapText="1"/>
    </xf>
    <xf numFmtId="0" fontId="16" fillId="9" borderId="0" xfId="0" applyFont="1" applyFill="1" applyBorder="1" applyAlignment="1" applyProtection="1">
      <alignment horizontal="right" wrapText="1"/>
    </xf>
    <xf numFmtId="0" fontId="0" fillId="9" borderId="0" xfId="0" applyFont="1" applyFill="1" applyBorder="1" applyAlignment="1" applyProtection="1"/>
    <xf numFmtId="0" fontId="0" fillId="9" borderId="0" xfId="0" applyFont="1" applyFill="1" applyBorder="1" applyAlignment="1" applyProtection="1">
      <alignment horizontal="right"/>
    </xf>
    <xf numFmtId="0" fontId="0" fillId="9" borderId="0" xfId="0" applyFont="1" applyFill="1" applyBorder="1" applyAlignment="1" applyProtection="1">
      <alignment horizontal="center" wrapText="1"/>
    </xf>
    <xf numFmtId="0" fontId="3" fillId="9" borderId="1" xfId="0" applyFont="1" applyFill="1" applyBorder="1" applyProtection="1"/>
    <xf numFmtId="0" fontId="0" fillId="9" borderId="0" xfId="0" applyFont="1" applyFill="1" applyBorder="1" applyAlignment="1" applyProtection="1">
      <alignment horizontal="left" wrapText="1"/>
    </xf>
    <xf numFmtId="0" fontId="16" fillId="9" borderId="3" xfId="0" applyFont="1" applyFill="1" applyBorder="1" applyAlignment="1" applyProtection="1">
      <alignment horizontal="left"/>
    </xf>
    <xf numFmtId="49" fontId="0" fillId="9" borderId="0" xfId="0" applyNumberFormat="1" applyFont="1" applyFill="1" applyBorder="1" applyAlignment="1" applyProtection="1">
      <alignment horizontal="left" vertical="top" wrapText="1"/>
    </xf>
    <xf numFmtId="49" fontId="0" fillId="9" borderId="4" xfId="0" applyNumberFormat="1" applyFont="1" applyFill="1" applyBorder="1" applyAlignment="1" applyProtection="1">
      <alignment horizontal="left" vertical="top" wrapText="1"/>
    </xf>
    <xf numFmtId="0" fontId="0" fillId="11" borderId="9" xfId="0" applyFont="1" applyFill="1" applyBorder="1" applyAlignment="1" applyProtection="1">
      <alignment horizontal="center" wrapText="1"/>
      <protection locked="0"/>
    </xf>
    <xf numFmtId="0" fontId="3" fillId="0" borderId="0" xfId="0" applyFont="1" applyFill="1" applyAlignment="1" applyProtection="1">
      <alignment horizontal="center"/>
    </xf>
    <xf numFmtId="0" fontId="16" fillId="9" borderId="3" xfId="0" applyFont="1" applyFill="1" applyBorder="1" applyAlignment="1" applyProtection="1">
      <alignment horizontal="center" wrapText="1"/>
    </xf>
    <xf numFmtId="0" fontId="0" fillId="0" borderId="9" xfId="0" applyFont="1" applyFill="1" applyBorder="1" applyAlignment="1" applyProtection="1">
      <alignment horizontal="center"/>
      <protection locked="0"/>
    </xf>
    <xf numFmtId="0" fontId="0" fillId="9" borderId="4" xfId="0" applyFont="1" applyFill="1" applyBorder="1" applyAlignment="1" applyProtection="1">
      <alignment horizontal="center"/>
    </xf>
    <xf numFmtId="0" fontId="3" fillId="0" borderId="0" xfId="0" applyFont="1" applyAlignment="1" applyProtection="1">
      <alignment horizontal="center"/>
    </xf>
    <xf numFmtId="0" fontId="17" fillId="9" borderId="0" xfId="0" applyFont="1" applyFill="1" applyBorder="1" applyAlignment="1" applyProtection="1">
      <alignment horizontal="right" wrapText="1"/>
    </xf>
    <xf numFmtId="9" fontId="0" fillId="0" borderId="9" xfId="0" applyNumberFormat="1" applyFont="1" applyFill="1" applyBorder="1" applyAlignment="1" applyProtection="1">
      <alignment horizontal="center"/>
      <protection locked="0"/>
    </xf>
    <xf numFmtId="0" fontId="11" fillId="9" borderId="0" xfId="0" applyFont="1" applyFill="1" applyBorder="1" applyAlignment="1">
      <alignment vertical="center"/>
    </xf>
    <xf numFmtId="0" fontId="29" fillId="9" borderId="0" xfId="0" applyFont="1" applyFill="1" applyBorder="1" applyAlignment="1" applyProtection="1"/>
    <xf numFmtId="0" fontId="29" fillId="9" borderId="0" xfId="0" applyFont="1" applyFill="1" applyBorder="1" applyProtection="1"/>
    <xf numFmtId="0" fontId="29" fillId="9" borderId="0" xfId="0" applyFont="1" applyFill="1" applyBorder="1" applyAlignment="1" applyProtection="1">
      <alignment horizontal="right"/>
    </xf>
    <xf numFmtId="0" fontId="3" fillId="9" borderId="0" xfId="0" applyFont="1" applyFill="1" applyBorder="1" applyProtection="1"/>
    <xf numFmtId="0" fontId="3" fillId="9" borderId="2" xfId="0" applyFont="1" applyFill="1" applyBorder="1" applyProtection="1"/>
    <xf numFmtId="0" fontId="3" fillId="9" borderId="0" xfId="0" applyFont="1" applyFill="1" applyBorder="1" applyAlignment="1" applyProtection="1"/>
    <xf numFmtId="0" fontId="3" fillId="9" borderId="0" xfId="0" applyFont="1" applyFill="1" applyBorder="1" applyAlignment="1" applyProtection="1">
      <alignment horizontal="right"/>
    </xf>
    <xf numFmtId="0" fontId="24" fillId="9" borderId="0" xfId="0" applyFont="1" applyFill="1" applyBorder="1" applyAlignment="1">
      <alignment vertical="center"/>
    </xf>
    <xf numFmtId="0" fontId="24" fillId="9" borderId="0" xfId="0" applyFont="1" applyFill="1" applyBorder="1" applyAlignment="1" applyProtection="1">
      <alignment horizontal="left" vertical="top" wrapText="1"/>
      <protection locked="0"/>
    </xf>
    <xf numFmtId="0" fontId="5" fillId="13" borderId="0" xfId="0" applyFont="1" applyFill="1"/>
    <xf numFmtId="0" fontId="17" fillId="8" borderId="0" xfId="6" applyFont="1" applyFill="1" applyBorder="1" applyProtection="1"/>
    <xf numFmtId="0" fontId="17" fillId="0" borderId="0" xfId="0" applyFont="1" applyBorder="1" applyProtection="1"/>
    <xf numFmtId="0" fontId="0" fillId="5" borderId="0" xfId="6" applyFont="1" applyFill="1" applyBorder="1" applyProtection="1"/>
    <xf numFmtId="9" fontId="5" fillId="13" borderId="0" xfId="0" applyNumberFormat="1" applyFont="1" applyFill="1"/>
    <xf numFmtId="0" fontId="0" fillId="4" borderId="1" xfId="0" applyFont="1" applyFill="1" applyBorder="1" applyAlignment="1" applyProtection="1">
      <alignment horizontal="left" wrapTex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32" fillId="0" borderId="0" xfId="0" applyFont="1" applyAlignment="1">
      <alignment horizontal="left" vertical="center" indent="1"/>
    </xf>
    <xf numFmtId="0" fontId="0" fillId="4" borderId="0" xfId="11" applyFont="1" applyFill="1" applyBorder="1" applyProtection="1"/>
    <xf numFmtId="0" fontId="8" fillId="0" borderId="0" xfId="3" applyAlignment="1">
      <alignment horizontal="left" vertical="center" indent="1"/>
    </xf>
    <xf numFmtId="0" fontId="0" fillId="4" borderId="2" xfId="11" applyFont="1" applyFill="1" applyBorder="1" applyProtection="1"/>
    <xf numFmtId="0" fontId="0" fillId="0" borderId="0" xfId="11" applyFont="1" applyProtection="1"/>
    <xf numFmtId="0" fontId="0" fillId="9" borderId="0" xfId="11" applyFont="1" applyFill="1" applyBorder="1" applyProtection="1"/>
    <xf numFmtId="0" fontId="18" fillId="0" borderId="0" xfId="11" applyFont="1" applyBorder="1" applyAlignment="1" applyProtection="1">
      <alignment wrapText="1"/>
    </xf>
    <xf numFmtId="0" fontId="0" fillId="4" borderId="1" xfId="11" applyFont="1" applyFill="1" applyBorder="1" applyAlignment="1" applyProtection="1">
      <alignment vertical="top"/>
    </xf>
    <xf numFmtId="0" fontId="0" fillId="0" borderId="0" xfId="11" applyFont="1" applyBorder="1" applyProtection="1"/>
    <xf numFmtId="0" fontId="0" fillId="4" borderId="1" xfId="11" applyFont="1" applyFill="1" applyBorder="1" applyProtection="1"/>
    <xf numFmtId="0" fontId="0" fillId="4" borderId="0" xfId="11" applyFont="1" applyFill="1" applyBorder="1" applyAlignment="1" applyProtection="1">
      <alignment vertical="top"/>
    </xf>
    <xf numFmtId="0" fontId="0" fillId="4" borderId="2" xfId="11" applyFont="1" applyFill="1" applyBorder="1" applyAlignment="1" applyProtection="1">
      <alignment vertical="top"/>
    </xf>
    <xf numFmtId="0" fontId="0" fillId="0" borderId="0" xfId="11" applyFont="1" applyBorder="1" applyAlignment="1" applyProtection="1">
      <alignment vertical="top"/>
    </xf>
    <xf numFmtId="0" fontId="0" fillId="0" borderId="0" xfId="11" applyFont="1" applyAlignment="1" applyProtection="1">
      <alignment vertical="top"/>
    </xf>
    <xf numFmtId="0" fontId="0" fillId="8" borderId="1" xfId="0" applyFont="1" applyFill="1" applyBorder="1" applyAlignment="1" applyProtection="1">
      <alignment horizontal="left"/>
    </xf>
    <xf numFmtId="0" fontId="0" fillId="8" borderId="1" xfId="0" applyFont="1" applyFill="1" applyBorder="1" applyAlignment="1" applyProtection="1"/>
    <xf numFmtId="0" fontId="0" fillId="5" borderId="0" xfId="0" applyFont="1" applyFill="1" applyAlignment="1" applyProtection="1">
      <alignment horizontal="left" vertical="top" wrapText="1"/>
    </xf>
    <xf numFmtId="0" fontId="0" fillId="5" borderId="0" xfId="0" applyFont="1" applyFill="1" applyBorder="1" applyAlignment="1" applyProtection="1">
      <alignment horizontal="center" vertical="top" wrapText="1"/>
    </xf>
    <xf numFmtId="0" fontId="20" fillId="0" borderId="0" xfId="3" applyFont="1" applyFill="1" applyBorder="1" applyAlignment="1" applyProtection="1"/>
    <xf numFmtId="0" fontId="0" fillId="5" borderId="0" xfId="13" applyFont="1" applyFill="1" applyBorder="1" applyAlignment="1" applyProtection="1">
      <alignment horizontal="left" wrapText="1"/>
    </xf>
    <xf numFmtId="0" fontId="21" fillId="5" borderId="0" xfId="13" applyFont="1" applyFill="1" applyBorder="1" applyAlignment="1" applyProtection="1">
      <alignment horizontal="left" wrapText="1"/>
    </xf>
    <xf numFmtId="0" fontId="0" fillId="5" borderId="0" xfId="13" applyFont="1" applyFill="1" applyBorder="1" applyAlignment="1" applyProtection="1">
      <alignment wrapText="1"/>
    </xf>
    <xf numFmtId="0" fontId="0" fillId="0" borderId="0" xfId="0" applyAlignment="1"/>
    <xf numFmtId="0" fontId="0" fillId="5" borderId="0" xfId="13" applyFont="1" applyFill="1" applyBorder="1" applyAlignment="1" applyProtection="1">
      <alignment vertical="top" wrapText="1"/>
    </xf>
    <xf numFmtId="0" fontId="0" fillId="5" borderId="0" xfId="0" applyFill="1" applyAlignment="1">
      <alignment vertical="top" wrapText="1"/>
    </xf>
    <xf numFmtId="0" fontId="0" fillId="8" borderId="0" xfId="6" quotePrefix="1" applyFont="1" applyFill="1" applyBorder="1" applyAlignment="1" applyProtection="1">
      <alignment horizontal="left" vertical="top" wrapText="1"/>
    </xf>
    <xf numFmtId="0" fontId="21" fillId="8" borderId="0" xfId="6" applyFont="1" applyFill="1" applyBorder="1" applyAlignment="1" applyProtection="1">
      <alignment horizontal="left" vertical="top" wrapText="1"/>
    </xf>
    <xf numFmtId="0" fontId="0" fillId="0" borderId="0" xfId="0" applyAlignment="1">
      <alignment wrapText="1"/>
    </xf>
    <xf numFmtId="0" fontId="0" fillId="0" borderId="0" xfId="0" applyAlignment="1">
      <alignment horizontal="left" vertical="top" wrapText="1"/>
    </xf>
    <xf numFmtId="0" fontId="21" fillId="0" borderId="0" xfId="6" applyFont="1" applyFill="1" applyBorder="1" applyAlignment="1" applyProtection="1">
      <alignment horizontal="right"/>
    </xf>
    <xf numFmtId="0" fontId="0" fillId="8" borderId="0" xfId="6" applyFont="1" applyFill="1" applyBorder="1" applyAlignment="1" applyProtection="1">
      <alignment horizontal="left" vertical="top" wrapText="1"/>
    </xf>
    <xf numFmtId="0" fontId="21" fillId="8" borderId="0" xfId="6" applyFont="1" applyFill="1" applyBorder="1" applyAlignment="1" applyProtection="1">
      <alignment horizontal="right"/>
    </xf>
    <xf numFmtId="0" fontId="16" fillId="8" borderId="0" xfId="6" applyFont="1" applyFill="1" applyBorder="1" applyAlignment="1" applyProtection="1">
      <alignment horizontal="center"/>
    </xf>
    <xf numFmtId="0" fontId="16" fillId="8" borderId="0" xfId="13" applyFont="1" applyFill="1" applyBorder="1" applyAlignment="1" applyProtection="1">
      <alignment horizontal="center"/>
    </xf>
    <xf numFmtId="0" fontId="20" fillId="7" borderId="10" xfId="3" applyFont="1" applyFill="1" applyBorder="1" applyAlignment="1" applyProtection="1">
      <alignment horizontal="center"/>
      <protection locked="0"/>
    </xf>
    <xf numFmtId="0" fontId="20" fillId="7" borderId="11" xfId="3" applyFont="1" applyFill="1" applyBorder="1" applyAlignment="1" applyProtection="1">
      <alignment horizontal="center"/>
      <protection locked="0"/>
    </xf>
    <xf numFmtId="0" fontId="20" fillId="7" borderId="12" xfId="3" applyFont="1" applyFill="1" applyBorder="1" applyAlignment="1" applyProtection="1">
      <alignment horizontal="center"/>
      <protection locked="0"/>
    </xf>
    <xf numFmtId="0" fontId="16" fillId="9" borderId="1" xfId="0" applyFont="1" applyFill="1" applyBorder="1" applyAlignment="1" applyProtection="1">
      <alignment horizontal="left"/>
    </xf>
    <xf numFmtId="0" fontId="16" fillId="9" borderId="0" xfId="0" applyFont="1" applyFill="1" applyBorder="1" applyAlignment="1" applyProtection="1">
      <alignment horizontal="left"/>
    </xf>
    <xf numFmtId="0" fontId="16" fillId="9" borderId="2" xfId="0" applyFont="1" applyFill="1" applyBorder="1" applyAlignment="1" applyProtection="1">
      <alignment horizontal="left"/>
    </xf>
    <xf numFmtId="0" fontId="0" fillId="6" borderId="11" xfId="0" applyFont="1" applyFill="1" applyBorder="1" applyAlignment="1" applyProtection="1">
      <alignment horizontal="right"/>
    </xf>
    <xf numFmtId="0" fontId="0" fillId="4" borderId="1" xfId="0" applyFont="1" applyFill="1" applyBorder="1" applyAlignment="1" applyProtection="1">
      <alignment horizontal="left" vertical="top"/>
    </xf>
    <xf numFmtId="0" fontId="0" fillId="4" borderId="0" xfId="0" applyFont="1" applyFill="1" applyBorder="1" applyAlignment="1" applyProtection="1">
      <alignment horizontal="left" vertical="top"/>
    </xf>
    <xf numFmtId="0" fontId="0" fillId="4" borderId="2" xfId="0" applyFont="1" applyFill="1" applyBorder="1" applyAlignment="1" applyProtection="1">
      <alignment horizontal="left" vertical="top"/>
    </xf>
    <xf numFmtId="0" fontId="0" fillId="5" borderId="10" xfId="0" applyFont="1" applyFill="1" applyBorder="1" applyAlignment="1" applyProtection="1">
      <alignment horizontal="center" vertical="top" wrapText="1"/>
      <protection locked="0"/>
    </xf>
    <xf numFmtId="0" fontId="0" fillId="5" borderId="11" xfId="0" applyFont="1" applyFill="1" applyBorder="1" applyAlignment="1" applyProtection="1">
      <alignment horizontal="center" vertical="top" wrapText="1"/>
      <protection locked="0"/>
    </xf>
    <xf numFmtId="0" fontId="0" fillId="5" borderId="12" xfId="0" applyFont="1" applyFill="1" applyBorder="1" applyAlignment="1" applyProtection="1">
      <alignment horizontal="center" vertical="top" wrapText="1"/>
      <protection locked="0"/>
    </xf>
    <xf numFmtId="0" fontId="4" fillId="0" borderId="8" xfId="9" applyBorder="1" applyAlignment="1">
      <alignment horizontal="center"/>
    </xf>
    <xf numFmtId="0" fontId="4" fillId="0" borderId="3" xfId="9" applyBorder="1" applyAlignment="1">
      <alignment horizontal="center"/>
    </xf>
    <xf numFmtId="0" fontId="4" fillId="0" borderId="5" xfId="9"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5" borderId="10" xfId="0" applyNumberFormat="1" applyFont="1" applyFill="1" applyBorder="1" applyAlignment="1" applyProtection="1">
      <alignment horizontal="center" vertical="top" wrapText="1"/>
      <protection locked="0"/>
    </xf>
    <xf numFmtId="167" fontId="0" fillId="5" borderId="11" xfId="0" applyNumberFormat="1" applyFont="1" applyFill="1" applyBorder="1" applyAlignment="1" applyProtection="1">
      <alignment horizontal="center" vertical="top" wrapText="1"/>
      <protection locked="0"/>
    </xf>
    <xf numFmtId="167" fontId="0" fillId="5" borderId="12" xfId="0" applyNumberFormat="1" applyFont="1" applyFill="1" applyBorder="1" applyAlignment="1" applyProtection="1">
      <alignment horizontal="center" vertical="top" wrapText="1"/>
      <protection locked="0"/>
    </xf>
    <xf numFmtId="166" fontId="0" fillId="5" borderId="10" xfId="0" applyNumberFormat="1" applyFont="1" applyFill="1" applyBorder="1" applyAlignment="1" applyProtection="1">
      <alignment horizontal="center" vertical="top" wrapText="1"/>
      <protection locked="0"/>
    </xf>
    <xf numFmtId="166" fontId="0" fillId="5" borderId="11" xfId="0" applyNumberFormat="1" applyFont="1" applyFill="1" applyBorder="1" applyAlignment="1" applyProtection="1">
      <alignment horizontal="center" vertical="top" wrapText="1"/>
      <protection locked="0"/>
    </xf>
    <xf numFmtId="166" fontId="0" fillId="5" borderId="12" xfId="0" applyNumberFormat="1" applyFont="1" applyFill="1" applyBorder="1" applyAlignment="1" applyProtection="1">
      <alignment horizontal="center" vertical="top" wrapText="1"/>
      <protection locked="0"/>
    </xf>
    <xf numFmtId="167" fontId="0" fillId="5" borderId="9" xfId="0" applyNumberFormat="1" applyFont="1" applyFill="1" applyBorder="1" applyAlignment="1" applyProtection="1">
      <alignment horizontal="center" vertical="top" wrapText="1"/>
      <protection locked="0"/>
    </xf>
    <xf numFmtId="0" fontId="0" fillId="5" borderId="9" xfId="0" applyFont="1" applyFill="1" applyBorder="1" applyAlignment="1" applyProtection="1">
      <alignment horizontal="center" vertical="top" wrapText="1"/>
      <protection locked="0"/>
    </xf>
    <xf numFmtId="0" fontId="0" fillId="10" borderId="0" xfId="0" applyFont="1" applyFill="1" applyAlignment="1" applyProtection="1">
      <alignment horizontal="left" vertical="top" wrapText="1"/>
    </xf>
    <xf numFmtId="0" fontId="0" fillId="10" borderId="0" xfId="0" applyFont="1" applyFill="1" applyAlignment="1" applyProtection="1">
      <alignment horizontal="left" wrapText="1"/>
    </xf>
    <xf numFmtId="166" fontId="0" fillId="5" borderId="9" xfId="0" applyNumberFormat="1" applyFont="1" applyFill="1" applyBorder="1" applyAlignment="1" applyProtection="1">
      <alignment horizontal="center" vertical="top" wrapText="1"/>
      <protection locked="0"/>
    </xf>
    <xf numFmtId="0" fontId="0" fillId="10" borderId="0" xfId="0" applyFont="1" applyFill="1" applyBorder="1" applyAlignment="1" applyProtection="1">
      <alignment horizontal="left" vertical="top" wrapText="1"/>
    </xf>
    <xf numFmtId="2" fontId="0" fillId="5" borderId="10" xfId="0" applyNumberFormat="1" applyFont="1" applyFill="1" applyBorder="1" applyAlignment="1" applyProtection="1">
      <alignment horizontal="left" vertical="top" wrapText="1"/>
      <protection locked="0"/>
    </xf>
    <xf numFmtId="2" fontId="0" fillId="5" borderId="11" xfId="0" applyNumberFormat="1" applyFont="1" applyFill="1" applyBorder="1" applyAlignment="1" applyProtection="1">
      <alignment horizontal="left" vertical="top" wrapText="1"/>
      <protection locked="0"/>
    </xf>
    <xf numFmtId="2" fontId="0" fillId="5" borderId="12" xfId="0" applyNumberFormat="1"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2" xfId="0" applyFont="1" applyFill="1" applyBorder="1" applyAlignment="1" applyProtection="1">
      <alignment horizontal="left" vertical="top" wrapText="1"/>
      <protection locked="0"/>
    </xf>
    <xf numFmtId="14" fontId="0" fillId="5" borderId="10" xfId="0" applyNumberFormat="1" applyFont="1" applyFill="1" applyBorder="1" applyAlignment="1" applyProtection="1">
      <alignment horizontal="left" vertical="top" wrapText="1"/>
      <protection locked="0"/>
    </xf>
    <xf numFmtId="0" fontId="0" fillId="4" borderId="1" xfId="0" applyFont="1" applyFill="1" applyBorder="1" applyAlignment="1" applyProtection="1">
      <alignment horizontal="left" wrapText="1"/>
    </xf>
    <xf numFmtId="0" fontId="0" fillId="4" borderId="0" xfId="0" applyFont="1" applyFill="1" applyBorder="1" applyAlignment="1" applyProtection="1">
      <alignment horizontal="left" wrapText="1"/>
    </xf>
    <xf numFmtId="0" fontId="0" fillId="4" borderId="2" xfId="0" applyFont="1" applyFill="1" applyBorder="1" applyAlignment="1" applyProtection="1">
      <alignment horizontal="left" wrapText="1"/>
    </xf>
    <xf numFmtId="0" fontId="18" fillId="0" borderId="0" xfId="0" applyFont="1" applyAlignment="1" applyProtection="1">
      <alignment horizontal="left" vertical="top" wrapText="1"/>
    </xf>
    <xf numFmtId="0" fontId="0" fillId="12" borderId="0" xfId="0" applyFont="1" applyFill="1" applyAlignment="1" applyProtection="1">
      <alignment horizontal="left" vertical="top" wrapText="1"/>
    </xf>
    <xf numFmtId="0" fontId="0" fillId="12" borderId="0" xfId="0" applyFill="1" applyAlignment="1">
      <alignment horizontal="left" vertical="top" wrapText="1"/>
    </xf>
    <xf numFmtId="0" fontId="0" fillId="4" borderId="1"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0" fillId="4" borderId="2" xfId="0" applyFont="1" applyFill="1" applyBorder="1" applyAlignment="1" applyProtection="1">
      <alignment horizontal="left" vertical="top" wrapText="1"/>
    </xf>
    <xf numFmtId="0" fontId="0" fillId="5" borderId="10" xfId="0" applyFont="1" applyFill="1" applyBorder="1" applyAlignment="1" applyProtection="1">
      <alignment horizontal="center" wrapText="1"/>
      <protection locked="0"/>
    </xf>
    <xf numFmtId="0" fontId="0" fillId="5" borderId="11" xfId="0" applyFont="1" applyFill="1" applyBorder="1" applyAlignment="1" applyProtection="1">
      <alignment horizontal="center" wrapText="1"/>
      <protection locked="0"/>
    </xf>
    <xf numFmtId="0" fontId="0" fillId="5" borderId="12" xfId="0" applyFont="1" applyFill="1" applyBorder="1" applyAlignment="1" applyProtection="1">
      <alignment horizontal="center" wrapText="1"/>
      <protection locked="0"/>
    </xf>
    <xf numFmtId="49" fontId="0" fillId="5" borderId="10" xfId="0" applyNumberFormat="1" applyFont="1" applyFill="1" applyBorder="1" applyAlignment="1" applyProtection="1">
      <alignment horizontal="left" vertical="top" wrapText="1"/>
      <protection locked="0"/>
    </xf>
    <xf numFmtId="49" fontId="0" fillId="5" borderId="11" xfId="0" applyNumberFormat="1" applyFont="1" applyFill="1" applyBorder="1" applyAlignment="1" applyProtection="1">
      <alignment horizontal="left" vertical="top" wrapText="1"/>
      <protection locked="0"/>
    </xf>
    <xf numFmtId="49" fontId="0" fillId="5" borderId="12" xfId="0" applyNumberFormat="1" applyFont="1" applyFill="1" applyBorder="1" applyAlignment="1" applyProtection="1">
      <alignment horizontal="left" vertical="top" wrapText="1"/>
      <protection locked="0"/>
    </xf>
    <xf numFmtId="3" fontId="0" fillId="5" borderId="10" xfId="0" applyNumberFormat="1" applyFont="1" applyFill="1" applyBorder="1" applyAlignment="1" applyProtection="1">
      <alignment horizontal="left" vertical="top" wrapText="1"/>
      <protection locked="0"/>
    </xf>
    <xf numFmtId="3" fontId="0" fillId="5" borderId="11" xfId="0" applyNumberFormat="1" applyFont="1" applyFill="1" applyBorder="1" applyAlignment="1" applyProtection="1">
      <alignment horizontal="left" vertical="top" wrapText="1"/>
      <protection locked="0"/>
    </xf>
    <xf numFmtId="3" fontId="0" fillId="5" borderId="12" xfId="0" applyNumberFormat="1" applyFont="1" applyFill="1" applyBorder="1" applyAlignment="1" applyProtection="1">
      <alignment horizontal="left" vertical="top" wrapText="1"/>
      <protection locked="0"/>
    </xf>
    <xf numFmtId="0" fontId="0" fillId="5" borderId="10" xfId="3" applyFont="1" applyFill="1" applyBorder="1" applyAlignment="1" applyProtection="1">
      <alignment horizontal="left" vertical="top"/>
      <protection locked="0"/>
    </xf>
    <xf numFmtId="0" fontId="0" fillId="5" borderId="11" xfId="3" applyFont="1" applyFill="1" applyBorder="1" applyAlignment="1" applyProtection="1">
      <alignment horizontal="left" vertical="top"/>
      <protection locked="0"/>
    </xf>
    <xf numFmtId="0" fontId="0" fillId="5" borderId="12" xfId="3" applyFont="1" applyFill="1" applyBorder="1" applyAlignment="1" applyProtection="1">
      <alignment horizontal="left" vertical="top"/>
      <protection locked="0"/>
    </xf>
    <xf numFmtId="0" fontId="0" fillId="5" borderId="10" xfId="3" applyFont="1" applyFill="1" applyBorder="1" applyAlignment="1" applyProtection="1">
      <alignment horizontal="left" vertical="top" wrapText="1"/>
      <protection locked="0"/>
    </xf>
    <xf numFmtId="0" fontId="0" fillId="5" borderId="11" xfId="3" applyFont="1" applyFill="1" applyBorder="1" applyAlignment="1" applyProtection="1">
      <alignment horizontal="left" vertical="top" wrapText="1"/>
      <protection locked="0"/>
    </xf>
    <xf numFmtId="0" fontId="0" fillId="5" borderId="12" xfId="3" applyFont="1" applyFill="1" applyBorder="1" applyAlignment="1" applyProtection="1">
      <alignment horizontal="left" vertical="top" wrapText="1"/>
      <protection locked="0"/>
    </xf>
    <xf numFmtId="49" fontId="0" fillId="5" borderId="10" xfId="3" applyNumberFormat="1" applyFont="1" applyFill="1" applyBorder="1" applyAlignment="1" applyProtection="1">
      <alignment horizontal="left" vertical="top"/>
      <protection locked="0"/>
    </xf>
    <xf numFmtId="49" fontId="0" fillId="5" borderId="11" xfId="3" applyNumberFormat="1" applyFont="1" applyFill="1" applyBorder="1" applyAlignment="1" applyProtection="1">
      <alignment horizontal="left" vertical="top"/>
      <protection locked="0"/>
    </xf>
    <xf numFmtId="49" fontId="0" fillId="5" borderId="12" xfId="3" applyNumberFormat="1" applyFont="1" applyFill="1" applyBorder="1" applyAlignment="1" applyProtection="1">
      <alignment horizontal="left" vertical="top"/>
      <protection locked="0"/>
    </xf>
    <xf numFmtId="2" fontId="0" fillId="5" borderId="10" xfId="0" applyNumberFormat="1" applyFont="1" applyFill="1" applyBorder="1" applyAlignment="1" applyProtection="1">
      <alignment horizontal="center" vertical="top" wrapText="1"/>
      <protection locked="0"/>
    </xf>
    <xf numFmtId="2" fontId="0" fillId="5" borderId="11" xfId="0" applyNumberFormat="1" applyFont="1" applyFill="1" applyBorder="1" applyAlignment="1" applyProtection="1">
      <alignment horizontal="center" vertical="top" wrapText="1"/>
      <protection locked="0"/>
    </xf>
    <xf numFmtId="2" fontId="0" fillId="5" borderId="12" xfId="0" applyNumberFormat="1" applyFont="1" applyFill="1" applyBorder="1" applyAlignment="1" applyProtection="1">
      <alignment horizontal="center" vertical="top" wrapText="1"/>
      <protection locked="0"/>
    </xf>
    <xf numFmtId="0" fontId="0" fillId="7" borderId="0" xfId="0" applyFont="1" applyFill="1" applyAlignment="1" applyProtection="1">
      <alignment horizontal="left" wrapText="1"/>
    </xf>
    <xf numFmtId="0" fontId="14" fillId="7" borderId="0" xfId="0" applyFont="1" applyFill="1" applyAlignment="1" applyProtection="1">
      <alignment horizontal="left" vertical="top" wrapText="1"/>
    </xf>
    <xf numFmtId="0" fontId="14" fillId="9" borderId="1" xfId="0" applyFont="1" applyFill="1" applyBorder="1" applyAlignment="1" applyProtection="1">
      <alignment horizontal="left" vertical="top" wrapText="1"/>
    </xf>
    <xf numFmtId="0" fontId="14" fillId="9" borderId="0" xfId="0" applyFont="1" applyFill="1" applyBorder="1" applyAlignment="1" applyProtection="1">
      <alignment horizontal="left" vertical="top" wrapText="1"/>
    </xf>
    <xf numFmtId="0" fontId="14" fillId="9" borderId="2" xfId="0" applyFont="1" applyFill="1" applyBorder="1" applyAlignment="1" applyProtection="1">
      <alignment horizontal="left" vertical="top" wrapText="1"/>
    </xf>
    <xf numFmtId="0" fontId="0" fillId="7" borderId="0" xfId="0" applyFont="1" applyFill="1" applyBorder="1" applyAlignment="1" applyProtection="1">
      <alignment horizontal="left" vertical="top" wrapText="1"/>
    </xf>
    <xf numFmtId="0" fontId="18" fillId="5" borderId="0" xfId="0" applyFont="1" applyFill="1" applyAlignment="1" applyProtection="1">
      <alignment vertical="top" wrapText="1"/>
    </xf>
    <xf numFmtId="0" fontId="0" fillId="5" borderId="0" xfId="0" applyFont="1" applyFill="1" applyAlignment="1" applyProtection="1">
      <alignment vertical="top"/>
    </xf>
    <xf numFmtId="0" fontId="19" fillId="9" borderId="8" xfId="0" applyFont="1" applyFill="1" applyBorder="1" applyAlignment="1" applyProtection="1">
      <alignment horizontal="left" vertical="top" wrapText="1"/>
    </xf>
    <xf numFmtId="0" fontId="19" fillId="9" borderId="3" xfId="0" applyFont="1" applyFill="1" applyBorder="1" applyAlignment="1" applyProtection="1">
      <alignment horizontal="left" vertical="top" wrapText="1"/>
    </xf>
    <xf numFmtId="0" fontId="19" fillId="9" borderId="5" xfId="0" applyFont="1" applyFill="1" applyBorder="1" applyAlignment="1" applyProtection="1">
      <alignment horizontal="left" vertical="top" wrapText="1"/>
    </xf>
    <xf numFmtId="0" fontId="0" fillId="11"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1" borderId="0" xfId="0" applyFont="1" applyFill="1" applyAlignment="1" applyProtection="1">
      <alignment horizontal="left" vertical="top" wrapText="1"/>
    </xf>
    <xf numFmtId="0" fontId="0" fillId="5" borderId="9" xfId="3" applyFont="1" applyFill="1" applyBorder="1" applyAlignment="1" applyProtection="1">
      <alignment horizontal="left" vertical="top" wrapText="1"/>
      <protection locked="0"/>
    </xf>
    <xf numFmtId="0" fontId="20" fillId="5" borderId="9" xfId="3"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0" fillId="5" borderId="11" xfId="3" applyFont="1" applyFill="1" applyBorder="1" applyAlignment="1" applyProtection="1">
      <alignment horizontal="left" vertical="top" wrapText="1"/>
      <protection locked="0"/>
    </xf>
    <xf numFmtId="0" fontId="20" fillId="5" borderId="12" xfId="3" applyFont="1" applyFill="1" applyBorder="1" applyAlignment="1" applyProtection="1">
      <alignment horizontal="left" vertical="top" wrapText="1"/>
      <protection locked="0"/>
    </xf>
    <xf numFmtId="0" fontId="0" fillId="5" borderId="9" xfId="0" applyFont="1" applyFill="1" applyBorder="1" applyAlignment="1" applyProtection="1">
      <alignment horizontal="left" vertical="top" wrapText="1"/>
      <protection locked="0"/>
    </xf>
    <xf numFmtId="0" fontId="21" fillId="11" borderId="0" xfId="0" applyFont="1" applyFill="1" applyAlignment="1" applyProtection="1">
      <alignment horizontal="left" vertical="top" wrapText="1"/>
    </xf>
    <xf numFmtId="0" fontId="14" fillId="4" borderId="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0" borderId="0" xfId="0" applyFont="1" applyAlignment="1" applyProtection="1">
      <alignment horizontal="left" vertical="top" wrapText="1"/>
    </xf>
    <xf numFmtId="14" fontId="0" fillId="5" borderId="9" xfId="0" applyNumberFormat="1"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xf>
    <xf numFmtId="0" fontId="0" fillId="4" borderId="4" xfId="0" applyFont="1" applyFill="1" applyBorder="1" applyAlignment="1" applyProtection="1">
      <alignment horizontal="left" wrapText="1"/>
    </xf>
    <xf numFmtId="0" fontId="14" fillId="5" borderId="0" xfId="0" applyFont="1" applyFill="1" applyAlignment="1" applyProtection="1">
      <alignment horizontal="left" vertical="top" wrapText="1"/>
    </xf>
    <xf numFmtId="0" fontId="0" fillId="9" borderId="3" xfId="0" applyFont="1" applyFill="1" applyBorder="1" applyAlignment="1" applyProtection="1">
      <alignment horizontal="left" wrapText="1"/>
    </xf>
    <xf numFmtId="0" fontId="0" fillId="5" borderId="10" xfId="0" applyFont="1" applyFill="1" applyBorder="1" applyAlignment="1" applyProtection="1">
      <alignment horizontal="left" wrapText="1"/>
      <protection locked="0"/>
    </xf>
    <xf numFmtId="0" fontId="0" fillId="5" borderId="11" xfId="0" applyFont="1" applyFill="1" applyBorder="1" applyAlignment="1" applyProtection="1">
      <alignment horizontal="left" wrapText="1"/>
      <protection locked="0"/>
    </xf>
    <xf numFmtId="0" fontId="0" fillId="5" borderId="12" xfId="0" applyFont="1" applyFill="1" applyBorder="1" applyAlignment="1" applyProtection="1">
      <alignment horizontal="left" wrapText="1"/>
      <protection locked="0"/>
    </xf>
    <xf numFmtId="0" fontId="21" fillId="10" borderId="0" xfId="0" applyFont="1" applyFill="1" applyAlignment="1" applyProtection="1">
      <alignment horizontal="left" vertical="top" wrapText="1"/>
    </xf>
    <xf numFmtId="0" fontId="0" fillId="7" borderId="0" xfId="0" applyFont="1" applyFill="1" applyAlignment="1" applyProtection="1">
      <alignment horizontal="left" vertical="top" wrapText="1"/>
    </xf>
    <xf numFmtId="0" fontId="21" fillId="7" borderId="0" xfId="0" applyFont="1" applyFill="1" applyAlignment="1" applyProtection="1">
      <alignment horizontal="left" vertical="top" wrapText="1"/>
    </xf>
    <xf numFmtId="0" fontId="21" fillId="5" borderId="0" xfId="0" applyFont="1" applyFill="1" applyAlignment="1" applyProtection="1">
      <alignment horizontal="left" vertical="top" wrapText="1"/>
    </xf>
    <xf numFmtId="0" fontId="14" fillId="10" borderId="0" xfId="0" applyFont="1" applyFill="1" applyAlignment="1" applyProtection="1">
      <alignment horizontal="left" vertical="top" wrapText="1"/>
    </xf>
    <xf numFmtId="0" fontId="0" fillId="8" borderId="0" xfId="0" applyFont="1" applyFill="1" applyBorder="1" applyAlignment="1" applyProtection="1">
      <alignment horizontal="left" vertical="top" wrapText="1"/>
    </xf>
    <xf numFmtId="0" fontId="24" fillId="5" borderId="0" xfId="0" applyFont="1" applyFill="1" applyBorder="1" applyAlignment="1" applyProtection="1">
      <alignment horizontal="left" vertical="top" wrapText="1"/>
    </xf>
    <xf numFmtId="0" fontId="24" fillId="5" borderId="0" xfId="0" applyFont="1" applyFill="1" applyAlignment="1" applyProtection="1">
      <alignment horizontal="left" vertical="top" wrapText="1"/>
    </xf>
    <xf numFmtId="0" fontId="24" fillId="4" borderId="0" xfId="0" applyFont="1" applyFill="1" applyBorder="1" applyAlignment="1" applyProtection="1">
      <alignment horizontal="left" vertical="top" wrapText="1"/>
    </xf>
    <xf numFmtId="0" fontId="24" fillId="4" borderId="2" xfId="0" applyFont="1" applyFill="1" applyBorder="1" applyAlignment="1" applyProtection="1">
      <alignment horizontal="left" vertical="top" wrapText="1"/>
    </xf>
    <xf numFmtId="0" fontId="24" fillId="5" borderId="9" xfId="0" applyFont="1" applyFill="1" applyBorder="1" applyAlignment="1" applyProtection="1">
      <alignment horizontal="left" vertical="top" wrapText="1"/>
      <protection locked="0"/>
    </xf>
    <xf numFmtId="0" fontId="24" fillId="5" borderId="10" xfId="0" applyFont="1" applyFill="1" applyBorder="1" applyAlignment="1" applyProtection="1">
      <alignment horizontal="left" vertical="top" wrapText="1"/>
      <protection locked="0"/>
    </xf>
    <xf numFmtId="0" fontId="24" fillId="5" borderId="11" xfId="0" applyFont="1" applyFill="1" applyBorder="1" applyAlignment="1" applyProtection="1">
      <alignment horizontal="left" vertical="top" wrapText="1"/>
      <protection locked="0"/>
    </xf>
    <xf numFmtId="0" fontId="24" fillId="5" borderId="12" xfId="0" applyFont="1" applyFill="1" applyBorder="1" applyAlignment="1" applyProtection="1">
      <alignment horizontal="left" vertical="top" wrapText="1"/>
      <protection locked="0"/>
    </xf>
    <xf numFmtId="0" fontId="25" fillId="7" borderId="10" xfId="3" applyFont="1" applyFill="1" applyBorder="1" applyAlignment="1" applyProtection="1">
      <alignment horizontal="center"/>
      <protection locked="0"/>
    </xf>
    <xf numFmtId="0" fontId="25" fillId="7" borderId="11" xfId="3" applyFont="1" applyFill="1" applyBorder="1" applyAlignment="1" applyProtection="1">
      <alignment horizontal="center"/>
      <protection locked="0"/>
    </xf>
    <xf numFmtId="0" fontId="25" fillId="7" borderId="12" xfId="3" applyFont="1" applyFill="1" applyBorder="1" applyAlignment="1" applyProtection="1">
      <alignment horizontal="center"/>
      <protection locked="0"/>
    </xf>
    <xf numFmtId="0" fontId="24" fillId="10" borderId="0" xfId="0" applyFont="1" applyFill="1" applyBorder="1" applyAlignment="1" applyProtection="1">
      <alignment horizontal="left" vertical="top" wrapText="1"/>
    </xf>
    <xf numFmtId="0" fontId="24" fillId="11" borderId="10" xfId="0" applyFont="1" applyFill="1" applyBorder="1" applyAlignment="1" applyProtection="1">
      <alignment horizontal="left" vertical="top" wrapText="1"/>
      <protection locked="0"/>
    </xf>
    <xf numFmtId="0" fontId="24" fillId="11" borderId="11" xfId="0" applyFont="1" applyFill="1" applyBorder="1" applyAlignment="1" applyProtection="1">
      <alignment horizontal="left" vertical="top" wrapText="1"/>
      <protection locked="0"/>
    </xf>
    <xf numFmtId="0" fontId="24" fillId="11" borderId="12" xfId="0" applyFont="1" applyFill="1" applyBorder="1" applyAlignment="1" applyProtection="1">
      <alignment horizontal="left" vertical="top" wrapText="1"/>
      <protection locked="0"/>
    </xf>
    <xf numFmtId="49" fontId="0" fillId="9" borderId="0" xfId="0" applyNumberFormat="1" applyFont="1" applyFill="1" applyBorder="1" applyAlignment="1" applyProtection="1">
      <alignment horizontal="left" vertical="top" wrapText="1"/>
    </xf>
    <xf numFmtId="49" fontId="0" fillId="9"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6" fillId="9" borderId="3" xfId="0" applyFont="1" applyFill="1" applyBorder="1" applyAlignment="1" applyProtection="1">
      <alignment horizontal="left"/>
    </xf>
    <xf numFmtId="0" fontId="0" fillId="9" borderId="0" xfId="0" applyFont="1" applyFill="1" applyBorder="1" applyAlignment="1" applyProtection="1">
      <alignment horizontal="left" wrapText="1"/>
    </xf>
    <xf numFmtId="0" fontId="14" fillId="7" borderId="0"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2" xfId="0" applyFont="1" applyFill="1" applyBorder="1" applyAlignment="1">
      <alignment horizontal="left" vertical="top" wrapText="1"/>
    </xf>
    <xf numFmtId="0" fontId="21" fillId="9" borderId="0" xfId="0" applyFont="1" applyFill="1" applyBorder="1" applyAlignment="1">
      <alignment horizontal="left" vertical="top" wrapText="1"/>
    </xf>
    <xf numFmtId="0" fontId="19" fillId="9" borderId="0" xfId="0" applyFont="1" applyFill="1" applyBorder="1" applyAlignment="1">
      <alignment horizontal="left" wrapText="1"/>
    </xf>
    <xf numFmtId="0" fontId="18" fillId="5" borderId="0" xfId="0" applyFont="1" applyFill="1" applyBorder="1" applyAlignment="1">
      <alignment horizontal="left" wrapText="1"/>
    </xf>
    <xf numFmtId="0" fontId="18" fillId="5" borderId="0" xfId="0" applyFont="1" applyFill="1" applyAlignment="1">
      <alignment horizontal="left" wrapText="1"/>
    </xf>
    <xf numFmtId="0" fontId="14" fillId="9" borderId="0" xfId="0" applyFont="1" applyFill="1" applyBorder="1" applyAlignment="1">
      <alignment horizontal="left" wrapText="1"/>
    </xf>
    <xf numFmtId="0" fontId="14" fillId="9" borderId="2" xfId="0" applyFont="1" applyFill="1" applyBorder="1" applyAlignment="1">
      <alignment horizontal="left" wrapText="1"/>
    </xf>
    <xf numFmtId="0" fontId="21" fillId="5" borderId="0" xfId="0" applyFont="1" applyFill="1" applyBorder="1" applyAlignment="1">
      <alignment horizontal="left" vertical="top" wrapText="1"/>
    </xf>
    <xf numFmtId="0" fontId="21" fillId="5" borderId="0" xfId="0" applyFont="1" applyFill="1" applyAlignment="1">
      <alignment horizontal="left" vertical="top" wrapText="1"/>
    </xf>
    <xf numFmtId="0" fontId="14" fillId="9" borderId="0" xfId="0" applyFont="1" applyFill="1" applyBorder="1" applyAlignment="1">
      <alignment horizontal="left" vertical="top" wrapText="1"/>
    </xf>
    <xf numFmtId="0" fontId="14" fillId="9" borderId="2" xfId="0" applyFont="1" applyFill="1" applyBorder="1" applyAlignment="1">
      <alignment horizontal="left" vertical="top" wrapText="1"/>
    </xf>
    <xf numFmtId="0" fontId="0" fillId="7" borderId="0" xfId="0" applyFont="1" applyFill="1" applyAlignment="1" applyProtection="1">
      <alignment wrapText="1"/>
    </xf>
    <xf numFmtId="0" fontId="0" fillId="7" borderId="0" xfId="0" applyFill="1" applyAlignment="1">
      <alignment wrapText="1"/>
    </xf>
    <xf numFmtId="0" fontId="0" fillId="8" borderId="1" xfId="0" applyFont="1" applyFill="1" applyBorder="1" applyAlignment="1" applyProtection="1">
      <alignment horizontal="center" wrapText="1"/>
    </xf>
    <xf numFmtId="0" fontId="0" fillId="8" borderId="2" xfId="0" applyFont="1" applyFill="1" applyBorder="1" applyAlignment="1" applyProtection="1">
      <alignment horizontal="center" wrapText="1"/>
    </xf>
    <xf numFmtId="0" fontId="0" fillId="8" borderId="10" xfId="0" applyFont="1" applyFill="1" applyBorder="1" applyAlignment="1" applyProtection="1">
      <alignment horizontal="left"/>
    </xf>
    <xf numFmtId="0" fontId="0" fillId="8" borderId="12" xfId="0" applyFont="1" applyFill="1" applyBorder="1" applyAlignment="1" applyProtection="1">
      <alignment horizontal="left"/>
    </xf>
    <xf numFmtId="0" fontId="0" fillId="5" borderId="10" xfId="0" applyFont="1" applyFill="1" applyBorder="1" applyAlignment="1" applyProtection="1">
      <alignment horizontal="left"/>
      <protection locked="0"/>
    </xf>
    <xf numFmtId="0" fontId="0" fillId="5" borderId="12" xfId="0" applyFont="1" applyFill="1" applyBorder="1" applyAlignment="1" applyProtection="1">
      <alignment horizontal="left"/>
      <protection locked="0"/>
    </xf>
    <xf numFmtId="0" fontId="5" fillId="0" borderId="0" xfId="0" applyFont="1" applyAlignment="1">
      <alignment horizontal="center"/>
    </xf>
    <xf numFmtId="0" fontId="0" fillId="10" borderId="0" xfId="0" applyFont="1" applyFill="1" applyAlignment="1" applyProtection="1">
      <alignment vertical="top" wrapText="1"/>
    </xf>
    <xf numFmtId="0" fontId="11" fillId="8" borderId="10" xfId="2" applyNumberFormat="1" applyFont="1" applyFill="1" applyBorder="1" applyAlignment="1" applyProtection="1">
      <alignment horizontal="left" vertical="top"/>
    </xf>
    <xf numFmtId="0" fontId="11" fillId="8" borderId="11" xfId="2" applyNumberFormat="1" applyFont="1" applyFill="1" applyBorder="1" applyAlignment="1" applyProtection="1">
      <alignment horizontal="left" vertical="top"/>
    </xf>
    <xf numFmtId="0" fontId="11" fillId="8" borderId="12" xfId="2" applyNumberFormat="1" applyFont="1" applyFill="1" applyBorder="1" applyAlignment="1" applyProtection="1">
      <alignment horizontal="left" vertical="top"/>
    </xf>
    <xf numFmtId="0" fontId="0" fillId="11" borderId="0" xfId="0" applyFont="1" applyFill="1" applyBorder="1" applyAlignment="1" applyProtection="1">
      <alignment horizontal="center" vertical="top"/>
    </xf>
    <xf numFmtId="0" fontId="0" fillId="11" borderId="0" xfId="0" applyFont="1" applyFill="1" applyBorder="1" applyAlignment="1" applyProtection="1">
      <alignment horizontal="center" wrapText="1"/>
    </xf>
    <xf numFmtId="49" fontId="11" fillId="11" borderId="0" xfId="1" applyNumberFormat="1" applyFont="1" applyFill="1" applyBorder="1" applyAlignment="1" applyProtection="1">
      <alignment horizontal="left" vertical="top"/>
    </xf>
    <xf numFmtId="0" fontId="0" fillId="10" borderId="0" xfId="0" applyFont="1" applyFill="1" applyAlignment="1" applyProtection="1">
      <alignment horizontal="left" vertical="center" wrapText="1"/>
    </xf>
    <xf numFmtId="0" fontId="20" fillId="12" borderId="10" xfId="3" applyFont="1" applyFill="1" applyBorder="1" applyAlignment="1" applyProtection="1">
      <alignment horizontal="center"/>
      <protection locked="0"/>
    </xf>
    <xf numFmtId="0" fontId="20" fillId="12" borderId="11" xfId="3" applyFont="1" applyFill="1" applyBorder="1" applyAlignment="1" applyProtection="1">
      <alignment horizontal="center"/>
      <protection locked="0"/>
    </xf>
    <xf numFmtId="0" fontId="20" fillId="12" borderId="12" xfId="3" applyFont="1" applyFill="1" applyBorder="1" applyAlignment="1" applyProtection="1">
      <alignment horizontal="center"/>
      <protection locked="0"/>
    </xf>
    <xf numFmtId="0" fontId="0" fillId="5" borderId="13"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5" fillId="5" borderId="0" xfId="0" applyFont="1" applyFill="1" applyAlignment="1" applyProtection="1">
      <alignment horizontal="left" vertical="top" wrapText="1"/>
    </xf>
    <xf numFmtId="0" fontId="16" fillId="8" borderId="1" xfId="0" applyFont="1" applyFill="1" applyBorder="1" applyAlignment="1" applyProtection="1">
      <alignment horizontal="right"/>
    </xf>
    <xf numFmtId="0" fontId="16" fillId="8" borderId="0" xfId="0" applyFont="1" applyFill="1" applyBorder="1" applyAlignment="1" applyProtection="1">
      <alignment horizontal="right"/>
    </xf>
    <xf numFmtId="0" fontId="16" fillId="8" borderId="6" xfId="0" applyFont="1" applyFill="1" applyBorder="1" applyAlignment="1" applyProtection="1">
      <alignment horizontal="right"/>
    </xf>
    <xf numFmtId="0" fontId="16" fillId="8" borderId="4" xfId="0" applyFont="1" applyFill="1" applyBorder="1" applyAlignment="1" applyProtection="1">
      <alignment horizontal="right"/>
    </xf>
    <xf numFmtId="0" fontId="16" fillId="8" borderId="10" xfId="0" applyFont="1" applyFill="1" applyBorder="1" applyAlignment="1" applyProtection="1">
      <alignment horizontal="left" vertical="top" wrapText="1"/>
    </xf>
    <xf numFmtId="0" fontId="16" fillId="8" borderId="11" xfId="0" applyFont="1" applyFill="1" applyBorder="1" applyAlignment="1" applyProtection="1">
      <alignment horizontal="left" vertical="top" wrapText="1"/>
    </xf>
    <xf numFmtId="0" fontId="16" fillId="8" borderId="12" xfId="0" applyFont="1" applyFill="1" applyBorder="1" applyAlignment="1" applyProtection="1">
      <alignment horizontal="left" vertical="top" wrapText="1"/>
    </xf>
    <xf numFmtId="0" fontId="16" fillId="8" borderId="8"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8" xfId="0" applyFont="1" applyFill="1" applyBorder="1" applyAlignment="1" applyProtection="1">
      <alignment horizontal="center" vertical="center"/>
    </xf>
    <xf numFmtId="0" fontId="16" fillId="8" borderId="5" xfId="0" applyFont="1" applyFill="1" applyBorder="1" applyAlignment="1" applyProtection="1">
      <alignment horizontal="center" vertical="center"/>
    </xf>
    <xf numFmtId="0" fontId="16" fillId="8" borderId="1" xfId="0" applyFont="1" applyFill="1" applyBorder="1" applyAlignment="1" applyProtection="1">
      <alignment horizontal="center" vertical="center"/>
    </xf>
    <xf numFmtId="0" fontId="16" fillId="8" borderId="2" xfId="0" applyFont="1" applyFill="1" applyBorder="1" applyAlignment="1" applyProtection="1">
      <alignment horizontal="center" vertical="center"/>
    </xf>
    <xf numFmtId="0" fontId="16" fillId="8" borderId="6" xfId="0" applyFont="1" applyFill="1" applyBorder="1" applyAlignment="1" applyProtection="1">
      <alignment horizontal="center" vertical="center"/>
    </xf>
    <xf numFmtId="0" fontId="16" fillId="8" borderId="7" xfId="0" applyFont="1" applyFill="1" applyBorder="1" applyAlignment="1" applyProtection="1">
      <alignment horizontal="center" vertical="center"/>
    </xf>
    <xf numFmtId="167" fontId="0" fillId="0" borderId="6" xfId="8" applyNumberFormat="1" applyFont="1" applyBorder="1" applyAlignment="1" applyProtection="1">
      <alignment horizontal="center"/>
      <protection locked="0"/>
    </xf>
    <xf numFmtId="167" fontId="0" fillId="0" borderId="7" xfId="8" applyNumberFormat="1" applyFont="1" applyBorder="1" applyAlignment="1" applyProtection="1">
      <alignment horizontal="center"/>
      <protection locked="0"/>
    </xf>
    <xf numFmtId="0" fontId="0" fillId="5" borderId="0" xfId="0" applyFont="1" applyFill="1" applyBorder="1" applyAlignment="1" applyProtection="1">
      <alignment horizontal="left" vertical="top" wrapText="1"/>
      <protection locked="0"/>
    </xf>
    <xf numFmtId="14" fontId="0" fillId="5" borderId="0" xfId="0" applyNumberFormat="1" applyFont="1" applyFill="1" applyBorder="1" applyAlignment="1" applyProtection="1">
      <alignment vertical="top" wrapText="1"/>
      <protection locked="0"/>
    </xf>
    <xf numFmtId="0" fontId="0" fillId="5" borderId="0" xfId="11" applyFont="1" applyFill="1" applyBorder="1" applyAlignment="1" applyProtection="1">
      <alignment horizontal="left" vertical="top" wrapText="1"/>
      <protection locked="0"/>
    </xf>
    <xf numFmtId="0" fontId="0" fillId="5" borderId="0" xfId="0" applyFont="1" applyFill="1" applyBorder="1" applyAlignment="1" applyProtection="1">
      <alignment horizontal="right"/>
    </xf>
    <xf numFmtId="0" fontId="16" fillId="4" borderId="1"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2" xfId="0" applyFont="1" applyFill="1" applyBorder="1" applyAlignment="1" applyProtection="1">
      <alignment horizontal="left" vertical="top" wrapText="1"/>
    </xf>
  </cellXfs>
  <cellStyles count="17">
    <cellStyle name="60 % - Aksentti3" xfId="1" builtinId="40"/>
    <cellStyle name="Aksentti3" xfId="2" builtinId="37"/>
    <cellStyle name="Hyperlink 2" xfId="7" xr:uid="{00000000-0005-0000-0000-000003000000}"/>
    <cellStyle name="Hyperlinkki" xfId="3" builtinId="8"/>
    <cellStyle name="Normaali" xfId="0" builtinId="0" customBuiltin="1"/>
    <cellStyle name="Normaali 2" xfId="4" xr:uid="{00000000-0005-0000-0000-000006000000}"/>
    <cellStyle name="Normaali 2 2" xfId="11" xr:uid="{00000000-0005-0000-0000-000007000000}"/>
    <cellStyle name="Normaali 3" xfId="10" xr:uid="{00000000-0005-0000-0000-000008000000}"/>
    <cellStyle name="Normaali 3 2" xfId="15" xr:uid="{00000000-0005-0000-0000-000009000000}"/>
    <cellStyle name="Normal 2" xfId="6" xr:uid="{00000000-0005-0000-0000-00000A000000}"/>
    <cellStyle name="Normal 2 2" xfId="13" xr:uid="{00000000-0005-0000-0000-00000B000000}"/>
    <cellStyle name="Prosenttia" xfId="5" builtinId="5"/>
    <cellStyle name="Prosenttia 2" xfId="12" xr:uid="{00000000-0005-0000-0000-00000D000000}"/>
    <cellStyle name="Sivun otsikko" xfId="9" xr:uid="{00000000-0005-0000-0000-00000E000000}"/>
    <cellStyle name="Valuutta" xfId="8" builtinId="4"/>
    <cellStyle name="Valuutta 2" xfId="14" xr:uid="{00000000-0005-0000-0000-000010000000}"/>
    <cellStyle name="Valuutta 3" xfId="16" xr:uid="{00000000-0005-0000-0000-000011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1562100</xdr:colOff>
      <xdr:row>0</xdr:row>
      <xdr:rowOff>0</xdr:rowOff>
    </xdr:from>
    <xdr:to>
      <xdr:col>6</xdr:col>
      <xdr:colOff>712470</xdr:colOff>
      <xdr:row>0</xdr:row>
      <xdr:rowOff>647619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24075" y="0"/>
          <a:ext cx="2798445" cy="647619"/>
        </a:xfrm>
        <a:prstGeom prst="rect">
          <a:avLst/>
        </a:prstGeom>
      </xdr:spPr>
    </xdr:pic>
    <xdr:clientData/>
  </xdr:twoCellAnchor>
  <xdr:twoCellAnchor editAs="oneCell">
    <xdr:from>
      <xdr:col>1</xdr:col>
      <xdr:colOff>0</xdr:colOff>
      <xdr:row>0</xdr:row>
      <xdr:rowOff>0</xdr:rowOff>
    </xdr:from>
    <xdr:to>
      <xdr:col>2</xdr:col>
      <xdr:colOff>1331214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5064" cy="652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xdr:row>
          <xdr:rowOff>0</xdr:rowOff>
        </xdr:from>
        <xdr:to>
          <xdr:col>8</xdr:col>
          <xdr:colOff>450850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0</xdr:rowOff>
        </xdr:from>
        <xdr:to>
          <xdr:col>5</xdr:col>
          <xdr:colOff>165100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75</xdr:row>
          <xdr:rowOff>0</xdr:rowOff>
        </xdr:from>
        <xdr:to>
          <xdr:col>1</xdr:col>
          <xdr:colOff>889000</xdr:colOff>
          <xdr:row>76</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75</xdr:row>
          <xdr:rowOff>0</xdr:rowOff>
        </xdr:from>
        <xdr:to>
          <xdr:col>5</xdr:col>
          <xdr:colOff>361950</xdr:colOff>
          <xdr:row>76</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83</xdr:row>
          <xdr:rowOff>241300</xdr:rowOff>
        </xdr:from>
        <xdr:to>
          <xdr:col>1</xdr:col>
          <xdr:colOff>889000</xdr:colOff>
          <xdr:row>85</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83</xdr:row>
          <xdr:rowOff>241300</xdr:rowOff>
        </xdr:from>
        <xdr:to>
          <xdr:col>5</xdr:col>
          <xdr:colOff>361950</xdr:colOff>
          <xdr:row>85</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89</xdr:row>
          <xdr:rowOff>241300</xdr:rowOff>
        </xdr:from>
        <xdr:to>
          <xdr:col>1</xdr:col>
          <xdr:colOff>889000</xdr:colOff>
          <xdr:row>91</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89</xdr:row>
          <xdr:rowOff>241300</xdr:rowOff>
        </xdr:from>
        <xdr:to>
          <xdr:col>5</xdr:col>
          <xdr:colOff>361950</xdr:colOff>
          <xdr:row>91</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114</xdr:row>
          <xdr:rowOff>241300</xdr:rowOff>
        </xdr:from>
        <xdr:to>
          <xdr:col>1</xdr:col>
          <xdr:colOff>889000</xdr:colOff>
          <xdr:row>116</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114</xdr:row>
          <xdr:rowOff>241300</xdr:rowOff>
        </xdr:from>
        <xdr:to>
          <xdr:col>5</xdr:col>
          <xdr:colOff>361950</xdr:colOff>
          <xdr:row>116</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962025</xdr:colOff>
      <xdr:row>0</xdr:row>
      <xdr:rowOff>29999</xdr:rowOff>
    </xdr:from>
    <xdr:to>
      <xdr:col>7</xdr:col>
      <xdr:colOff>226695</xdr:colOff>
      <xdr:row>0</xdr:row>
      <xdr:rowOff>617619</xdr:rowOff>
    </xdr:to>
    <xdr:pic>
      <xdr:nvPicPr>
        <xdr:cNvPr id="20" name="Kuva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0" y="29999"/>
          <a:ext cx="2798445" cy="587620"/>
        </a:xfrm>
        <a:prstGeom prst="rect">
          <a:avLst/>
        </a:prstGeom>
      </xdr:spPr>
    </xdr:pic>
    <xdr:clientData/>
  </xdr:twoCellAnchor>
  <xdr:twoCellAnchor editAs="oneCell">
    <xdr:from>
      <xdr:col>1</xdr:col>
      <xdr:colOff>0</xdr:colOff>
      <xdr:row>0</xdr:row>
      <xdr:rowOff>0</xdr:rowOff>
    </xdr:from>
    <xdr:to>
      <xdr:col>2</xdr:col>
      <xdr:colOff>731139</xdr:colOff>
      <xdr:row>0</xdr:row>
      <xdr:rowOff>652272</xdr:rowOff>
    </xdr:to>
    <xdr:pic>
      <xdr:nvPicPr>
        <xdr:cNvPr id="21" name="Kuva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506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5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0</xdr:rowOff>
        </xdr:from>
        <xdr:to>
          <xdr:col>3</xdr:col>
          <xdr:colOff>0</xdr:colOff>
          <xdr:row>11</xdr:row>
          <xdr:rowOff>279400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5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12</xdr:row>
          <xdr:rowOff>241300</xdr:rowOff>
        </xdr:from>
        <xdr:to>
          <xdr:col>3</xdr:col>
          <xdr:colOff>0</xdr:colOff>
          <xdr:row>13</xdr:row>
          <xdr:rowOff>266700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5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14</xdr:row>
          <xdr:rowOff>241300</xdr:rowOff>
        </xdr:from>
        <xdr:to>
          <xdr:col>3</xdr:col>
          <xdr:colOff>0</xdr:colOff>
          <xdr:row>15</xdr:row>
          <xdr:rowOff>266700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5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228600</xdr:rowOff>
        </xdr:from>
        <xdr:to>
          <xdr:col>2</xdr:col>
          <xdr:colOff>533400</xdr:colOff>
          <xdr:row>20</xdr:row>
          <xdr:rowOff>31750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5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0</xdr:rowOff>
        </xdr:from>
        <xdr:to>
          <xdr:col>3</xdr:col>
          <xdr:colOff>88900</xdr:colOff>
          <xdr:row>18</xdr:row>
          <xdr:rowOff>31750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5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209550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209550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209550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209550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209550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209550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209550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165100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209550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40</xdr:row>
          <xdr:rowOff>12700</xdr:rowOff>
        </xdr:from>
        <xdr:to>
          <xdr:col>9</xdr:col>
          <xdr:colOff>488950</xdr:colOff>
          <xdr:row>41</xdr:row>
          <xdr:rowOff>38100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8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48</xdr:row>
          <xdr:rowOff>12700</xdr:rowOff>
        </xdr:from>
        <xdr:to>
          <xdr:col>9</xdr:col>
          <xdr:colOff>495300</xdr:colOff>
          <xdr:row>49</xdr:row>
          <xdr:rowOff>31750</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9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52</xdr:row>
          <xdr:rowOff>12700</xdr:rowOff>
        </xdr:from>
        <xdr:to>
          <xdr:col>9</xdr:col>
          <xdr:colOff>495300</xdr:colOff>
          <xdr:row>53</xdr:row>
          <xdr:rowOff>31750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A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812800</xdr:colOff>
          <xdr:row>8</xdr:row>
          <xdr:rowOff>298450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B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641350</xdr:colOff>
          <xdr:row>14</xdr:row>
          <xdr:rowOff>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15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15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698500</xdr:colOff>
          <xdr:row>16</xdr:row>
          <xdr:rowOff>0</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1500-00000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685800</xdr:colOff>
          <xdr:row>17</xdr:row>
          <xdr:rowOff>260350</xdr:rowOff>
        </xdr:to>
        <xdr:sp macro="" textlink="">
          <xdr:nvSpPr>
            <xdr:cNvPr id="187396" name="Check Box 4" hidden="1">
              <a:extLst>
                <a:ext uri="{63B3BB69-23CF-44E3-9099-C40C66FF867C}">
                  <a14:compatExt spid="_x0000_s187396"/>
                </a:ext>
                <a:ext uri="{FF2B5EF4-FFF2-40B4-BE49-F238E27FC236}">
                  <a16:creationId xmlns:a16="http://schemas.microsoft.com/office/drawing/2014/main" id="{00000000-0008-0000-1500-00000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717550</xdr:colOff>
          <xdr:row>25</xdr:row>
          <xdr:rowOff>203200</xdr:rowOff>
        </xdr:to>
        <xdr:sp macro="" textlink="">
          <xdr:nvSpPr>
            <xdr:cNvPr id="187397" name="Check Box 5" hidden="1">
              <a:extLst>
                <a:ext uri="{63B3BB69-23CF-44E3-9099-C40C66FF867C}">
                  <a14:compatExt spid="_x0000_s187397"/>
                </a:ext>
                <a:ext uri="{FF2B5EF4-FFF2-40B4-BE49-F238E27FC236}">
                  <a16:creationId xmlns:a16="http://schemas.microsoft.com/office/drawing/2014/main" id="{00000000-0008-0000-1500-00000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736600</xdr:colOff>
          <xdr:row>19</xdr:row>
          <xdr:rowOff>317500</xdr:rowOff>
        </xdr:to>
        <xdr:sp macro="" textlink="">
          <xdr:nvSpPr>
            <xdr:cNvPr id="187398" name="Check Box 6" hidden="1">
              <a:extLst>
                <a:ext uri="{63B3BB69-23CF-44E3-9099-C40C66FF867C}">
                  <a14:compatExt spid="_x0000_s187398"/>
                </a:ext>
                <a:ext uri="{FF2B5EF4-FFF2-40B4-BE49-F238E27FC236}">
                  <a16:creationId xmlns:a16="http://schemas.microsoft.com/office/drawing/2014/main" id="{00000000-0008-0000-1500-00000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736600</xdr:colOff>
          <xdr:row>21</xdr:row>
          <xdr:rowOff>260350</xdr:rowOff>
        </xdr:to>
        <xdr:sp macro="" textlink="">
          <xdr:nvSpPr>
            <xdr:cNvPr id="187399" name="Check Box 7" hidden="1">
              <a:extLst>
                <a:ext uri="{63B3BB69-23CF-44E3-9099-C40C66FF867C}">
                  <a14:compatExt spid="_x0000_s187399"/>
                </a:ext>
                <a:ext uri="{FF2B5EF4-FFF2-40B4-BE49-F238E27FC236}">
                  <a16:creationId xmlns:a16="http://schemas.microsoft.com/office/drawing/2014/main" id="{00000000-0008-0000-1500-00000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736600</xdr:colOff>
          <xdr:row>23</xdr:row>
          <xdr:rowOff>266700</xdr:rowOff>
        </xdr:to>
        <xdr:sp macro="" textlink="">
          <xdr:nvSpPr>
            <xdr:cNvPr id="187400" name="Check Box 8" hidden="1">
              <a:extLst>
                <a:ext uri="{63B3BB69-23CF-44E3-9099-C40C66FF867C}">
                  <a14:compatExt spid="_x0000_s187400"/>
                </a:ext>
                <a:ext uri="{FF2B5EF4-FFF2-40B4-BE49-F238E27FC236}">
                  <a16:creationId xmlns:a16="http://schemas.microsoft.com/office/drawing/2014/main" id="{00000000-0008-0000-1500-00000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EUSA/Jaetut%20asiakirjat/Lomakepohjat/Valmiit%20hakemuslomakkeet/K&#228;&#228;nn&#246;kset/ISF%20hankehakem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EUSA/Jaetut%20asiakirjat/Lomakepohjat/AMIF/AMIF%20hankehanke%2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Aikataulu"/>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 val="Indikaattorit ET 3"/>
    </sheetNames>
    <sheetDataSet>
      <sheetData sheetId="0"/>
      <sheetData sheetId="1"/>
      <sheetData sheetId="2">
        <row r="50">
          <cell r="B50" t="str">
            <v>Hakijaorganisaation nimi:</v>
          </cell>
        </row>
      </sheetData>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Förbättring av informationsutbytet"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Enhets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trlProp" Target="../ctrlProps/ctrlProp3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drawing" Target="../drawings/drawing9.x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printerSettings" Target="../printerSettings/printerSettings23.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vmlDrawing" Target="../drawings/vmlDrawing9.vml"/><Relationship Id="rId9"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AC50"/>
  <sheetViews>
    <sheetView showGridLines="0" tabSelected="1" zoomScaleNormal="100" workbookViewId="0">
      <selection activeCell="N17" sqref="N17"/>
    </sheetView>
  </sheetViews>
  <sheetFormatPr defaultColWidth="9.23046875" defaultRowHeight="15.5" x14ac:dyDescent="0.35"/>
  <cols>
    <col min="1" max="1" width="2.765625" style="333" customWidth="1"/>
    <col min="2" max="2" width="3.765625" style="333" customWidth="1"/>
    <col min="3" max="3" width="19.765625" style="333" customWidth="1"/>
    <col min="4" max="4" width="4.765625" style="333" customWidth="1"/>
    <col min="5" max="5" width="8.765625" style="333" customWidth="1"/>
    <col min="6" max="6" width="9.23046875" style="333"/>
    <col min="7" max="8" width="8.765625" style="333" customWidth="1"/>
    <col min="9" max="9" width="9.23046875" style="333"/>
    <col min="10" max="10" width="8.765625" style="333" customWidth="1"/>
    <col min="11" max="11" width="10.23046875" style="333" customWidth="1"/>
    <col min="12" max="12" width="9.765625" style="333" customWidth="1"/>
    <col min="13" max="16384" width="9.23046875" style="333"/>
  </cols>
  <sheetData>
    <row r="1" spans="1:29" ht="73.5" customHeight="1" x14ac:dyDescent="0.35">
      <c r="A1" s="332" t="s">
        <v>672</v>
      </c>
      <c r="C1" s="334"/>
      <c r="D1" s="334"/>
      <c r="E1" s="334"/>
      <c r="F1" s="334"/>
      <c r="G1" s="334"/>
      <c r="H1" s="334"/>
      <c r="I1" s="511"/>
      <c r="J1" s="511"/>
      <c r="K1" s="511"/>
      <c r="L1" s="334"/>
      <c r="M1" s="334"/>
      <c r="N1" s="334"/>
      <c r="O1" s="334"/>
      <c r="P1" s="334"/>
      <c r="Q1" s="334"/>
      <c r="R1" s="334"/>
      <c r="S1" s="334"/>
      <c r="T1" s="334"/>
      <c r="U1" s="334"/>
      <c r="V1" s="334"/>
    </row>
    <row r="2" spans="1:29" ht="15" customHeight="1" x14ac:dyDescent="0.35">
      <c r="B2" s="474"/>
      <c r="C2" s="335"/>
      <c r="D2" s="335"/>
      <c r="E2" s="335"/>
      <c r="F2" s="335"/>
      <c r="G2" s="335"/>
      <c r="H2" s="335"/>
      <c r="I2" s="513"/>
      <c r="J2" s="513"/>
      <c r="K2" s="335"/>
      <c r="M2" s="334" t="s">
        <v>253</v>
      </c>
      <c r="N2" s="334"/>
      <c r="O2" s="334"/>
      <c r="P2" s="334"/>
      <c r="Q2" s="334"/>
      <c r="R2" s="334"/>
      <c r="S2" s="334"/>
      <c r="T2" s="334"/>
      <c r="U2" s="334"/>
      <c r="V2" s="334"/>
    </row>
    <row r="3" spans="1:29" x14ac:dyDescent="0.35">
      <c r="B3" s="514" t="s">
        <v>69</v>
      </c>
      <c r="C3" s="514"/>
      <c r="D3" s="514"/>
      <c r="E3" s="514"/>
      <c r="F3" s="514"/>
      <c r="G3" s="514"/>
      <c r="H3" s="514"/>
      <c r="I3" s="514"/>
      <c r="J3" s="514"/>
      <c r="K3" s="514"/>
      <c r="M3" s="334"/>
      <c r="N3" s="334"/>
      <c r="O3" s="334"/>
      <c r="P3" s="334"/>
      <c r="Q3" s="334"/>
      <c r="R3" s="334"/>
      <c r="S3" s="334"/>
      <c r="T3" s="334"/>
      <c r="U3" s="334"/>
      <c r="V3" s="334"/>
    </row>
    <row r="4" spans="1:29" x14ac:dyDescent="0.35">
      <c r="B4" s="515" t="s">
        <v>397</v>
      </c>
      <c r="C4" s="515"/>
      <c r="D4" s="515"/>
      <c r="E4" s="515"/>
      <c r="F4" s="515"/>
      <c r="G4" s="515"/>
      <c r="H4" s="515"/>
      <c r="I4" s="515"/>
      <c r="J4" s="515"/>
      <c r="K4" s="515"/>
      <c r="M4" s="334"/>
      <c r="N4" s="336" t="s">
        <v>286</v>
      </c>
      <c r="O4" s="334"/>
      <c r="P4" s="334"/>
      <c r="Q4" s="336"/>
      <c r="R4" s="334"/>
      <c r="S4" s="334"/>
      <c r="T4" s="334"/>
      <c r="U4" s="334"/>
      <c r="V4" s="334"/>
    </row>
    <row r="5" spans="1:29" x14ac:dyDescent="0.35">
      <c r="B5" s="335"/>
      <c r="C5" s="337"/>
      <c r="D5" s="513"/>
      <c r="E5" s="513"/>
      <c r="F5" s="337"/>
      <c r="G5" s="338"/>
      <c r="H5" s="337"/>
      <c r="I5" s="337"/>
      <c r="J5" s="337"/>
      <c r="K5" s="337"/>
      <c r="M5" s="334"/>
      <c r="N5" s="411" t="s">
        <v>254</v>
      </c>
      <c r="O5" s="346"/>
      <c r="P5" s="346"/>
      <c r="Q5" s="339"/>
      <c r="R5" s="334"/>
      <c r="S5" s="334"/>
      <c r="T5" s="334"/>
      <c r="U5" s="334"/>
      <c r="V5" s="334"/>
    </row>
    <row r="6" spans="1:29" x14ac:dyDescent="0.35">
      <c r="B6" s="372" t="s">
        <v>494</v>
      </c>
      <c r="C6" s="335"/>
      <c r="D6" s="335"/>
      <c r="E6" s="335"/>
      <c r="F6" s="335"/>
      <c r="G6" s="335"/>
      <c r="H6" s="335"/>
      <c r="I6" s="335"/>
      <c r="J6" s="335"/>
      <c r="K6" s="335"/>
      <c r="M6" s="334"/>
      <c r="N6" s="411" t="s">
        <v>256</v>
      </c>
      <c r="O6" s="346"/>
      <c r="P6" s="346"/>
      <c r="Q6" s="339"/>
      <c r="R6" s="334"/>
      <c r="S6" s="334"/>
      <c r="T6" s="334"/>
      <c r="U6" s="334"/>
      <c r="V6" s="334"/>
    </row>
    <row r="7" spans="1:29" x14ac:dyDescent="0.35">
      <c r="B7" s="372" t="s">
        <v>343</v>
      </c>
      <c r="C7" s="335"/>
      <c r="D7" s="335"/>
      <c r="E7" s="335"/>
      <c r="F7" s="335"/>
      <c r="G7" s="335"/>
      <c r="H7" s="335"/>
      <c r="I7" s="335"/>
      <c r="J7" s="335"/>
      <c r="K7" s="335"/>
      <c r="M7" s="334"/>
      <c r="N7" s="412" t="s">
        <v>91</v>
      </c>
      <c r="O7" s="346"/>
      <c r="P7" s="346"/>
      <c r="Q7" s="339"/>
      <c r="R7" s="334"/>
      <c r="S7" s="334"/>
      <c r="T7" s="334"/>
      <c r="U7" s="334"/>
      <c r="V7" s="334"/>
    </row>
    <row r="8" spans="1:29" x14ac:dyDescent="0.35">
      <c r="B8" s="335" t="s">
        <v>685</v>
      </c>
      <c r="C8" s="335"/>
      <c r="D8" s="335"/>
      <c r="E8" s="335"/>
      <c r="F8" s="335"/>
      <c r="G8" s="335"/>
      <c r="H8" s="335"/>
      <c r="I8" s="335"/>
      <c r="J8" s="335"/>
      <c r="K8" s="335"/>
      <c r="M8" s="334"/>
      <c r="N8" s="411" t="s">
        <v>674</v>
      </c>
      <c r="O8" s="346"/>
      <c r="P8" s="346"/>
      <c r="Q8" s="339"/>
      <c r="R8" s="339"/>
      <c r="S8" s="339"/>
      <c r="T8" s="334"/>
      <c r="U8" s="334"/>
      <c r="V8" s="334"/>
    </row>
    <row r="9" spans="1:29" x14ac:dyDescent="0.35">
      <c r="B9" s="372" t="s">
        <v>73</v>
      </c>
      <c r="C9" s="335"/>
      <c r="D9" s="335"/>
      <c r="E9" s="335"/>
      <c r="F9" s="335"/>
      <c r="G9" s="335"/>
      <c r="H9" s="335"/>
      <c r="I9" s="335"/>
      <c r="J9" s="335"/>
      <c r="K9" s="335"/>
      <c r="M9" s="334"/>
      <c r="N9" s="411" t="s">
        <v>105</v>
      </c>
      <c r="O9" s="346"/>
      <c r="P9" s="346"/>
      <c r="Q9" s="339"/>
      <c r="R9" s="334"/>
      <c r="S9" s="334"/>
      <c r="T9" s="334"/>
      <c r="U9" s="334"/>
      <c r="V9" s="334"/>
    </row>
    <row r="10" spans="1:29" x14ac:dyDescent="0.35">
      <c r="B10" s="383" t="s">
        <v>336</v>
      </c>
      <c r="C10" s="335"/>
      <c r="D10" s="335"/>
      <c r="E10" s="335"/>
      <c r="F10" s="335"/>
      <c r="G10" s="335"/>
      <c r="H10" s="335"/>
      <c r="I10" s="335"/>
      <c r="J10" s="335"/>
      <c r="K10" s="335"/>
      <c r="M10" s="334"/>
      <c r="N10" s="411" t="s">
        <v>70</v>
      </c>
      <c r="O10" s="346"/>
      <c r="P10" s="346"/>
      <c r="Q10" s="339"/>
      <c r="R10" s="334"/>
      <c r="S10" s="334"/>
      <c r="T10" s="334"/>
      <c r="U10" s="334"/>
      <c r="V10" s="334"/>
    </row>
    <row r="11" spans="1:29" x14ac:dyDescent="0.35">
      <c r="B11" s="382"/>
      <c r="C11" s="335"/>
      <c r="D11" s="335"/>
      <c r="E11" s="335"/>
      <c r="F11" s="335"/>
      <c r="G11" s="335"/>
      <c r="H11" s="335"/>
      <c r="I11" s="335"/>
      <c r="J11" s="335"/>
      <c r="K11" s="335"/>
      <c r="M11" s="334"/>
      <c r="N11" s="411" t="s">
        <v>670</v>
      </c>
      <c r="O11" s="346"/>
      <c r="P11" s="346"/>
      <c r="Q11" s="339"/>
      <c r="R11" s="334"/>
      <c r="S11" s="334"/>
      <c r="T11" s="334"/>
      <c r="U11" s="334"/>
      <c r="V11" s="334"/>
    </row>
    <row r="12" spans="1:29" x14ac:dyDescent="0.35">
      <c r="B12" s="335" t="s">
        <v>164</v>
      </c>
      <c r="C12" s="335"/>
      <c r="D12" s="335"/>
      <c r="E12" s="335"/>
      <c r="F12" s="335"/>
      <c r="G12" s="335"/>
      <c r="H12" s="335"/>
      <c r="I12" s="335"/>
      <c r="J12" s="335"/>
      <c r="K12" s="335"/>
      <c r="L12" s="341"/>
      <c r="M12" s="334"/>
      <c r="N12" s="411" t="s">
        <v>257</v>
      </c>
      <c r="O12" s="346"/>
      <c r="P12" s="346"/>
      <c r="Q12" s="339"/>
      <c r="R12" s="334"/>
      <c r="S12" s="334"/>
      <c r="T12" s="334"/>
      <c r="U12" s="334"/>
      <c r="V12" s="334"/>
    </row>
    <row r="13" spans="1:29" x14ac:dyDescent="0.35">
      <c r="B13" s="372" t="s">
        <v>344</v>
      </c>
      <c r="C13" s="335"/>
      <c r="D13" s="335"/>
      <c r="E13" s="335"/>
      <c r="F13" s="335"/>
      <c r="G13" s="335"/>
      <c r="H13" s="335"/>
      <c r="I13" s="335"/>
      <c r="J13" s="335"/>
      <c r="K13" s="335"/>
      <c r="M13" s="334"/>
      <c r="N13" s="412" t="s">
        <v>287</v>
      </c>
      <c r="O13" s="346"/>
      <c r="P13" s="346"/>
      <c r="Q13" s="339"/>
      <c r="R13" s="334"/>
      <c r="S13" s="334"/>
      <c r="T13" s="334"/>
      <c r="U13" s="334"/>
      <c r="V13" s="334"/>
    </row>
    <row r="14" spans="1:29" x14ac:dyDescent="0.35">
      <c r="B14" s="372" t="s">
        <v>306</v>
      </c>
      <c r="C14" s="335"/>
      <c r="D14" s="335"/>
      <c r="E14" s="335"/>
      <c r="F14" s="335"/>
      <c r="G14" s="335"/>
      <c r="H14" s="335"/>
      <c r="I14" s="335"/>
      <c r="J14" s="335"/>
      <c r="K14" s="335"/>
      <c r="M14" s="334"/>
      <c r="N14" s="412" t="s">
        <v>288</v>
      </c>
      <c r="O14" s="346"/>
      <c r="P14" s="346"/>
      <c r="Q14" s="339"/>
      <c r="R14" s="334"/>
      <c r="S14" s="334"/>
      <c r="T14" s="334"/>
      <c r="U14" s="334"/>
      <c r="V14" s="334"/>
    </row>
    <row r="15" spans="1:29" x14ac:dyDescent="0.35">
      <c r="B15" s="372"/>
      <c r="C15" s="335"/>
      <c r="D15" s="335"/>
      <c r="E15" s="335"/>
      <c r="F15" s="335"/>
      <c r="G15" s="335"/>
      <c r="H15" s="335"/>
      <c r="I15" s="335"/>
      <c r="J15" s="335"/>
      <c r="K15" s="335"/>
      <c r="M15" s="334"/>
      <c r="N15" s="412" t="s">
        <v>370</v>
      </c>
      <c r="O15" s="346"/>
      <c r="P15" s="346"/>
      <c r="Q15" s="339"/>
      <c r="R15" s="334"/>
      <c r="S15" s="334"/>
      <c r="T15" s="334"/>
      <c r="U15" s="334"/>
      <c r="V15" s="334"/>
    </row>
    <row r="16" spans="1:29" x14ac:dyDescent="0.35">
      <c r="B16" s="512" t="s">
        <v>258</v>
      </c>
      <c r="C16" s="508"/>
      <c r="D16" s="508"/>
      <c r="E16" s="508"/>
      <c r="F16" s="508"/>
      <c r="G16" s="508"/>
      <c r="H16" s="508"/>
      <c r="I16" s="508"/>
      <c r="J16" s="508"/>
      <c r="K16" s="508"/>
      <c r="M16" s="334"/>
      <c r="N16" s="411"/>
      <c r="O16" s="346"/>
      <c r="P16" s="346"/>
      <c r="Q16" s="339"/>
      <c r="R16" s="334"/>
      <c r="S16" s="334"/>
      <c r="T16" s="503"/>
      <c r="U16" s="504"/>
      <c r="V16" s="504"/>
      <c r="W16" s="504"/>
      <c r="X16" s="504"/>
      <c r="Y16" s="504"/>
      <c r="Z16" s="504"/>
      <c r="AA16" s="504"/>
      <c r="AB16" s="504"/>
      <c r="AC16" s="504"/>
    </row>
    <row r="17" spans="2:29" x14ac:dyDescent="0.35">
      <c r="B17" s="507" t="s">
        <v>345</v>
      </c>
      <c r="C17" s="508"/>
      <c r="D17" s="508"/>
      <c r="E17" s="508"/>
      <c r="F17" s="508"/>
      <c r="G17" s="508"/>
      <c r="H17" s="508"/>
      <c r="I17" s="508"/>
      <c r="J17" s="508"/>
      <c r="K17" s="508"/>
      <c r="M17" s="334"/>
      <c r="N17" s="411" t="s">
        <v>255</v>
      </c>
      <c r="O17" s="346"/>
      <c r="P17" s="346"/>
      <c r="Q17" s="339"/>
      <c r="R17" s="334"/>
      <c r="S17" s="334"/>
      <c r="T17" s="504"/>
      <c r="U17" s="504"/>
      <c r="V17" s="504"/>
      <c r="W17" s="504"/>
      <c r="X17" s="504"/>
      <c r="Y17" s="504"/>
      <c r="Z17" s="504"/>
      <c r="AA17" s="504"/>
      <c r="AB17" s="504"/>
      <c r="AC17" s="504"/>
    </row>
    <row r="18" spans="2:29" x14ac:dyDescent="0.35">
      <c r="B18" s="507" t="s">
        <v>346</v>
      </c>
      <c r="C18" s="508"/>
      <c r="D18" s="508"/>
      <c r="E18" s="508"/>
      <c r="F18" s="508"/>
      <c r="G18" s="508"/>
      <c r="H18" s="508"/>
      <c r="I18" s="508"/>
      <c r="J18" s="508"/>
      <c r="K18" s="508"/>
      <c r="M18" s="334"/>
      <c r="N18" s="412" t="s">
        <v>333</v>
      </c>
      <c r="O18" s="346"/>
      <c r="P18" s="346"/>
      <c r="Q18" s="339"/>
      <c r="R18" s="334"/>
      <c r="S18" s="334"/>
      <c r="T18" s="334"/>
      <c r="U18" s="334"/>
      <c r="V18" s="334"/>
    </row>
    <row r="19" spans="2:29" x14ac:dyDescent="0.35">
      <c r="B19" s="510"/>
      <c r="C19" s="510"/>
      <c r="D19" s="510"/>
      <c r="E19" s="510"/>
      <c r="F19" s="510"/>
      <c r="G19" s="510"/>
      <c r="H19" s="510"/>
      <c r="I19" s="510"/>
      <c r="J19" s="510"/>
      <c r="K19" s="510"/>
      <c r="M19" s="334"/>
      <c r="N19" s="411" t="s">
        <v>684</v>
      </c>
      <c r="O19" s="346"/>
      <c r="P19" s="346"/>
      <c r="Q19" s="339"/>
      <c r="R19" s="334"/>
      <c r="S19" s="334"/>
      <c r="T19" s="334"/>
      <c r="U19" s="334"/>
      <c r="V19" s="334"/>
    </row>
    <row r="20" spans="2:29" ht="21" customHeight="1" x14ac:dyDescent="0.35">
      <c r="B20" s="507" t="s">
        <v>492</v>
      </c>
      <c r="C20" s="508"/>
      <c r="D20" s="508"/>
      <c r="E20" s="508"/>
      <c r="F20" s="508"/>
      <c r="G20" s="508"/>
      <c r="H20" s="508"/>
      <c r="I20" s="508"/>
      <c r="J20" s="508"/>
      <c r="K20" s="508"/>
      <c r="L20" s="341"/>
      <c r="N20" s="411" t="s">
        <v>56</v>
      </c>
      <c r="O20" s="346"/>
      <c r="P20" s="346"/>
      <c r="Q20" s="339"/>
      <c r="R20" s="334"/>
      <c r="S20" s="334"/>
      <c r="T20" s="334"/>
      <c r="U20" s="334"/>
      <c r="V20" s="334"/>
    </row>
    <row r="21" spans="2:29" x14ac:dyDescent="0.35">
      <c r="B21" s="476"/>
      <c r="M21" s="334"/>
      <c r="N21" s="411" t="s">
        <v>61</v>
      </c>
      <c r="O21" s="346"/>
      <c r="P21" s="346"/>
      <c r="Q21" s="339"/>
      <c r="R21" s="334"/>
      <c r="S21" s="342"/>
      <c r="T21" s="334"/>
      <c r="U21" s="334"/>
      <c r="V21" s="334"/>
    </row>
    <row r="22" spans="2:29" x14ac:dyDescent="0.35">
      <c r="B22" s="343" t="s">
        <v>28</v>
      </c>
      <c r="C22" s="344"/>
      <c r="D22" s="344"/>
      <c r="E22" s="344"/>
      <c r="F22" s="344"/>
      <c r="G22" s="344"/>
      <c r="H22" s="344"/>
      <c r="I22" s="344"/>
      <c r="J22" s="344"/>
      <c r="K22" s="344"/>
      <c r="M22" s="334"/>
      <c r="N22" s="411" t="s">
        <v>57</v>
      </c>
      <c r="O22" s="346"/>
      <c r="P22" s="346"/>
      <c r="Q22" s="339"/>
      <c r="R22" s="334"/>
      <c r="S22" s="334"/>
      <c r="T22" s="334"/>
      <c r="U22" s="334"/>
      <c r="V22" s="334"/>
    </row>
    <row r="23" spans="2:29" x14ac:dyDescent="0.35">
      <c r="B23" s="344"/>
      <c r="C23" s="344"/>
      <c r="D23" s="344"/>
      <c r="E23" s="344"/>
      <c r="F23" s="344"/>
      <c r="G23" s="344"/>
      <c r="H23" s="344"/>
      <c r="I23" s="344"/>
      <c r="J23" s="344"/>
      <c r="K23" s="344"/>
      <c r="M23" s="334"/>
      <c r="N23" s="412" t="s">
        <v>100</v>
      </c>
      <c r="O23" s="346"/>
      <c r="P23" s="346"/>
      <c r="Q23" s="339"/>
      <c r="R23" s="334"/>
      <c r="S23" s="334"/>
      <c r="T23" s="334"/>
      <c r="U23" s="334"/>
      <c r="V23" s="334"/>
    </row>
    <row r="24" spans="2:29" ht="12.75" customHeight="1" x14ac:dyDescent="0.35">
      <c r="B24" s="503" t="s">
        <v>486</v>
      </c>
      <c r="C24" s="509"/>
      <c r="D24" s="509"/>
      <c r="E24" s="509"/>
      <c r="F24" s="509"/>
      <c r="G24" s="509"/>
      <c r="H24" s="509"/>
      <c r="I24" s="509"/>
      <c r="J24" s="509"/>
      <c r="K24" s="509"/>
      <c r="M24" s="334"/>
      <c r="N24" s="411" t="s">
        <v>71</v>
      </c>
      <c r="O24" s="346"/>
      <c r="P24" s="346"/>
      <c r="Q24" s="339"/>
      <c r="R24" s="334"/>
      <c r="S24" s="334"/>
      <c r="T24" s="334"/>
      <c r="U24" s="334"/>
      <c r="V24" s="334"/>
    </row>
    <row r="25" spans="2:29" x14ac:dyDescent="0.35">
      <c r="B25" s="509"/>
      <c r="C25" s="509"/>
      <c r="D25" s="509"/>
      <c r="E25" s="509"/>
      <c r="F25" s="509"/>
      <c r="G25" s="509"/>
      <c r="H25" s="509"/>
      <c r="I25" s="509"/>
      <c r="J25" s="509"/>
      <c r="K25" s="509"/>
      <c r="M25" s="334"/>
      <c r="N25" s="411" t="s">
        <v>29</v>
      </c>
      <c r="O25" s="346"/>
      <c r="P25" s="346"/>
      <c r="Q25" s="339"/>
      <c r="R25" s="334"/>
      <c r="S25" s="334"/>
      <c r="T25" s="334"/>
      <c r="U25" s="334"/>
      <c r="V25" s="334"/>
    </row>
    <row r="26" spans="2:29" x14ac:dyDescent="0.35">
      <c r="B26" s="505" t="s">
        <v>493</v>
      </c>
      <c r="C26" s="506"/>
      <c r="D26" s="506"/>
      <c r="E26" s="506"/>
      <c r="F26" s="506"/>
      <c r="G26" s="506"/>
      <c r="H26" s="506"/>
      <c r="I26" s="506"/>
      <c r="J26" s="506"/>
      <c r="K26" s="506"/>
      <c r="M26" s="334"/>
      <c r="N26" s="411"/>
      <c r="O26" s="346"/>
      <c r="P26" s="346"/>
      <c r="Q26" s="339"/>
      <c r="R26" s="334"/>
      <c r="S26" s="334"/>
      <c r="T26" s="334"/>
      <c r="U26" s="334"/>
      <c r="V26" s="334"/>
    </row>
    <row r="27" spans="2:29" x14ac:dyDescent="0.35">
      <c r="B27" s="506"/>
      <c r="C27" s="506"/>
      <c r="D27" s="506"/>
      <c r="E27" s="506"/>
      <c r="F27" s="506"/>
      <c r="G27" s="506"/>
      <c r="H27" s="506"/>
      <c r="I27" s="506"/>
      <c r="J27" s="506"/>
      <c r="K27" s="506"/>
      <c r="M27" s="334"/>
      <c r="N27" s="411"/>
      <c r="O27" s="346"/>
      <c r="P27" s="346"/>
      <c r="Q27" s="339"/>
      <c r="R27" s="334"/>
      <c r="S27" s="334"/>
      <c r="T27" s="334"/>
      <c r="U27" s="334"/>
      <c r="V27" s="334"/>
    </row>
    <row r="28" spans="2:29" ht="41.5" customHeight="1" x14ac:dyDescent="0.35">
      <c r="B28" s="506"/>
      <c r="C28" s="506"/>
      <c r="D28" s="506"/>
      <c r="E28" s="506"/>
      <c r="F28" s="506"/>
      <c r="G28" s="506"/>
      <c r="H28" s="506"/>
      <c r="I28" s="506"/>
      <c r="J28" s="506"/>
      <c r="K28" s="506"/>
      <c r="M28" s="334"/>
      <c r="N28" s="411"/>
      <c r="O28" s="347"/>
      <c r="P28" s="346"/>
      <c r="Q28" s="334"/>
      <c r="R28" s="334"/>
      <c r="S28" s="334"/>
      <c r="T28" s="334"/>
      <c r="U28" s="334"/>
      <c r="V28" s="334"/>
    </row>
    <row r="29" spans="2:29" ht="15" customHeight="1" x14ac:dyDescent="0.35">
      <c r="B29" s="415"/>
      <c r="C29" s="415"/>
      <c r="D29" s="415"/>
      <c r="E29" s="415"/>
      <c r="F29" s="415"/>
      <c r="G29" s="415"/>
      <c r="H29" s="415"/>
      <c r="I29" s="415"/>
      <c r="J29" s="415"/>
      <c r="K29" s="415"/>
      <c r="M29" s="334"/>
      <c r="N29" s="308"/>
      <c r="O29" s="346"/>
      <c r="P29" s="346"/>
      <c r="Q29" s="334"/>
      <c r="R29" s="334"/>
      <c r="S29" s="334"/>
      <c r="T29" s="334"/>
      <c r="U29" s="334"/>
      <c r="V29" s="334"/>
    </row>
    <row r="30" spans="2:29" x14ac:dyDescent="0.35">
      <c r="B30" s="502" t="s">
        <v>165</v>
      </c>
      <c r="C30" s="502"/>
      <c r="D30" s="502"/>
      <c r="E30" s="502"/>
      <c r="F30" s="502"/>
      <c r="G30" s="502"/>
      <c r="H30" s="502"/>
      <c r="I30" s="502"/>
      <c r="J30" s="502"/>
      <c r="K30" s="502"/>
      <c r="M30" s="334"/>
      <c r="N30" s="308"/>
      <c r="O30" s="347"/>
      <c r="P30" s="346"/>
      <c r="Q30" s="334"/>
      <c r="R30" s="334"/>
      <c r="S30" s="334"/>
      <c r="T30" s="334"/>
      <c r="U30" s="334"/>
      <c r="V30" s="334"/>
    </row>
    <row r="31" spans="2:29" x14ac:dyDescent="0.35">
      <c r="B31" s="502"/>
      <c r="C31" s="502"/>
      <c r="D31" s="502"/>
      <c r="E31" s="502"/>
      <c r="F31" s="502"/>
      <c r="G31" s="502"/>
      <c r="H31" s="502"/>
      <c r="I31" s="502"/>
      <c r="J31" s="502"/>
      <c r="K31" s="502"/>
    </row>
    <row r="32" spans="2:29" x14ac:dyDescent="0.35">
      <c r="B32" s="501" t="s">
        <v>686</v>
      </c>
      <c r="C32" s="502"/>
      <c r="D32" s="502"/>
      <c r="E32" s="502"/>
      <c r="F32" s="502"/>
      <c r="G32" s="502"/>
      <c r="H32" s="502"/>
      <c r="I32" s="502"/>
      <c r="J32" s="502"/>
      <c r="K32" s="502"/>
      <c r="N32" s="340"/>
    </row>
    <row r="33" spans="2:19" x14ac:dyDescent="0.35">
      <c r="B33" s="502"/>
      <c r="C33" s="502"/>
      <c r="D33" s="502"/>
      <c r="E33" s="502"/>
      <c r="F33" s="502"/>
      <c r="G33" s="502"/>
      <c r="H33" s="502"/>
      <c r="I33" s="502"/>
      <c r="J33" s="502"/>
      <c r="K33" s="502"/>
      <c r="N33" s="340"/>
      <c r="S33" s="342"/>
    </row>
    <row r="40" spans="2:19" x14ac:dyDescent="0.35">
      <c r="N40" s="344"/>
    </row>
    <row r="41" spans="2:19" x14ac:dyDescent="0.35">
      <c r="M41" s="344"/>
      <c r="N41" s="344"/>
      <c r="O41" s="344"/>
    </row>
    <row r="42" spans="2:19" x14ac:dyDescent="0.35">
      <c r="M42" s="344"/>
      <c r="N42" s="344"/>
      <c r="O42" s="344"/>
    </row>
    <row r="43" spans="2:19" x14ac:dyDescent="0.35">
      <c r="M43" s="344"/>
      <c r="N43" s="344"/>
      <c r="O43" s="344"/>
    </row>
    <row r="44" spans="2:19" x14ac:dyDescent="0.35">
      <c r="L44" s="345"/>
      <c r="M44" s="344"/>
      <c r="N44" s="344"/>
      <c r="O44" s="344"/>
    </row>
    <row r="45" spans="2:19" x14ac:dyDescent="0.35">
      <c r="L45" s="344"/>
      <c r="M45" s="344"/>
      <c r="N45" s="344"/>
      <c r="O45" s="344"/>
    </row>
    <row r="46" spans="2:19" x14ac:dyDescent="0.35">
      <c r="L46" s="344"/>
      <c r="M46" s="344"/>
      <c r="N46" s="344"/>
      <c r="O46" s="344"/>
    </row>
    <row r="47" spans="2:19" x14ac:dyDescent="0.35">
      <c r="L47" s="344"/>
      <c r="M47" s="344"/>
      <c r="O47" s="344"/>
    </row>
    <row r="48" spans="2:19" x14ac:dyDescent="0.35">
      <c r="L48" s="344"/>
    </row>
    <row r="49" spans="12:12" x14ac:dyDescent="0.35">
      <c r="L49" s="344"/>
    </row>
    <row r="50" spans="12:12" x14ac:dyDescent="0.35">
      <c r="L50" s="344"/>
    </row>
  </sheetData>
  <sheetProtection sheet="1" selectLockedCells="1"/>
  <mergeCells count="14">
    <mergeCell ref="I1:K1"/>
    <mergeCell ref="B16:K16"/>
    <mergeCell ref="I2:J2"/>
    <mergeCell ref="B3:K3"/>
    <mergeCell ref="B4:K4"/>
    <mergeCell ref="D5:E5"/>
    <mergeCell ref="B32:K33"/>
    <mergeCell ref="T16:AC17"/>
    <mergeCell ref="B26:K28"/>
    <mergeCell ref="B30:K31"/>
    <mergeCell ref="B17:K17"/>
    <mergeCell ref="B20:K20"/>
    <mergeCell ref="B24:K25"/>
    <mergeCell ref="B18:K19"/>
  </mergeCells>
  <hyperlinks>
    <hyperlink ref="Q8:S8" location="'Indikaattorit- maksatus'!Tulostusalue" display="Indikaattorit - maksatus" xr:uid="{00000000-0004-0000-0000-000000000000}"/>
    <hyperlink ref="N5" location="'Sökandens uppgifter'!A1" display="Hakijan tiedot"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Projektkoder" xr:uid="{00000000-0004-0000-0000-000006000000}"/>
    <hyperlink ref="N12" location="'Indikatorer SM 1'!A1" display="Indikaattorit ET 1" xr:uid="{00000000-0004-0000-0000-000007000000}"/>
    <hyperlink ref="N17" location="'Grundläggande information om bu'!A1" display="Budjetin perustiedot" xr:uid="{00000000-0004-0000-0000-000009000000}"/>
    <hyperlink ref="N19" location="'Faktisk lönekostnad'!A1" display="Tosiasiallinen palkkakustannusmalli" xr:uid="{00000000-0004-0000-0000-00000A000000}"/>
    <hyperlink ref="N20" location="'Övriga personalkostnader'!A1" display="Muut henkilöstökustannukset" xr:uid="{00000000-0004-0000-0000-00000B000000}"/>
    <hyperlink ref="N21" location="'Projektets kostnader'!A1" display="Hankkeen kustannukset" xr:uid="{00000000-0004-0000-0000-00000C000000}"/>
    <hyperlink ref="N22" location="'Finansiering'!A1" display="Rahoitus" xr:uid="{00000000-0004-0000-0000-00000D000000}"/>
    <hyperlink ref="N24" location="'Förskott'!A1" display="Ennakot" xr:uid="{00000000-0004-0000-0000-00000E000000}"/>
    <hyperlink ref="N25" location="'Underskrift'!A1" display="Allekirjoitus" xr:uid="{00000000-0004-0000-0000-00000F000000}"/>
    <hyperlink ref="N13" location="'Indikatorer SM 2'!A1" display="Indikaattorit ET 2" xr:uid="{00000000-0004-0000-0000-000010000000}"/>
    <hyperlink ref="N14" location="'Indikatorer SM 3'!A1" display="Indikaattorit ET 3" xr:uid="{00000000-0004-0000-0000-000011000000}"/>
    <hyperlink ref="N23" location="'EU-finansieringsandel'!A1" display="EU-rahoitusosuus" xr:uid="{00000000-0004-0000-0000-000012000000}"/>
    <hyperlink ref="N7" location="'Överföringsmottagare'!A1" display="Siirron saajat" xr:uid="{00000000-0004-0000-0000-000013000000}"/>
    <hyperlink ref="N18" location="'Lönekostnadernas enhetskostnade'!A1" display="Palkkakustannusten yksikkökustannukset" xr:uid="{00000000-0004-0000-0000-000014000000}"/>
    <hyperlink ref="N15" location="'Horisontella principer'!A1" display="Horisontaaliset periaattet" xr:uid="{00000000-0004-0000-0000-000015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3FFB-1B62-47D3-BE36-5ABCD160F452}">
  <sheetPr codeName="Taul8"/>
  <dimension ref="A1:Z51"/>
  <sheetViews>
    <sheetView showGridLines="0" zoomScaleNormal="100" workbookViewId="0">
      <selection activeCell="R3" sqref="R3:T3"/>
    </sheetView>
  </sheetViews>
  <sheetFormatPr defaultColWidth="9.23046875" defaultRowHeight="10" x14ac:dyDescent="0.2"/>
  <cols>
    <col min="1" max="1" width="2.765625" style="416" customWidth="1"/>
    <col min="2" max="2" width="2.69140625" style="416" customWidth="1"/>
    <col min="3" max="3" width="8.84375" style="416" customWidth="1"/>
    <col min="4" max="4" width="11" style="420" customWidth="1"/>
    <col min="5" max="5" width="2.765625" style="416" customWidth="1"/>
    <col min="6" max="6" width="11" style="419" customWidth="1"/>
    <col min="7" max="7" width="2.765625" style="416" customWidth="1"/>
    <col min="8" max="8" width="11" style="419" customWidth="1"/>
    <col min="9" max="9" width="2.765625" style="416" customWidth="1"/>
    <col min="10" max="10" width="8.3046875" style="419" customWidth="1"/>
    <col min="11" max="11" width="8.921875" style="416" customWidth="1"/>
    <col min="12" max="12" width="8.3046875" style="419" customWidth="1"/>
    <col min="13" max="14" width="2.765625" style="416" customWidth="1"/>
    <col min="15" max="15" width="8.3046875" style="460" customWidth="1"/>
    <col min="16" max="16" width="3.84375" style="416" customWidth="1"/>
    <col min="17" max="16384" width="9.23046875" style="416"/>
  </cols>
  <sheetData>
    <row r="1" spans="1:26" ht="16" customHeight="1" x14ac:dyDescent="0.2">
      <c r="A1" s="421" t="s">
        <v>459</v>
      </c>
      <c r="B1" s="421"/>
      <c r="C1" s="421"/>
      <c r="E1" s="418"/>
      <c r="F1" s="417"/>
      <c r="G1" s="418"/>
      <c r="H1" s="417"/>
      <c r="I1" s="418"/>
      <c r="J1" s="417"/>
      <c r="K1" s="418"/>
      <c r="L1" s="417"/>
      <c r="M1" s="418"/>
      <c r="N1" s="418"/>
      <c r="O1" s="456"/>
    </row>
    <row r="2" spans="1:26" ht="62.5" customHeight="1" x14ac:dyDescent="0.35">
      <c r="B2" s="641" t="s">
        <v>504</v>
      </c>
      <c r="C2" s="641"/>
      <c r="D2" s="641"/>
      <c r="E2" s="641"/>
      <c r="F2" s="641"/>
      <c r="G2" s="641"/>
      <c r="H2" s="641"/>
      <c r="I2" s="641"/>
      <c r="J2" s="641"/>
      <c r="K2" s="641"/>
      <c r="L2" s="641"/>
      <c r="M2" s="641"/>
      <c r="N2" s="641"/>
      <c r="O2" s="641"/>
      <c r="P2" s="641"/>
      <c r="Q2" s="427"/>
      <c r="U2" s="422"/>
      <c r="V2" s="422"/>
      <c r="W2" s="422"/>
      <c r="X2" s="422"/>
      <c r="Y2" s="422"/>
      <c r="Z2" s="422"/>
    </row>
    <row r="3" spans="1:26" ht="16" customHeight="1" x14ac:dyDescent="0.35">
      <c r="B3" s="441"/>
      <c r="C3" s="436"/>
      <c r="D3" s="642"/>
      <c r="E3" s="642"/>
      <c r="F3" s="642"/>
      <c r="G3" s="642"/>
      <c r="H3" s="642"/>
      <c r="I3" s="642"/>
      <c r="J3" s="642"/>
      <c r="K3" s="642"/>
      <c r="L3" s="642"/>
      <c r="M3" s="642"/>
      <c r="N3" s="452"/>
      <c r="O3" s="457"/>
      <c r="P3" s="437"/>
      <c r="Q3" s="428"/>
      <c r="R3" s="516" t="s">
        <v>505</v>
      </c>
      <c r="S3" s="517"/>
      <c r="T3" s="518"/>
      <c r="U3" s="443"/>
      <c r="V3" s="443"/>
      <c r="W3" s="443"/>
      <c r="X3" s="443"/>
      <c r="Y3" s="443"/>
      <c r="Z3" s="443"/>
    </row>
    <row r="4" spans="1:26" ht="16" customHeight="1" x14ac:dyDescent="0.35">
      <c r="B4" s="423"/>
      <c r="C4" s="424"/>
      <c r="D4" s="426" t="s">
        <v>189</v>
      </c>
      <c r="E4" s="426"/>
      <c r="F4" s="426"/>
      <c r="G4" s="426"/>
      <c r="H4" s="426"/>
      <c r="I4" s="426"/>
      <c r="J4" s="426"/>
      <c r="K4" s="426"/>
      <c r="L4" s="426"/>
      <c r="M4" s="426"/>
      <c r="N4" s="426"/>
      <c r="O4" s="445"/>
      <c r="P4" s="425"/>
      <c r="Q4" s="428"/>
      <c r="R4" s="428"/>
      <c r="S4" s="428"/>
      <c r="T4" s="428"/>
      <c r="U4" s="443"/>
      <c r="V4" s="443"/>
      <c r="W4" s="443"/>
      <c r="X4" s="443"/>
      <c r="Y4" s="443"/>
      <c r="Z4" s="443"/>
    </row>
    <row r="5" spans="1:26" ht="16" customHeight="1" x14ac:dyDescent="0.35">
      <c r="B5" s="423"/>
      <c r="C5" s="424"/>
      <c r="D5" s="440"/>
      <c r="E5" s="445"/>
      <c r="F5" s="446"/>
      <c r="G5" s="445"/>
      <c r="H5" s="446"/>
      <c r="I5" s="445"/>
      <c r="J5" s="446"/>
      <c r="K5" s="446"/>
      <c r="L5" s="446"/>
      <c r="M5" s="445"/>
      <c r="N5" s="445"/>
      <c r="O5" s="445"/>
      <c r="P5" s="425"/>
      <c r="Q5" s="428"/>
      <c r="R5" s="443"/>
      <c r="S5" s="443"/>
      <c r="T5" s="443"/>
      <c r="U5" s="443"/>
      <c r="V5" s="443"/>
      <c r="W5" s="443"/>
      <c r="X5" s="443"/>
      <c r="Y5" s="443"/>
      <c r="Z5" s="443"/>
    </row>
    <row r="6" spans="1:26" ht="16" customHeight="1" x14ac:dyDescent="0.35">
      <c r="B6" s="423"/>
      <c r="C6" s="429" t="s">
        <v>460</v>
      </c>
      <c r="D6" s="447"/>
      <c r="E6" s="424"/>
      <c r="F6" s="448"/>
      <c r="G6" s="424"/>
      <c r="H6" s="448"/>
      <c r="I6" s="424"/>
      <c r="J6" s="448"/>
      <c r="K6" s="448"/>
      <c r="L6" s="448"/>
      <c r="M6" s="424"/>
      <c r="N6" s="424"/>
      <c r="O6" s="455"/>
      <c r="P6" s="425"/>
      <c r="Q6" s="428"/>
      <c r="R6" s="443"/>
      <c r="S6" s="443"/>
      <c r="T6" s="443"/>
      <c r="U6" s="443"/>
      <c r="V6" s="443"/>
      <c r="W6" s="443"/>
      <c r="X6" s="443"/>
      <c r="Y6" s="443"/>
      <c r="Z6" s="443"/>
    </row>
    <row r="7" spans="1:26" ht="16" customHeight="1" x14ac:dyDescent="0.35">
      <c r="B7" s="423"/>
      <c r="C7" s="424"/>
      <c r="D7" s="429"/>
      <c r="E7" s="424"/>
      <c r="F7" s="448"/>
      <c r="G7" s="424"/>
      <c r="H7" s="448"/>
      <c r="I7" s="424"/>
      <c r="J7" s="448"/>
      <c r="K7" s="448"/>
      <c r="L7" s="448"/>
      <c r="M7" s="424"/>
      <c r="N7" s="424"/>
      <c r="O7" s="449"/>
      <c r="P7" s="425"/>
      <c r="Q7" s="428"/>
      <c r="R7" s="443"/>
      <c r="S7" s="443"/>
      <c r="T7" s="443"/>
      <c r="U7" s="443"/>
      <c r="V7" s="443"/>
      <c r="W7" s="443"/>
      <c r="X7" s="443"/>
      <c r="Y7" s="443"/>
      <c r="Z7" s="443"/>
    </row>
    <row r="8" spans="1:26" ht="16" customHeight="1" x14ac:dyDescent="0.35">
      <c r="B8" s="423"/>
      <c r="C8" s="424"/>
      <c r="D8" s="440"/>
      <c r="E8" s="445"/>
      <c r="F8" s="446"/>
      <c r="G8" s="445"/>
      <c r="H8" s="446"/>
      <c r="I8" s="445"/>
      <c r="J8" s="446"/>
      <c r="K8" s="446"/>
      <c r="L8" s="446"/>
      <c r="M8" s="445"/>
      <c r="N8" s="445"/>
      <c r="O8" s="445"/>
      <c r="P8" s="425"/>
      <c r="Q8" s="428"/>
      <c r="R8" s="422"/>
      <c r="S8" s="422"/>
      <c r="T8" s="422"/>
      <c r="U8" s="422"/>
      <c r="V8" s="422"/>
      <c r="W8" s="422"/>
      <c r="X8" s="422"/>
      <c r="Y8" s="422"/>
      <c r="Z8" s="422"/>
    </row>
    <row r="9" spans="1:26" ht="16" customHeight="1" x14ac:dyDescent="0.35">
      <c r="B9" s="423"/>
      <c r="C9" s="429" t="s">
        <v>461</v>
      </c>
      <c r="D9" s="447"/>
      <c r="E9" s="424"/>
      <c r="F9" s="448"/>
      <c r="G9" s="424"/>
      <c r="H9" s="448"/>
      <c r="I9" s="424"/>
      <c r="J9" s="448"/>
      <c r="K9" s="448"/>
      <c r="L9" s="448"/>
      <c r="M9" s="424"/>
      <c r="N9" s="424"/>
      <c r="O9" s="455"/>
      <c r="P9" s="425"/>
      <c r="Q9" s="428"/>
      <c r="R9" s="422"/>
      <c r="S9" s="422"/>
      <c r="T9" s="422"/>
      <c r="U9" s="422"/>
      <c r="V9" s="422"/>
      <c r="W9" s="422"/>
      <c r="X9" s="422"/>
      <c r="Y9" s="422"/>
      <c r="Z9" s="422"/>
    </row>
    <row r="10" spans="1:26" ht="16" customHeight="1" x14ac:dyDescent="0.35">
      <c r="B10" s="423"/>
      <c r="C10" s="424"/>
      <c r="D10" s="429"/>
      <c r="E10" s="424"/>
      <c r="F10" s="448"/>
      <c r="G10" s="424"/>
      <c r="H10" s="448"/>
      <c r="I10" s="424"/>
      <c r="J10" s="448"/>
      <c r="K10" s="448"/>
      <c r="L10" s="448"/>
      <c r="M10" s="424"/>
      <c r="N10" s="424"/>
      <c r="O10" s="449"/>
      <c r="P10" s="425"/>
      <c r="Q10" s="428"/>
      <c r="R10" s="422"/>
      <c r="S10" s="422"/>
      <c r="T10" s="422"/>
      <c r="U10" s="422"/>
      <c r="V10" s="422"/>
      <c r="W10" s="422"/>
      <c r="X10" s="422"/>
      <c r="Y10" s="422"/>
      <c r="Z10" s="422"/>
    </row>
    <row r="11" spans="1:26" ht="16" customHeight="1" x14ac:dyDescent="0.35">
      <c r="B11" s="423"/>
      <c r="C11" s="424"/>
      <c r="D11" s="440"/>
      <c r="E11" s="445"/>
      <c r="F11" s="446"/>
      <c r="G11" s="445"/>
      <c r="H11" s="446"/>
      <c r="I11" s="445"/>
      <c r="J11" s="446"/>
      <c r="K11" s="446"/>
      <c r="L11" s="446"/>
      <c r="M11" s="445"/>
      <c r="N11" s="445"/>
      <c r="O11" s="445"/>
      <c r="P11" s="425"/>
      <c r="Q11" s="428"/>
      <c r="R11" s="422"/>
      <c r="S11" s="422"/>
      <c r="T11" s="422"/>
      <c r="U11" s="422"/>
      <c r="V11" s="422"/>
      <c r="W11" s="422"/>
      <c r="X11" s="422"/>
      <c r="Y11" s="422"/>
      <c r="Z11" s="422"/>
    </row>
    <row r="12" spans="1:26" ht="16" customHeight="1" x14ac:dyDescent="0.35">
      <c r="B12" s="423"/>
      <c r="C12" s="429" t="s">
        <v>462</v>
      </c>
      <c r="D12" s="447"/>
      <c r="E12" s="424"/>
      <c r="F12" s="448"/>
      <c r="G12" s="424"/>
      <c r="H12" s="448"/>
      <c r="I12" s="424"/>
      <c r="J12" s="448"/>
      <c r="K12" s="448"/>
      <c r="L12" s="448"/>
      <c r="M12" s="424"/>
      <c r="N12" s="424"/>
      <c r="O12" s="455"/>
      <c r="P12" s="425"/>
      <c r="Q12" s="428"/>
      <c r="R12" s="422"/>
      <c r="S12" s="422"/>
      <c r="T12" s="422"/>
      <c r="U12" s="422"/>
      <c r="V12" s="422"/>
      <c r="W12" s="422"/>
      <c r="X12" s="422"/>
      <c r="Y12" s="422"/>
      <c r="Z12" s="422"/>
    </row>
    <row r="13" spans="1:26" ht="16" customHeight="1" x14ac:dyDescent="0.35">
      <c r="B13" s="423"/>
      <c r="C13" s="424"/>
      <c r="D13" s="429"/>
      <c r="E13" s="424"/>
      <c r="F13" s="448"/>
      <c r="G13" s="424"/>
      <c r="H13" s="448"/>
      <c r="I13" s="424"/>
      <c r="J13" s="448"/>
      <c r="K13" s="448"/>
      <c r="L13" s="448"/>
      <c r="M13" s="424"/>
      <c r="N13" s="424"/>
      <c r="O13" s="449"/>
      <c r="P13" s="425"/>
      <c r="Q13" s="428"/>
      <c r="R13" s="422"/>
      <c r="S13" s="422"/>
      <c r="T13" s="422"/>
      <c r="U13" s="422"/>
      <c r="V13" s="422"/>
      <c r="W13" s="422"/>
      <c r="X13" s="422"/>
      <c r="Y13" s="422"/>
      <c r="Z13" s="422"/>
    </row>
    <row r="14" spans="1:26" ht="16" customHeight="1" x14ac:dyDescent="0.35">
      <c r="B14" s="423"/>
      <c r="C14" s="424"/>
      <c r="D14" s="440"/>
      <c r="E14" s="445"/>
      <c r="F14" s="446"/>
      <c r="G14" s="445"/>
      <c r="H14" s="446"/>
      <c r="I14" s="445"/>
      <c r="J14" s="446"/>
      <c r="K14" s="446"/>
      <c r="L14" s="446"/>
      <c r="M14" s="445"/>
      <c r="N14" s="445"/>
      <c r="O14" s="445"/>
      <c r="P14" s="425"/>
      <c r="Q14" s="428"/>
      <c r="R14" s="422"/>
      <c r="S14" s="422"/>
      <c r="T14" s="422"/>
      <c r="U14" s="422"/>
      <c r="V14" s="422"/>
      <c r="W14" s="422"/>
      <c r="X14" s="422"/>
      <c r="Y14" s="422"/>
      <c r="Z14" s="422"/>
    </row>
    <row r="15" spans="1:26" ht="16" customHeight="1" x14ac:dyDescent="0.35">
      <c r="B15" s="423"/>
      <c r="C15" s="429" t="s">
        <v>463</v>
      </c>
      <c r="D15" s="447"/>
      <c r="E15" s="424"/>
      <c r="F15" s="448"/>
      <c r="G15" s="424"/>
      <c r="H15" s="448"/>
      <c r="I15" s="424"/>
      <c r="J15" s="448"/>
      <c r="K15" s="448"/>
      <c r="L15" s="448"/>
      <c r="M15" s="424"/>
      <c r="N15" s="424"/>
      <c r="O15" s="455"/>
      <c r="P15" s="425"/>
      <c r="Q15" s="428"/>
      <c r="R15" s="422"/>
      <c r="S15" s="422"/>
      <c r="T15" s="422"/>
      <c r="U15" s="422"/>
      <c r="V15" s="422"/>
      <c r="W15" s="422"/>
      <c r="X15" s="422"/>
      <c r="Y15" s="422"/>
      <c r="Z15" s="422"/>
    </row>
    <row r="16" spans="1:26" ht="16" customHeight="1" x14ac:dyDescent="0.35">
      <c r="B16" s="423"/>
      <c r="C16" s="424"/>
      <c r="D16" s="429"/>
      <c r="E16" s="424"/>
      <c r="F16" s="448"/>
      <c r="G16" s="424"/>
      <c r="H16" s="448"/>
      <c r="I16" s="424"/>
      <c r="J16" s="448"/>
      <c r="K16" s="448"/>
      <c r="L16" s="448"/>
      <c r="M16" s="424"/>
      <c r="N16" s="424"/>
      <c r="O16" s="449"/>
      <c r="P16" s="425"/>
      <c r="Q16" s="428"/>
      <c r="R16" s="422"/>
      <c r="S16" s="422"/>
      <c r="T16" s="422"/>
      <c r="U16" s="422"/>
      <c r="V16" s="422"/>
      <c r="W16" s="422"/>
      <c r="X16" s="422"/>
      <c r="Y16" s="422"/>
      <c r="Z16" s="422"/>
    </row>
    <row r="17" spans="2:26" ht="16" customHeight="1" x14ac:dyDescent="0.35">
      <c r="B17" s="423"/>
      <c r="C17" s="424"/>
      <c r="D17" s="429"/>
      <c r="E17" s="424"/>
      <c r="F17" s="448"/>
      <c r="G17" s="424"/>
      <c r="H17" s="448"/>
      <c r="I17" s="424"/>
      <c r="J17" s="448"/>
      <c r="K17" s="424"/>
      <c r="L17" s="448"/>
      <c r="M17" s="424"/>
      <c r="N17" s="424"/>
      <c r="O17" s="430"/>
      <c r="P17" s="425"/>
      <c r="Q17" s="422"/>
      <c r="R17" s="422"/>
      <c r="S17" s="422"/>
      <c r="T17" s="422"/>
      <c r="U17" s="422"/>
      <c r="V17" s="422"/>
      <c r="W17" s="422"/>
      <c r="X17" s="422"/>
      <c r="Y17" s="422"/>
      <c r="Z17" s="422"/>
    </row>
    <row r="18" spans="2:26" ht="16" customHeight="1" x14ac:dyDescent="0.35">
      <c r="B18" s="423"/>
      <c r="C18" s="608" t="s">
        <v>464</v>
      </c>
      <c r="D18" s="608"/>
      <c r="E18" s="608"/>
      <c r="F18" s="608"/>
      <c r="G18" s="608"/>
      <c r="H18" s="608"/>
      <c r="I18" s="608"/>
      <c r="J18" s="608"/>
      <c r="K18" s="608"/>
      <c r="L18" s="608"/>
      <c r="M18" s="608"/>
      <c r="N18" s="451"/>
      <c r="O18" s="458"/>
      <c r="P18" s="425"/>
      <c r="Q18" s="422"/>
      <c r="R18" s="422"/>
      <c r="S18" s="422"/>
      <c r="T18" s="422"/>
      <c r="U18" s="422"/>
      <c r="V18" s="422"/>
      <c r="W18" s="422"/>
      <c r="X18" s="422"/>
      <c r="Y18" s="422"/>
      <c r="Z18" s="422"/>
    </row>
    <row r="19" spans="2:26" ht="16" customHeight="1" x14ac:dyDescent="0.35">
      <c r="B19" s="423"/>
      <c r="C19" s="431"/>
      <c r="D19" s="431"/>
      <c r="E19" s="431"/>
      <c r="F19" s="431"/>
      <c r="G19" s="431"/>
      <c r="H19" s="431"/>
      <c r="I19" s="431"/>
      <c r="J19" s="431"/>
      <c r="K19" s="431"/>
      <c r="L19" s="431"/>
      <c r="M19" s="431"/>
      <c r="N19" s="451"/>
      <c r="O19" s="449"/>
      <c r="P19" s="425"/>
      <c r="Q19" s="422"/>
      <c r="R19" s="422"/>
      <c r="S19" s="422"/>
      <c r="T19" s="422"/>
      <c r="U19" s="422"/>
      <c r="V19" s="422"/>
      <c r="W19" s="422"/>
      <c r="X19" s="422"/>
      <c r="Y19" s="422"/>
      <c r="Z19" s="422"/>
    </row>
    <row r="20" spans="2:26" ht="16" customHeight="1" x14ac:dyDescent="0.35">
      <c r="B20" s="423"/>
      <c r="C20" s="424"/>
      <c r="D20" s="429"/>
      <c r="E20" s="424"/>
      <c r="F20" s="448"/>
      <c r="G20" s="424"/>
      <c r="H20" s="448"/>
      <c r="I20" s="424"/>
      <c r="J20" s="448"/>
      <c r="K20" s="424"/>
      <c r="L20" s="448"/>
      <c r="M20" s="424"/>
      <c r="N20" s="424"/>
      <c r="O20" s="430"/>
      <c r="P20" s="425"/>
      <c r="Q20" s="422"/>
      <c r="R20" s="422"/>
      <c r="S20" s="422"/>
      <c r="T20" s="422"/>
      <c r="U20" s="422"/>
      <c r="V20" s="422"/>
      <c r="W20" s="422"/>
      <c r="X20" s="422"/>
      <c r="Y20" s="422"/>
      <c r="Z20" s="422"/>
    </row>
    <row r="21" spans="2:26" ht="16" customHeight="1" x14ac:dyDescent="0.35">
      <c r="B21" s="423"/>
      <c r="C21" s="608" t="s">
        <v>465</v>
      </c>
      <c r="D21" s="608"/>
      <c r="E21" s="608"/>
      <c r="F21" s="608"/>
      <c r="G21" s="608"/>
      <c r="H21" s="608"/>
      <c r="I21" s="608"/>
      <c r="J21" s="608"/>
      <c r="K21" s="608"/>
      <c r="L21" s="608"/>
      <c r="M21" s="608"/>
      <c r="N21" s="451"/>
      <c r="O21" s="458"/>
      <c r="P21" s="425"/>
      <c r="Q21" s="422"/>
      <c r="R21" s="422"/>
      <c r="S21" s="422"/>
      <c r="T21" s="422"/>
      <c r="U21" s="422"/>
      <c r="V21" s="422"/>
      <c r="W21" s="422"/>
      <c r="X21" s="422"/>
      <c r="Y21" s="422"/>
      <c r="Z21" s="422"/>
    </row>
    <row r="22" spans="2:26" ht="16" customHeight="1" x14ac:dyDescent="0.35">
      <c r="B22" s="423"/>
      <c r="C22" s="431"/>
      <c r="D22" s="431"/>
      <c r="E22" s="431"/>
      <c r="F22" s="431"/>
      <c r="G22" s="431"/>
      <c r="H22" s="431"/>
      <c r="I22" s="431"/>
      <c r="J22" s="431"/>
      <c r="K22" s="431"/>
      <c r="L22" s="431"/>
      <c r="M22" s="431"/>
      <c r="N22" s="451"/>
      <c r="O22" s="449"/>
      <c r="P22" s="425"/>
      <c r="Q22" s="422"/>
      <c r="R22" s="422"/>
      <c r="S22" s="422"/>
      <c r="T22" s="422"/>
      <c r="U22" s="422"/>
      <c r="V22" s="422"/>
      <c r="W22" s="422"/>
      <c r="X22" s="422"/>
      <c r="Y22" s="422"/>
      <c r="Z22" s="422"/>
    </row>
    <row r="23" spans="2:26" ht="16" customHeight="1" x14ac:dyDescent="0.35">
      <c r="B23" s="423"/>
      <c r="C23" s="431"/>
      <c r="D23" s="431"/>
      <c r="E23" s="431"/>
      <c r="F23" s="431"/>
      <c r="G23" s="431"/>
      <c r="H23" s="431"/>
      <c r="I23" s="431"/>
      <c r="J23" s="431"/>
      <c r="K23" s="431"/>
      <c r="L23" s="431"/>
      <c r="M23" s="431"/>
      <c r="N23" s="424"/>
      <c r="O23" s="430"/>
      <c r="P23" s="425"/>
      <c r="Q23" s="422"/>
      <c r="R23" s="422"/>
      <c r="S23" s="422"/>
      <c r="T23" s="422"/>
      <c r="U23" s="422"/>
      <c r="V23" s="422"/>
      <c r="W23" s="422"/>
      <c r="X23" s="422"/>
      <c r="Y23" s="422"/>
      <c r="Z23" s="422"/>
    </row>
    <row r="24" spans="2:26" ht="16" customHeight="1" x14ac:dyDescent="0.35">
      <c r="B24" s="423"/>
      <c r="C24" s="424" t="s">
        <v>466</v>
      </c>
      <c r="D24" s="429"/>
      <c r="E24" s="424"/>
      <c r="F24" s="448"/>
      <c r="G24" s="424"/>
      <c r="H24" s="448"/>
      <c r="I24" s="424"/>
      <c r="J24" s="448"/>
      <c r="K24" s="424"/>
      <c r="L24" s="448"/>
      <c r="M24" s="424"/>
      <c r="N24" s="424"/>
      <c r="O24" s="458"/>
      <c r="P24" s="425"/>
    </row>
    <row r="25" spans="2:26" ht="15" customHeight="1" x14ac:dyDescent="0.35">
      <c r="B25" s="423"/>
      <c r="C25" s="453"/>
      <c r="D25" s="453"/>
      <c r="E25" s="453"/>
      <c r="F25" s="453"/>
      <c r="G25" s="453"/>
      <c r="H25" s="453"/>
      <c r="I25" s="453"/>
      <c r="J25" s="453"/>
      <c r="K25" s="453"/>
      <c r="L25" s="453"/>
      <c r="M25" s="453"/>
      <c r="N25" s="453"/>
      <c r="O25" s="430"/>
      <c r="P25" s="425"/>
    </row>
    <row r="26" spans="2:26" ht="15.5" x14ac:dyDescent="0.35">
      <c r="B26" s="423"/>
      <c r="C26" s="453"/>
      <c r="D26" s="453"/>
      <c r="E26" s="453"/>
      <c r="F26" s="453"/>
      <c r="G26" s="453"/>
      <c r="H26" s="453"/>
      <c r="I26" s="453"/>
      <c r="J26" s="453"/>
      <c r="K26" s="453"/>
      <c r="L26" s="453"/>
      <c r="M26" s="453"/>
      <c r="N26" s="453"/>
      <c r="O26" s="430"/>
      <c r="P26" s="425"/>
    </row>
    <row r="27" spans="2:26" ht="16" customHeight="1" x14ac:dyDescent="0.35">
      <c r="B27" s="423"/>
      <c r="C27" s="639" t="s">
        <v>467</v>
      </c>
      <c r="D27" s="639"/>
      <c r="E27" s="639"/>
      <c r="F27" s="639"/>
      <c r="G27" s="639"/>
      <c r="H27" s="639"/>
      <c r="I27" s="639"/>
      <c r="J27" s="639"/>
      <c r="K27" s="639"/>
      <c r="L27" s="639"/>
      <c r="M27" s="453"/>
      <c r="N27" s="453"/>
      <c r="O27" s="458"/>
      <c r="P27" s="425"/>
    </row>
    <row r="28" spans="2:26" ht="16" customHeight="1" x14ac:dyDescent="0.35">
      <c r="B28" s="423"/>
      <c r="C28" s="639"/>
      <c r="D28" s="639"/>
      <c r="E28" s="639"/>
      <c r="F28" s="639"/>
      <c r="G28" s="639"/>
      <c r="H28" s="639"/>
      <c r="I28" s="639"/>
      <c r="J28" s="639"/>
      <c r="K28" s="639"/>
      <c r="L28" s="639"/>
      <c r="M28" s="453"/>
      <c r="N28" s="453"/>
      <c r="O28" s="453"/>
      <c r="P28" s="425"/>
    </row>
    <row r="29" spans="2:26" ht="15.5" x14ac:dyDescent="0.35">
      <c r="B29" s="423"/>
      <c r="C29" s="453"/>
      <c r="D29" s="453"/>
      <c r="E29" s="453"/>
      <c r="F29" s="453"/>
      <c r="G29" s="453"/>
      <c r="H29" s="453"/>
      <c r="I29" s="453"/>
      <c r="J29" s="453"/>
      <c r="K29" s="453"/>
      <c r="L29" s="453"/>
      <c r="M29" s="453"/>
      <c r="N29" s="453"/>
      <c r="O29" s="430"/>
      <c r="P29" s="425"/>
    </row>
    <row r="30" spans="2:26" ht="16" customHeight="1" x14ac:dyDescent="0.35">
      <c r="B30" s="423"/>
      <c r="C30" s="608" t="s">
        <v>468</v>
      </c>
      <c r="D30" s="608"/>
      <c r="E30" s="608"/>
      <c r="F30" s="608"/>
      <c r="G30" s="608"/>
      <c r="H30" s="608"/>
      <c r="I30" s="608"/>
      <c r="J30" s="608"/>
      <c r="K30" s="608"/>
      <c r="L30" s="608"/>
      <c r="M30" s="608"/>
      <c r="N30" s="451"/>
      <c r="O30" s="458"/>
      <c r="P30" s="425"/>
      <c r="Q30" s="422"/>
      <c r="R30" s="422"/>
      <c r="S30" s="422"/>
      <c r="T30" s="422"/>
      <c r="U30" s="422"/>
      <c r="V30" s="422"/>
      <c r="W30" s="422"/>
      <c r="X30" s="422"/>
      <c r="Y30" s="422"/>
      <c r="Z30" s="422"/>
    </row>
    <row r="31" spans="2:26" ht="16" customHeight="1" x14ac:dyDescent="0.35">
      <c r="B31" s="423"/>
      <c r="C31" s="431"/>
      <c r="D31" s="431"/>
      <c r="E31" s="431"/>
      <c r="F31" s="431"/>
      <c r="G31" s="431"/>
      <c r="H31" s="431"/>
      <c r="I31" s="431"/>
      <c r="J31" s="431"/>
      <c r="K31" s="431"/>
      <c r="L31" s="431"/>
      <c r="M31" s="431"/>
      <c r="N31" s="451"/>
      <c r="O31" s="449"/>
      <c r="P31" s="425"/>
      <c r="Q31" s="422"/>
      <c r="R31" s="422"/>
      <c r="S31" s="422"/>
      <c r="T31" s="422"/>
      <c r="U31" s="422"/>
      <c r="V31" s="422"/>
      <c r="W31" s="422"/>
      <c r="X31" s="422"/>
      <c r="Y31" s="422"/>
      <c r="Z31" s="422"/>
    </row>
    <row r="32" spans="2:26" ht="16" customHeight="1" x14ac:dyDescent="0.35">
      <c r="B32" s="423"/>
      <c r="C32" s="431"/>
      <c r="D32" s="431"/>
      <c r="E32" s="431"/>
      <c r="F32" s="431"/>
      <c r="G32" s="431"/>
      <c r="H32" s="431"/>
      <c r="I32" s="431"/>
      <c r="J32" s="431"/>
      <c r="K32" s="431"/>
      <c r="L32" s="431"/>
      <c r="M32" s="431"/>
      <c r="N32" s="424"/>
      <c r="O32" s="430"/>
      <c r="P32" s="425"/>
      <c r="Q32" s="422"/>
      <c r="R32" s="422"/>
      <c r="S32" s="422"/>
      <c r="T32" s="422"/>
      <c r="U32" s="422"/>
      <c r="V32" s="422"/>
      <c r="W32" s="422"/>
      <c r="X32" s="422"/>
      <c r="Y32" s="422"/>
      <c r="Z32" s="422"/>
    </row>
    <row r="33" spans="2:20" ht="16" customHeight="1" x14ac:dyDescent="0.35">
      <c r="B33" s="423"/>
      <c r="C33" s="643" t="s">
        <v>469</v>
      </c>
      <c r="D33" s="643"/>
      <c r="E33" s="643"/>
      <c r="F33" s="643"/>
      <c r="G33" s="643"/>
      <c r="H33" s="643"/>
      <c r="I33" s="643"/>
      <c r="J33" s="643"/>
      <c r="K33" s="643"/>
      <c r="L33" s="643"/>
      <c r="M33" s="643"/>
      <c r="N33" s="424"/>
      <c r="O33" s="458"/>
      <c r="P33" s="425"/>
    </row>
    <row r="34" spans="2:20" ht="15" customHeight="1" x14ac:dyDescent="0.35">
      <c r="B34" s="423"/>
      <c r="C34" s="643"/>
      <c r="D34" s="643"/>
      <c r="E34" s="643"/>
      <c r="F34" s="643"/>
      <c r="G34" s="643"/>
      <c r="H34" s="643"/>
      <c r="I34" s="643"/>
      <c r="J34" s="643"/>
      <c r="K34" s="643"/>
      <c r="L34" s="643"/>
      <c r="M34" s="643"/>
      <c r="N34" s="453"/>
      <c r="O34" s="430"/>
      <c r="P34" s="425"/>
    </row>
    <row r="35" spans="2:20" ht="15" customHeight="1" x14ac:dyDescent="0.35">
      <c r="B35" s="423"/>
      <c r="C35" s="643"/>
      <c r="D35" s="643"/>
      <c r="E35" s="643"/>
      <c r="F35" s="643"/>
      <c r="G35" s="643"/>
      <c r="H35" s="643"/>
      <c r="I35" s="643"/>
      <c r="J35" s="643"/>
      <c r="K35" s="643"/>
      <c r="L35" s="643"/>
      <c r="M35" s="643"/>
      <c r="N35" s="453"/>
      <c r="O35" s="430"/>
      <c r="P35" s="425"/>
    </row>
    <row r="36" spans="2:20" ht="15" customHeight="1" x14ac:dyDescent="0.35">
      <c r="B36" s="423"/>
      <c r="C36" s="643"/>
      <c r="D36" s="643"/>
      <c r="E36" s="643"/>
      <c r="F36" s="643"/>
      <c r="G36" s="643"/>
      <c r="H36" s="643"/>
      <c r="I36" s="643"/>
      <c r="J36" s="643"/>
      <c r="K36" s="643"/>
      <c r="L36" s="643"/>
      <c r="M36" s="643"/>
      <c r="N36" s="453"/>
      <c r="O36" s="430"/>
      <c r="P36" s="425"/>
    </row>
    <row r="37" spans="2:20" ht="15" customHeight="1" x14ac:dyDescent="0.35">
      <c r="B37" s="423"/>
      <c r="C37" s="451"/>
      <c r="D37" s="451"/>
      <c r="E37" s="451"/>
      <c r="F37" s="451"/>
      <c r="G37" s="451"/>
      <c r="H37" s="451"/>
      <c r="I37" s="451"/>
      <c r="J37" s="451"/>
      <c r="K37" s="451"/>
      <c r="L37" s="451"/>
      <c r="M37" s="451"/>
      <c r="N37" s="453"/>
      <c r="O37" s="430"/>
      <c r="P37" s="425"/>
    </row>
    <row r="38" spans="2:20" ht="15.5" x14ac:dyDescent="0.35">
      <c r="B38" s="423"/>
      <c r="C38" s="453"/>
      <c r="D38" s="453"/>
      <c r="E38" s="453"/>
      <c r="F38" s="453"/>
      <c r="G38" s="453"/>
      <c r="H38" s="453"/>
      <c r="I38" s="453"/>
      <c r="J38" s="453"/>
      <c r="K38" s="453"/>
      <c r="L38" s="453"/>
      <c r="M38" s="453"/>
      <c r="N38" s="453"/>
      <c r="O38" s="430"/>
      <c r="P38" s="425"/>
    </row>
    <row r="39" spans="2:20" ht="15.5" x14ac:dyDescent="0.35">
      <c r="B39" s="423"/>
      <c r="C39" s="639" t="s">
        <v>470</v>
      </c>
      <c r="D39" s="639"/>
      <c r="E39" s="639"/>
      <c r="F39" s="639"/>
      <c r="G39" s="639"/>
      <c r="H39" s="639"/>
      <c r="I39" s="639"/>
      <c r="J39" s="639"/>
      <c r="K39" s="639"/>
      <c r="L39" s="639"/>
      <c r="M39" s="453"/>
      <c r="N39" s="453"/>
      <c r="O39" s="458"/>
      <c r="P39" s="425"/>
    </row>
    <row r="40" spans="2:20" ht="15.5" x14ac:dyDescent="0.35">
      <c r="B40" s="423"/>
      <c r="C40" s="453"/>
      <c r="D40" s="453"/>
      <c r="E40" s="453"/>
      <c r="F40" s="453"/>
      <c r="G40" s="453"/>
      <c r="H40" s="453"/>
      <c r="I40" s="453"/>
      <c r="J40" s="453"/>
      <c r="K40" s="453"/>
      <c r="L40" s="453"/>
      <c r="M40" s="453"/>
      <c r="N40" s="453"/>
      <c r="O40" s="430"/>
      <c r="P40" s="425"/>
    </row>
    <row r="41" spans="2:20" ht="15.5" x14ac:dyDescent="0.35">
      <c r="B41" s="423"/>
      <c r="C41" s="453"/>
      <c r="D41" s="453"/>
      <c r="E41" s="453"/>
      <c r="F41" s="453"/>
      <c r="G41" s="453"/>
      <c r="H41" s="453"/>
      <c r="I41" s="453"/>
      <c r="J41" s="453"/>
      <c r="K41" s="453"/>
      <c r="L41" s="453"/>
      <c r="M41" s="453"/>
      <c r="N41" s="453"/>
      <c r="O41" s="430"/>
      <c r="P41" s="425"/>
    </row>
    <row r="42" spans="2:20" ht="16" customHeight="1" x14ac:dyDescent="0.35">
      <c r="B42" s="423"/>
      <c r="C42" s="639" t="s">
        <v>471</v>
      </c>
      <c r="D42" s="639"/>
      <c r="E42" s="639"/>
      <c r="F42" s="639"/>
      <c r="G42" s="639"/>
      <c r="H42" s="639"/>
      <c r="I42" s="639"/>
      <c r="J42" s="639"/>
      <c r="K42" s="639"/>
      <c r="L42" s="639"/>
      <c r="M42" s="453"/>
      <c r="N42" s="453"/>
      <c r="O42" s="462"/>
      <c r="P42" s="425"/>
    </row>
    <row r="43" spans="2:20" ht="15.5" x14ac:dyDescent="0.35">
      <c r="B43" s="423"/>
      <c r="C43" s="639"/>
      <c r="D43" s="639"/>
      <c r="E43" s="639"/>
      <c r="F43" s="639"/>
      <c r="G43" s="639"/>
      <c r="H43" s="639"/>
      <c r="I43" s="639"/>
      <c r="J43" s="639"/>
      <c r="K43" s="639"/>
      <c r="L43" s="639"/>
      <c r="M43" s="453"/>
      <c r="N43" s="453"/>
      <c r="O43" s="430"/>
      <c r="P43" s="425"/>
    </row>
    <row r="44" spans="2:20" ht="15.5" x14ac:dyDescent="0.35">
      <c r="B44" s="423"/>
      <c r="C44" s="453"/>
      <c r="D44" s="453"/>
      <c r="E44" s="453"/>
      <c r="F44" s="453"/>
      <c r="G44" s="453"/>
      <c r="H44" s="453"/>
      <c r="I44" s="453"/>
      <c r="J44" s="453"/>
      <c r="K44" s="453"/>
      <c r="L44" s="453"/>
      <c r="M44" s="453"/>
      <c r="N44" s="453"/>
      <c r="O44" s="430"/>
      <c r="P44" s="425"/>
    </row>
    <row r="45" spans="2:20" ht="15.5" x14ac:dyDescent="0.2">
      <c r="B45" s="450"/>
      <c r="C45" s="463" t="s">
        <v>506</v>
      </c>
      <c r="D45" s="464"/>
      <c r="E45" s="465"/>
      <c r="F45" s="466"/>
      <c r="G45" s="465"/>
      <c r="H45" s="466"/>
      <c r="I45" s="465"/>
      <c r="J45" s="466"/>
      <c r="K45" s="465"/>
      <c r="L45" s="466"/>
      <c r="M45" s="467"/>
      <c r="N45" s="467"/>
      <c r="O45" s="467"/>
      <c r="P45" s="468"/>
    </row>
    <row r="46" spans="2:20" ht="15.5" x14ac:dyDescent="0.35">
      <c r="B46" s="450"/>
      <c r="C46" s="471" t="s">
        <v>507</v>
      </c>
      <c r="D46" s="464"/>
      <c r="E46" s="465"/>
      <c r="F46" s="466"/>
      <c r="G46" s="465"/>
      <c r="H46" s="466"/>
      <c r="I46" s="465"/>
      <c r="J46" s="466"/>
      <c r="K46" s="465"/>
      <c r="L46" s="434" t="str">
        <f>"500 tecken 
("&amp;TEXT(LEN(C47),"0")&amp;" använda)"</f>
        <v>500 tecken 
(0 använda)</v>
      </c>
      <c r="M46" s="467"/>
      <c r="N46" s="467"/>
      <c r="O46" s="467"/>
      <c r="P46" s="468"/>
    </row>
    <row r="47" spans="2:20" s="432" customFormat="1" ht="107.25" customHeight="1" x14ac:dyDescent="0.35">
      <c r="B47" s="433"/>
      <c r="C47" s="636"/>
      <c r="D47" s="637"/>
      <c r="E47" s="637"/>
      <c r="F47" s="637"/>
      <c r="G47" s="637"/>
      <c r="H47" s="637"/>
      <c r="I47" s="637"/>
      <c r="J47" s="637"/>
      <c r="K47" s="637"/>
      <c r="L47" s="637"/>
      <c r="M47" s="638"/>
      <c r="N47" s="467"/>
      <c r="O47" s="467"/>
      <c r="P47" s="468"/>
      <c r="Q47" s="416"/>
      <c r="R47" s="416"/>
      <c r="S47" s="416"/>
      <c r="T47" s="435"/>
    </row>
    <row r="48" spans="2:20" s="432" customFormat="1" ht="15" customHeight="1" x14ac:dyDescent="0.35">
      <c r="B48" s="433"/>
      <c r="C48" s="472"/>
      <c r="D48" s="472"/>
      <c r="E48" s="472"/>
      <c r="F48" s="472"/>
      <c r="G48" s="472"/>
      <c r="H48" s="472"/>
      <c r="I48" s="472"/>
      <c r="J48" s="472"/>
      <c r="K48" s="472"/>
      <c r="L48" s="472"/>
      <c r="M48" s="472"/>
      <c r="N48" s="467"/>
      <c r="O48" s="467"/>
      <c r="P48" s="468"/>
      <c r="Q48" s="416"/>
      <c r="R48" s="416"/>
      <c r="S48" s="416"/>
      <c r="T48" s="435"/>
    </row>
    <row r="49" spans="2:24" ht="15.5" x14ac:dyDescent="0.35">
      <c r="B49" s="423"/>
      <c r="C49" s="639" t="s">
        <v>508</v>
      </c>
      <c r="D49" s="639"/>
      <c r="E49" s="639"/>
      <c r="F49" s="639"/>
      <c r="G49" s="639"/>
      <c r="H49" s="639"/>
      <c r="I49" s="639"/>
      <c r="J49" s="639"/>
      <c r="K49" s="639"/>
      <c r="L49" s="639"/>
      <c r="M49" s="639"/>
      <c r="N49" s="453"/>
      <c r="O49" s="430"/>
      <c r="P49" s="425"/>
      <c r="R49" s="558" t="s">
        <v>509</v>
      </c>
      <c r="S49" s="558"/>
      <c r="T49" s="558"/>
      <c r="U49" s="558"/>
      <c r="V49" s="558"/>
      <c r="W49" s="558"/>
      <c r="X49" s="558"/>
    </row>
    <row r="50" spans="2:24" ht="15.5" x14ac:dyDescent="0.35">
      <c r="B50" s="442"/>
      <c r="C50" s="640"/>
      <c r="D50" s="640"/>
      <c r="E50" s="640"/>
      <c r="F50" s="640"/>
      <c r="G50" s="640"/>
      <c r="H50" s="640"/>
      <c r="I50" s="640"/>
      <c r="J50" s="640"/>
      <c r="K50" s="640"/>
      <c r="L50" s="640"/>
      <c r="M50" s="640"/>
      <c r="N50" s="454"/>
      <c r="O50" s="459"/>
      <c r="P50" s="439"/>
      <c r="R50" s="558"/>
      <c r="S50" s="558"/>
      <c r="T50" s="558"/>
      <c r="U50" s="558"/>
      <c r="V50" s="558"/>
      <c r="W50" s="558"/>
      <c r="X50" s="558"/>
    </row>
    <row r="51" spans="2:24" x14ac:dyDescent="0.2">
      <c r="H51" s="416"/>
      <c r="J51" s="416"/>
      <c r="L51" s="416"/>
    </row>
  </sheetData>
  <sheetProtection sheet="1" selectLockedCells="1"/>
  <mergeCells count="13">
    <mergeCell ref="R49:X50"/>
    <mergeCell ref="C30:M30"/>
    <mergeCell ref="C33:M36"/>
    <mergeCell ref="C39:L39"/>
    <mergeCell ref="C42:L43"/>
    <mergeCell ref="C47:M47"/>
    <mergeCell ref="C49:M50"/>
    <mergeCell ref="C27:L28"/>
    <mergeCell ref="B2:P2"/>
    <mergeCell ref="D3:M3"/>
    <mergeCell ref="R3:T3"/>
    <mergeCell ref="C18:M18"/>
    <mergeCell ref="C21:M21"/>
  </mergeCells>
  <hyperlinks>
    <hyperlink ref="R3:T3"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9</xdr:col>
                    <xdr:colOff>107950</xdr:colOff>
                    <xdr:row>48</xdr:row>
                    <xdr:rowOff>12700</xdr:rowOff>
                  </from>
                  <to>
                    <xdr:col>9</xdr:col>
                    <xdr:colOff>495300</xdr:colOff>
                    <xdr:row>49</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4699-B036-48EE-81CD-9A00EC737316}">
  <sheetPr codeName="Taul14"/>
  <dimension ref="A1:Z55"/>
  <sheetViews>
    <sheetView showGridLines="0" zoomScaleNormal="100" workbookViewId="0">
      <selection activeCell="R3" sqref="R3:T3"/>
    </sheetView>
  </sheetViews>
  <sheetFormatPr defaultColWidth="9.23046875" defaultRowHeight="10" x14ac:dyDescent="0.2"/>
  <cols>
    <col min="1" max="1" width="2.765625" style="416" customWidth="1"/>
    <col min="2" max="2" width="2.69140625" style="416" customWidth="1"/>
    <col min="3" max="3" width="8.84375" style="416" customWidth="1"/>
    <col min="4" max="4" width="11" style="420" customWidth="1"/>
    <col min="5" max="5" width="2.765625" style="416" customWidth="1"/>
    <col min="6" max="6" width="11" style="419" customWidth="1"/>
    <col min="7" max="7" width="2.765625" style="416" customWidth="1"/>
    <col min="8" max="8" width="11" style="419" customWidth="1"/>
    <col min="9" max="9" width="2.765625" style="416" customWidth="1"/>
    <col min="10" max="10" width="8.3046875" style="419" customWidth="1"/>
    <col min="11" max="11" width="8" style="416" customWidth="1"/>
    <col min="12" max="12" width="8.3046875" style="419" customWidth="1"/>
    <col min="13" max="14" width="2.765625" style="416" customWidth="1"/>
    <col min="15" max="15" width="8.3046875" style="460" customWidth="1"/>
    <col min="16" max="16" width="3.84375" style="416" customWidth="1"/>
    <col min="17" max="16384" width="9.23046875" style="416"/>
  </cols>
  <sheetData>
    <row r="1" spans="1:26" ht="16" customHeight="1" x14ac:dyDescent="0.2">
      <c r="A1" s="421" t="s">
        <v>485</v>
      </c>
      <c r="B1" s="421"/>
      <c r="C1" s="421"/>
      <c r="E1" s="418"/>
      <c r="F1" s="417"/>
      <c r="G1" s="418"/>
      <c r="H1" s="417"/>
      <c r="I1" s="418"/>
      <c r="J1" s="417"/>
      <c r="K1" s="418"/>
      <c r="L1" s="417"/>
      <c r="M1" s="418"/>
      <c r="N1" s="418"/>
      <c r="O1" s="456"/>
    </row>
    <row r="2" spans="1:26" ht="64.900000000000006" customHeight="1" x14ac:dyDescent="0.35">
      <c r="B2" s="641" t="s">
        <v>510</v>
      </c>
      <c r="C2" s="641"/>
      <c r="D2" s="641"/>
      <c r="E2" s="641"/>
      <c r="F2" s="641"/>
      <c r="G2" s="641"/>
      <c r="H2" s="641"/>
      <c r="I2" s="641"/>
      <c r="J2" s="641"/>
      <c r="K2" s="641"/>
      <c r="L2" s="641"/>
      <c r="M2" s="641"/>
      <c r="N2" s="641"/>
      <c r="O2" s="641"/>
      <c r="P2" s="641"/>
      <c r="Q2" s="427"/>
      <c r="U2" s="422"/>
      <c r="V2" s="422"/>
      <c r="W2" s="422"/>
      <c r="X2" s="422"/>
      <c r="Y2" s="422"/>
      <c r="Z2" s="422"/>
    </row>
    <row r="3" spans="1:26" ht="16" customHeight="1" x14ac:dyDescent="0.35">
      <c r="B3" s="441"/>
      <c r="C3" s="436"/>
      <c r="D3" s="642"/>
      <c r="E3" s="642"/>
      <c r="F3" s="642"/>
      <c r="G3" s="642"/>
      <c r="H3" s="642"/>
      <c r="I3" s="642"/>
      <c r="J3" s="642"/>
      <c r="K3" s="642"/>
      <c r="L3" s="642"/>
      <c r="M3" s="642"/>
      <c r="N3" s="452"/>
      <c r="O3" s="457"/>
      <c r="P3" s="437"/>
      <c r="Q3" s="428"/>
      <c r="R3" s="516" t="s">
        <v>511</v>
      </c>
      <c r="S3" s="517"/>
      <c r="T3" s="518"/>
      <c r="U3" s="443"/>
      <c r="V3" s="443"/>
      <c r="W3" s="443"/>
      <c r="X3" s="443"/>
      <c r="Y3" s="443"/>
      <c r="Z3" s="443"/>
    </row>
    <row r="4" spans="1:26" ht="16" customHeight="1" x14ac:dyDescent="0.35">
      <c r="B4" s="423"/>
      <c r="C4" s="424"/>
      <c r="D4" s="426" t="s">
        <v>190</v>
      </c>
      <c r="E4" s="426"/>
      <c r="F4" s="426"/>
      <c r="G4" s="426"/>
      <c r="H4" s="426"/>
      <c r="I4" s="426"/>
      <c r="J4" s="426"/>
      <c r="K4" s="426"/>
      <c r="L4" s="426"/>
      <c r="M4" s="426"/>
      <c r="N4" s="426"/>
      <c r="O4" s="445"/>
      <c r="P4" s="425"/>
      <c r="Q4" s="428"/>
      <c r="R4" s="428"/>
      <c r="S4" s="428"/>
      <c r="T4" s="428"/>
      <c r="U4" s="443"/>
      <c r="V4" s="443"/>
      <c r="W4" s="443"/>
      <c r="X4" s="443"/>
      <c r="Y4" s="443"/>
      <c r="Z4" s="443"/>
    </row>
    <row r="5" spans="1:26" ht="16" customHeight="1" x14ac:dyDescent="0.35">
      <c r="B5" s="423"/>
      <c r="C5" s="424"/>
      <c r="D5" s="440"/>
      <c r="E5" s="445"/>
      <c r="F5" s="446"/>
      <c r="G5" s="445"/>
      <c r="H5" s="446"/>
      <c r="I5" s="445"/>
      <c r="J5" s="446"/>
      <c r="K5" s="446"/>
      <c r="L5" s="446"/>
      <c r="M5" s="445"/>
      <c r="N5" s="445"/>
      <c r="O5" s="445"/>
      <c r="P5" s="425"/>
      <c r="Q5" s="428"/>
      <c r="R5" s="443"/>
      <c r="S5" s="443"/>
      <c r="T5" s="443"/>
      <c r="U5" s="443"/>
      <c r="V5" s="443"/>
      <c r="W5" s="443"/>
      <c r="X5" s="443"/>
      <c r="Y5" s="443"/>
      <c r="Z5" s="443"/>
    </row>
    <row r="6" spans="1:26" ht="16" customHeight="1" x14ac:dyDescent="0.35">
      <c r="B6" s="423"/>
      <c r="C6" s="429" t="s">
        <v>484</v>
      </c>
      <c r="D6" s="447"/>
      <c r="E6" s="424"/>
      <c r="F6" s="448"/>
      <c r="G6" s="424"/>
      <c r="H6" s="448"/>
      <c r="I6" s="424"/>
      <c r="J6" s="448"/>
      <c r="K6" s="448"/>
      <c r="L6" s="448"/>
      <c r="M6" s="424"/>
      <c r="N6" s="424"/>
      <c r="O6" s="455"/>
      <c r="P6" s="425"/>
      <c r="Q6" s="428"/>
      <c r="R6" s="443"/>
      <c r="S6" s="443"/>
      <c r="T6" s="443"/>
      <c r="U6" s="443"/>
      <c r="V6" s="443"/>
      <c r="W6" s="443"/>
      <c r="X6" s="443"/>
      <c r="Y6" s="443"/>
      <c r="Z6" s="443"/>
    </row>
    <row r="7" spans="1:26" ht="16" customHeight="1" x14ac:dyDescent="0.35">
      <c r="B7" s="423"/>
      <c r="C7" s="424"/>
      <c r="D7" s="429"/>
      <c r="E7" s="424"/>
      <c r="F7" s="448"/>
      <c r="G7" s="424"/>
      <c r="H7" s="448"/>
      <c r="I7" s="424"/>
      <c r="J7" s="448"/>
      <c r="K7" s="448"/>
      <c r="L7" s="448"/>
      <c r="M7" s="424"/>
      <c r="N7" s="424"/>
      <c r="O7" s="449"/>
      <c r="P7" s="425"/>
      <c r="Q7" s="428"/>
      <c r="R7" s="443"/>
      <c r="S7" s="443"/>
      <c r="T7" s="443"/>
      <c r="U7" s="443"/>
      <c r="V7" s="443"/>
      <c r="W7" s="443"/>
      <c r="X7" s="443"/>
      <c r="Y7" s="443"/>
      <c r="Z7" s="443"/>
    </row>
    <row r="8" spans="1:26" ht="16" customHeight="1" x14ac:dyDescent="0.35">
      <c r="B8" s="423"/>
      <c r="C8" s="424"/>
      <c r="D8" s="440"/>
      <c r="E8" s="445"/>
      <c r="F8" s="446"/>
      <c r="G8" s="445"/>
      <c r="H8" s="446"/>
      <c r="I8" s="445"/>
      <c r="J8" s="446"/>
      <c r="K8" s="446"/>
      <c r="L8" s="446"/>
      <c r="M8" s="445"/>
      <c r="N8" s="445"/>
      <c r="O8" s="445"/>
      <c r="P8" s="425"/>
      <c r="Q8" s="428"/>
      <c r="R8" s="422"/>
      <c r="S8" s="422"/>
      <c r="T8" s="422"/>
      <c r="U8" s="422"/>
      <c r="V8" s="422"/>
      <c r="W8" s="422"/>
      <c r="X8" s="422"/>
      <c r="Y8" s="422"/>
      <c r="Z8" s="422"/>
    </row>
    <row r="9" spans="1:26" ht="16" customHeight="1" x14ac:dyDescent="0.35">
      <c r="B9" s="423"/>
      <c r="C9" s="429" t="s">
        <v>483</v>
      </c>
      <c r="D9" s="447"/>
      <c r="E9" s="424"/>
      <c r="F9" s="448"/>
      <c r="G9" s="424"/>
      <c r="H9" s="448"/>
      <c r="I9" s="424"/>
      <c r="J9" s="448"/>
      <c r="K9" s="448"/>
      <c r="L9" s="448"/>
      <c r="M9" s="424"/>
      <c r="N9" s="424"/>
      <c r="O9" s="455"/>
      <c r="P9" s="425"/>
      <c r="Q9" s="428"/>
      <c r="R9" s="422"/>
      <c r="S9" s="422"/>
      <c r="T9" s="422"/>
      <c r="U9" s="422"/>
      <c r="V9" s="422"/>
      <c r="W9" s="422"/>
      <c r="X9" s="422"/>
      <c r="Y9" s="422"/>
      <c r="Z9" s="422"/>
    </row>
    <row r="10" spans="1:26" ht="16" customHeight="1" x14ac:dyDescent="0.35">
      <c r="B10" s="423"/>
      <c r="C10" s="424"/>
      <c r="D10" s="429"/>
      <c r="E10" s="424"/>
      <c r="F10" s="448"/>
      <c r="G10" s="424"/>
      <c r="H10" s="448"/>
      <c r="I10" s="424"/>
      <c r="J10" s="448"/>
      <c r="K10" s="448"/>
      <c r="L10" s="448"/>
      <c r="M10" s="424"/>
      <c r="N10" s="424"/>
      <c r="O10" s="449"/>
      <c r="P10" s="425"/>
      <c r="Q10" s="428"/>
      <c r="R10" s="422"/>
      <c r="S10" s="422"/>
      <c r="T10" s="422"/>
      <c r="U10" s="422"/>
      <c r="V10" s="422"/>
      <c r="W10" s="422"/>
      <c r="X10" s="422"/>
      <c r="Y10" s="422"/>
      <c r="Z10" s="422"/>
    </row>
    <row r="11" spans="1:26" ht="16" customHeight="1" x14ac:dyDescent="0.35">
      <c r="B11" s="423"/>
      <c r="C11" s="424"/>
      <c r="D11" s="440"/>
      <c r="E11" s="445"/>
      <c r="F11" s="446"/>
      <c r="G11" s="445"/>
      <c r="H11" s="446"/>
      <c r="I11" s="445"/>
      <c r="J11" s="446"/>
      <c r="K11" s="446"/>
      <c r="L11" s="446"/>
      <c r="M11" s="445"/>
      <c r="N11" s="445"/>
      <c r="O11" s="445"/>
      <c r="P11" s="425"/>
      <c r="Q11" s="428"/>
      <c r="R11" s="422"/>
      <c r="S11" s="422"/>
      <c r="T11" s="422"/>
      <c r="U11" s="422"/>
      <c r="V11" s="422"/>
      <c r="W11" s="422"/>
      <c r="X11" s="422"/>
      <c r="Y11" s="422"/>
      <c r="Z11" s="422"/>
    </row>
    <row r="12" spans="1:26" ht="16" customHeight="1" x14ac:dyDescent="0.35">
      <c r="B12" s="423"/>
      <c r="C12" s="429" t="s">
        <v>482</v>
      </c>
      <c r="D12" s="447"/>
      <c r="E12" s="424"/>
      <c r="F12" s="448"/>
      <c r="G12" s="424"/>
      <c r="H12" s="448"/>
      <c r="I12" s="424"/>
      <c r="J12" s="448"/>
      <c r="K12" s="448"/>
      <c r="L12" s="448"/>
      <c r="M12" s="424"/>
      <c r="N12" s="424"/>
      <c r="O12" s="455"/>
      <c r="P12" s="425"/>
      <c r="Q12" s="428"/>
      <c r="R12" s="422"/>
      <c r="S12" s="422"/>
      <c r="T12" s="422"/>
      <c r="U12" s="422"/>
      <c r="V12" s="422"/>
      <c r="W12" s="422"/>
      <c r="X12" s="422"/>
      <c r="Y12" s="422"/>
      <c r="Z12" s="422"/>
    </row>
    <row r="13" spans="1:26" ht="16" customHeight="1" x14ac:dyDescent="0.35">
      <c r="B13" s="423"/>
      <c r="C13" s="424"/>
      <c r="D13" s="429"/>
      <c r="E13" s="424"/>
      <c r="F13" s="448"/>
      <c r="G13" s="424"/>
      <c r="H13" s="448"/>
      <c r="I13" s="424"/>
      <c r="J13" s="448"/>
      <c r="K13" s="448"/>
      <c r="L13" s="448"/>
      <c r="M13" s="424"/>
      <c r="N13" s="424"/>
      <c r="O13" s="449"/>
      <c r="P13" s="425"/>
      <c r="Q13" s="428"/>
      <c r="R13" s="422"/>
      <c r="S13" s="422"/>
      <c r="T13" s="422"/>
      <c r="U13" s="422"/>
      <c r="V13" s="422"/>
      <c r="W13" s="422"/>
      <c r="X13" s="422"/>
      <c r="Y13" s="422"/>
      <c r="Z13" s="422"/>
    </row>
    <row r="14" spans="1:26" ht="16" customHeight="1" x14ac:dyDescent="0.35">
      <c r="B14" s="423"/>
      <c r="C14" s="424"/>
      <c r="D14" s="440"/>
      <c r="E14" s="445"/>
      <c r="F14" s="446"/>
      <c r="G14" s="445"/>
      <c r="H14" s="446"/>
      <c r="I14" s="445"/>
      <c r="J14" s="446"/>
      <c r="K14" s="446"/>
      <c r="L14" s="446"/>
      <c r="M14" s="445"/>
      <c r="N14" s="445"/>
      <c r="O14" s="445"/>
      <c r="P14" s="425"/>
      <c r="Q14" s="428"/>
      <c r="R14" s="422"/>
      <c r="S14" s="422"/>
      <c r="T14" s="422"/>
      <c r="U14" s="422"/>
      <c r="V14" s="422"/>
      <c r="W14" s="422"/>
      <c r="X14" s="422"/>
      <c r="Y14" s="422"/>
      <c r="Z14" s="422"/>
    </row>
    <row r="15" spans="1:26" ht="16" customHeight="1" x14ac:dyDescent="0.35">
      <c r="B15" s="423"/>
      <c r="C15" s="429" t="s">
        <v>481</v>
      </c>
      <c r="D15" s="447"/>
      <c r="E15" s="424"/>
      <c r="F15" s="448"/>
      <c r="G15" s="424"/>
      <c r="H15" s="448"/>
      <c r="I15" s="424"/>
      <c r="J15" s="448"/>
      <c r="K15" s="448"/>
      <c r="L15" s="448"/>
      <c r="M15" s="424"/>
      <c r="N15" s="424"/>
      <c r="O15" s="455"/>
      <c r="P15" s="425"/>
      <c r="Q15" s="428"/>
      <c r="R15" s="422"/>
      <c r="S15" s="422"/>
      <c r="T15" s="422"/>
      <c r="U15" s="422"/>
      <c r="V15" s="422"/>
      <c r="W15" s="422"/>
      <c r="X15" s="422"/>
      <c r="Y15" s="422"/>
      <c r="Z15" s="422"/>
    </row>
    <row r="16" spans="1:26" ht="16" customHeight="1" x14ac:dyDescent="0.35">
      <c r="B16" s="423"/>
      <c r="C16" s="424"/>
      <c r="D16" s="429"/>
      <c r="E16" s="424"/>
      <c r="F16" s="448"/>
      <c r="G16" s="424"/>
      <c r="H16" s="448"/>
      <c r="I16" s="424"/>
      <c r="J16" s="448"/>
      <c r="K16" s="448"/>
      <c r="L16" s="448"/>
      <c r="M16" s="424"/>
      <c r="N16" s="424"/>
      <c r="O16" s="449"/>
      <c r="P16" s="425"/>
      <c r="Q16" s="428"/>
      <c r="R16" s="422"/>
      <c r="S16" s="422"/>
      <c r="T16" s="422"/>
      <c r="U16" s="422"/>
      <c r="V16" s="422"/>
      <c r="W16" s="422"/>
      <c r="X16" s="422"/>
      <c r="Y16" s="422"/>
      <c r="Z16" s="422"/>
    </row>
    <row r="17" spans="2:26" ht="16" customHeight="1" x14ac:dyDescent="0.35">
      <c r="B17" s="423"/>
      <c r="C17" s="424"/>
      <c r="D17" s="429"/>
      <c r="E17" s="424"/>
      <c r="F17" s="448"/>
      <c r="G17" s="424"/>
      <c r="H17" s="448"/>
      <c r="I17" s="424"/>
      <c r="J17" s="448"/>
      <c r="K17" s="424"/>
      <c r="L17" s="448"/>
      <c r="M17" s="424"/>
      <c r="N17" s="424"/>
      <c r="O17" s="430"/>
      <c r="P17" s="425"/>
      <c r="Q17" s="422"/>
      <c r="R17" s="422"/>
      <c r="S17" s="422"/>
      <c r="T17" s="422"/>
      <c r="U17" s="422"/>
      <c r="V17" s="422"/>
      <c r="W17" s="422"/>
      <c r="X17" s="422"/>
      <c r="Y17" s="422"/>
      <c r="Z17" s="422"/>
    </row>
    <row r="18" spans="2:26" ht="16" customHeight="1" x14ac:dyDescent="0.35">
      <c r="B18" s="423"/>
      <c r="C18" s="608" t="s">
        <v>480</v>
      </c>
      <c r="D18" s="608"/>
      <c r="E18" s="608"/>
      <c r="F18" s="608"/>
      <c r="G18" s="608"/>
      <c r="H18" s="608"/>
      <c r="I18" s="608"/>
      <c r="J18" s="608"/>
      <c r="K18" s="608"/>
      <c r="L18" s="608"/>
      <c r="M18" s="608"/>
      <c r="N18" s="451"/>
      <c r="O18" s="458"/>
      <c r="P18" s="425"/>
      <c r="Q18" s="422"/>
      <c r="R18" s="422"/>
      <c r="S18" s="422"/>
      <c r="T18" s="422"/>
      <c r="U18" s="422"/>
      <c r="V18" s="422"/>
      <c r="W18" s="422"/>
      <c r="X18" s="422"/>
      <c r="Y18" s="422"/>
      <c r="Z18" s="422"/>
    </row>
    <row r="19" spans="2:26" ht="16" customHeight="1" x14ac:dyDescent="0.35">
      <c r="B19" s="423"/>
      <c r="C19" s="608"/>
      <c r="D19" s="608"/>
      <c r="E19" s="608"/>
      <c r="F19" s="608"/>
      <c r="G19" s="608"/>
      <c r="H19" s="608"/>
      <c r="I19" s="608"/>
      <c r="J19" s="608"/>
      <c r="K19" s="608"/>
      <c r="L19" s="608"/>
      <c r="M19" s="608"/>
      <c r="N19" s="451"/>
      <c r="O19" s="449"/>
      <c r="P19" s="425"/>
      <c r="Q19" s="422"/>
      <c r="R19" s="422"/>
      <c r="S19" s="422"/>
      <c r="T19" s="422"/>
      <c r="U19" s="422"/>
      <c r="V19" s="422"/>
      <c r="W19" s="422"/>
      <c r="X19" s="422"/>
      <c r="Y19" s="422"/>
      <c r="Z19" s="422"/>
    </row>
    <row r="20" spans="2:26" ht="16" customHeight="1" x14ac:dyDescent="0.35">
      <c r="B20" s="423"/>
      <c r="C20" s="431"/>
      <c r="D20" s="431"/>
      <c r="E20" s="431"/>
      <c r="F20" s="431"/>
      <c r="G20" s="431"/>
      <c r="H20" s="431"/>
      <c r="I20" s="431"/>
      <c r="J20" s="431"/>
      <c r="K20" s="431"/>
      <c r="L20" s="431"/>
      <c r="M20" s="431"/>
      <c r="N20" s="451"/>
      <c r="O20" s="449"/>
      <c r="P20" s="425"/>
      <c r="Q20" s="422"/>
      <c r="R20" s="422"/>
      <c r="S20" s="422"/>
      <c r="T20" s="422"/>
      <c r="U20" s="422"/>
      <c r="V20" s="422"/>
      <c r="W20" s="422"/>
      <c r="X20" s="422"/>
      <c r="Y20" s="422"/>
      <c r="Z20" s="422"/>
    </row>
    <row r="21" spans="2:26" ht="16" customHeight="1" x14ac:dyDescent="0.35">
      <c r="B21" s="423"/>
      <c r="C21" s="424"/>
      <c r="D21" s="429"/>
      <c r="E21" s="424"/>
      <c r="F21" s="448"/>
      <c r="G21" s="424"/>
      <c r="H21" s="448"/>
      <c r="I21" s="424"/>
      <c r="J21" s="448"/>
      <c r="K21" s="424"/>
      <c r="L21" s="448"/>
      <c r="M21" s="424"/>
      <c r="N21" s="424"/>
      <c r="O21" s="430"/>
      <c r="P21" s="425"/>
      <c r="Q21" s="422"/>
      <c r="R21" s="422"/>
      <c r="S21" s="422"/>
      <c r="T21" s="422"/>
      <c r="U21" s="422"/>
      <c r="V21" s="422"/>
      <c r="W21" s="422"/>
      <c r="X21" s="422"/>
      <c r="Y21" s="422"/>
      <c r="Z21" s="422"/>
    </row>
    <row r="22" spans="2:26" ht="16" customHeight="1" x14ac:dyDescent="0.35">
      <c r="B22" s="423"/>
      <c r="C22" s="608" t="s">
        <v>479</v>
      </c>
      <c r="D22" s="608"/>
      <c r="E22" s="608"/>
      <c r="F22" s="608"/>
      <c r="G22" s="608"/>
      <c r="H22" s="608"/>
      <c r="I22" s="608"/>
      <c r="J22" s="608"/>
      <c r="K22" s="608"/>
      <c r="L22" s="608"/>
      <c r="M22" s="608"/>
      <c r="N22" s="451"/>
      <c r="O22" s="458"/>
      <c r="P22" s="425"/>
      <c r="Q22" s="422"/>
      <c r="R22" s="422"/>
      <c r="S22" s="422"/>
      <c r="T22" s="422"/>
      <c r="U22" s="422"/>
      <c r="V22" s="422"/>
      <c r="W22" s="422"/>
      <c r="X22" s="422"/>
      <c r="Y22" s="422"/>
      <c r="Z22" s="422"/>
    </row>
    <row r="23" spans="2:26" ht="16" customHeight="1" x14ac:dyDescent="0.35">
      <c r="B23" s="423"/>
      <c r="C23" s="431"/>
      <c r="D23" s="431"/>
      <c r="E23" s="431"/>
      <c r="F23" s="431"/>
      <c r="G23" s="431"/>
      <c r="H23" s="431"/>
      <c r="I23" s="431"/>
      <c r="J23" s="431"/>
      <c r="K23" s="431"/>
      <c r="L23" s="431"/>
      <c r="M23" s="431"/>
      <c r="N23" s="451"/>
      <c r="O23" s="449"/>
      <c r="P23" s="425"/>
      <c r="Q23" s="422"/>
      <c r="R23" s="422"/>
      <c r="S23" s="422"/>
      <c r="T23" s="422"/>
      <c r="U23" s="422"/>
      <c r="V23" s="422"/>
      <c r="W23" s="422"/>
      <c r="X23" s="422"/>
      <c r="Y23" s="422"/>
      <c r="Z23" s="422"/>
    </row>
    <row r="24" spans="2:26" ht="16" customHeight="1" x14ac:dyDescent="0.35">
      <c r="B24" s="423"/>
      <c r="C24" s="431"/>
      <c r="D24" s="431"/>
      <c r="E24" s="431"/>
      <c r="F24" s="431"/>
      <c r="G24" s="431"/>
      <c r="H24" s="431"/>
      <c r="I24" s="431"/>
      <c r="J24" s="431"/>
      <c r="K24" s="431"/>
      <c r="L24" s="431"/>
      <c r="M24" s="431"/>
      <c r="N24" s="424"/>
      <c r="O24" s="430"/>
      <c r="P24" s="425"/>
      <c r="Q24" s="422"/>
      <c r="R24" s="422"/>
      <c r="S24" s="422"/>
      <c r="T24" s="422"/>
      <c r="U24" s="422"/>
      <c r="V24" s="422"/>
      <c r="W24" s="422"/>
      <c r="X24" s="422"/>
      <c r="Y24" s="422"/>
      <c r="Z24" s="422"/>
    </row>
    <row r="25" spans="2:26" ht="16" customHeight="1" x14ac:dyDescent="0.35">
      <c r="B25" s="423"/>
      <c r="C25" s="424" t="s">
        <v>478</v>
      </c>
      <c r="D25" s="429"/>
      <c r="E25" s="424"/>
      <c r="F25" s="448"/>
      <c r="G25" s="424"/>
      <c r="H25" s="448"/>
      <c r="I25" s="424"/>
      <c r="J25" s="448"/>
      <c r="K25" s="424"/>
      <c r="L25" s="448"/>
      <c r="M25" s="424"/>
      <c r="N25" s="424"/>
      <c r="O25" s="458"/>
      <c r="P25" s="425"/>
    </row>
    <row r="26" spans="2:26" ht="15" customHeight="1" x14ac:dyDescent="0.35">
      <c r="B26" s="423"/>
      <c r="C26" s="453"/>
      <c r="D26" s="453"/>
      <c r="E26" s="453"/>
      <c r="F26" s="453"/>
      <c r="G26" s="453"/>
      <c r="H26" s="453"/>
      <c r="I26" s="453"/>
      <c r="J26" s="453"/>
      <c r="K26" s="453"/>
      <c r="L26" s="453"/>
      <c r="M26" s="453"/>
      <c r="N26" s="453"/>
      <c r="O26" s="430"/>
      <c r="P26" s="425"/>
    </row>
    <row r="27" spans="2:26" ht="15.5" x14ac:dyDescent="0.35">
      <c r="B27" s="423"/>
      <c r="C27" s="453"/>
      <c r="D27" s="453"/>
      <c r="E27" s="453"/>
      <c r="F27" s="453"/>
      <c r="G27" s="453"/>
      <c r="H27" s="453"/>
      <c r="I27" s="453"/>
      <c r="J27" s="453"/>
      <c r="K27" s="453"/>
      <c r="L27" s="453"/>
      <c r="M27" s="453"/>
      <c r="N27" s="453"/>
      <c r="O27" s="430"/>
      <c r="P27" s="425"/>
    </row>
    <row r="28" spans="2:26" ht="16" customHeight="1" x14ac:dyDescent="0.35">
      <c r="B28" s="423"/>
      <c r="C28" s="639" t="s">
        <v>477</v>
      </c>
      <c r="D28" s="639"/>
      <c r="E28" s="639"/>
      <c r="F28" s="639"/>
      <c r="G28" s="639"/>
      <c r="H28" s="639"/>
      <c r="I28" s="639"/>
      <c r="J28" s="639"/>
      <c r="K28" s="639"/>
      <c r="L28" s="639"/>
      <c r="M28" s="453"/>
      <c r="N28" s="453"/>
      <c r="O28" s="458"/>
      <c r="P28" s="425"/>
    </row>
    <row r="29" spans="2:26" ht="16" customHeight="1" x14ac:dyDescent="0.35">
      <c r="B29" s="423"/>
      <c r="C29" s="453"/>
      <c r="D29" s="453"/>
      <c r="E29" s="453"/>
      <c r="F29" s="453"/>
      <c r="G29" s="453"/>
      <c r="H29" s="453"/>
      <c r="I29" s="453"/>
      <c r="J29" s="453"/>
      <c r="K29" s="453"/>
      <c r="L29" s="453"/>
      <c r="M29" s="453"/>
      <c r="N29" s="453"/>
      <c r="O29" s="453"/>
      <c r="P29" s="425"/>
    </row>
    <row r="30" spans="2:26" ht="15.5" x14ac:dyDescent="0.35">
      <c r="B30" s="423"/>
      <c r="C30" s="453"/>
      <c r="D30" s="453"/>
      <c r="E30" s="453"/>
      <c r="F30" s="453"/>
      <c r="G30" s="453"/>
      <c r="H30" s="453"/>
      <c r="I30" s="453"/>
      <c r="J30" s="453"/>
      <c r="K30" s="453"/>
      <c r="L30" s="453"/>
      <c r="M30" s="453"/>
      <c r="N30" s="453"/>
      <c r="O30" s="430"/>
      <c r="P30" s="425"/>
    </row>
    <row r="31" spans="2:26" ht="16" customHeight="1" x14ac:dyDescent="0.35">
      <c r="B31" s="423"/>
      <c r="C31" s="608" t="s">
        <v>476</v>
      </c>
      <c r="D31" s="608"/>
      <c r="E31" s="608"/>
      <c r="F31" s="608"/>
      <c r="G31" s="608"/>
      <c r="H31" s="608"/>
      <c r="I31" s="608"/>
      <c r="J31" s="608"/>
      <c r="K31" s="608"/>
      <c r="L31" s="608"/>
      <c r="M31" s="608"/>
      <c r="N31" s="451"/>
      <c r="O31" s="458"/>
      <c r="P31" s="425"/>
      <c r="Q31" s="422"/>
      <c r="R31" s="422"/>
      <c r="S31" s="422"/>
      <c r="T31" s="422"/>
      <c r="U31" s="422"/>
      <c r="V31" s="422"/>
      <c r="W31" s="422"/>
      <c r="X31" s="422"/>
      <c r="Y31" s="422"/>
      <c r="Z31" s="422"/>
    </row>
    <row r="32" spans="2:26" ht="16" customHeight="1" x14ac:dyDescent="0.35">
      <c r="B32" s="423"/>
      <c r="C32" s="431"/>
      <c r="D32" s="431"/>
      <c r="E32" s="431"/>
      <c r="F32" s="431"/>
      <c r="G32" s="431"/>
      <c r="H32" s="431"/>
      <c r="I32" s="431"/>
      <c r="J32" s="431"/>
      <c r="K32" s="431"/>
      <c r="L32" s="431"/>
      <c r="M32" s="431"/>
      <c r="N32" s="451"/>
      <c r="O32" s="449"/>
      <c r="P32" s="425"/>
      <c r="Q32" s="422"/>
      <c r="R32" s="422"/>
      <c r="S32" s="422"/>
      <c r="T32" s="422"/>
      <c r="U32" s="422"/>
      <c r="V32" s="422"/>
      <c r="W32" s="422"/>
      <c r="X32" s="422"/>
      <c r="Y32" s="422"/>
      <c r="Z32" s="422"/>
    </row>
    <row r="33" spans="2:26" ht="16" customHeight="1" x14ac:dyDescent="0.35">
      <c r="B33" s="423"/>
      <c r="C33" s="431"/>
      <c r="D33" s="431"/>
      <c r="E33" s="431"/>
      <c r="F33" s="431"/>
      <c r="G33" s="431"/>
      <c r="H33" s="431"/>
      <c r="I33" s="431"/>
      <c r="J33" s="431"/>
      <c r="K33" s="431"/>
      <c r="L33" s="431"/>
      <c r="M33" s="431"/>
      <c r="N33" s="424"/>
      <c r="O33" s="430"/>
      <c r="P33" s="425"/>
      <c r="Q33" s="422"/>
      <c r="R33" s="422"/>
      <c r="S33" s="422"/>
      <c r="T33" s="422"/>
      <c r="U33" s="422"/>
      <c r="V33" s="422"/>
      <c r="W33" s="422"/>
      <c r="X33" s="422"/>
      <c r="Y33" s="422"/>
      <c r="Z33" s="422"/>
    </row>
    <row r="34" spans="2:26" ht="16" customHeight="1" x14ac:dyDescent="0.35">
      <c r="B34" s="423"/>
      <c r="C34" s="608" t="s">
        <v>475</v>
      </c>
      <c r="D34" s="608"/>
      <c r="E34" s="608"/>
      <c r="F34" s="608"/>
      <c r="G34" s="608"/>
      <c r="H34" s="608"/>
      <c r="I34" s="608"/>
      <c r="J34" s="608"/>
      <c r="K34" s="608"/>
      <c r="L34" s="608"/>
      <c r="M34" s="608"/>
      <c r="N34" s="424"/>
      <c r="O34" s="458"/>
      <c r="P34" s="425"/>
    </row>
    <row r="35" spans="2:26" ht="15" customHeight="1" x14ac:dyDescent="0.35">
      <c r="B35" s="423"/>
      <c r="C35" s="608"/>
      <c r="D35" s="608"/>
      <c r="E35" s="608"/>
      <c r="F35" s="608"/>
      <c r="G35" s="608"/>
      <c r="H35" s="608"/>
      <c r="I35" s="608"/>
      <c r="J35" s="608"/>
      <c r="K35" s="608"/>
      <c r="L35" s="608"/>
      <c r="M35" s="608"/>
      <c r="N35" s="453"/>
      <c r="O35" s="430"/>
      <c r="P35" s="425"/>
    </row>
    <row r="36" spans="2:26" ht="15" customHeight="1" x14ac:dyDescent="0.35">
      <c r="B36" s="423"/>
      <c r="C36" s="451"/>
      <c r="D36" s="451"/>
      <c r="E36" s="451"/>
      <c r="F36" s="451"/>
      <c r="G36" s="451"/>
      <c r="H36" s="451"/>
      <c r="I36" s="451"/>
      <c r="J36" s="451"/>
      <c r="K36" s="451"/>
      <c r="L36" s="451"/>
      <c r="M36" s="451"/>
      <c r="N36" s="453"/>
      <c r="O36" s="430"/>
      <c r="P36" s="425"/>
    </row>
    <row r="37" spans="2:26" ht="15.5" x14ac:dyDescent="0.35">
      <c r="B37" s="423"/>
      <c r="C37" s="453"/>
      <c r="D37" s="453"/>
      <c r="E37" s="453"/>
      <c r="F37" s="453"/>
      <c r="G37" s="453"/>
      <c r="H37" s="453"/>
      <c r="I37" s="453"/>
      <c r="J37" s="453"/>
      <c r="K37" s="453"/>
      <c r="L37" s="453"/>
      <c r="M37" s="453"/>
      <c r="N37" s="453"/>
      <c r="O37" s="430"/>
      <c r="P37" s="425"/>
    </row>
    <row r="38" spans="2:26" ht="15" customHeight="1" x14ac:dyDescent="0.35">
      <c r="B38" s="423"/>
      <c r="C38" s="639" t="s">
        <v>474</v>
      </c>
      <c r="D38" s="639"/>
      <c r="E38" s="639"/>
      <c r="F38" s="639"/>
      <c r="G38" s="639"/>
      <c r="H38" s="639"/>
      <c r="I38" s="639"/>
      <c r="J38" s="639"/>
      <c r="K38" s="639"/>
      <c r="L38" s="639"/>
      <c r="M38" s="453"/>
      <c r="N38" s="453"/>
      <c r="O38" s="458"/>
      <c r="P38" s="425"/>
    </row>
    <row r="39" spans="2:26" ht="15.5" x14ac:dyDescent="0.35">
      <c r="B39" s="423"/>
      <c r="C39" s="639"/>
      <c r="D39" s="639"/>
      <c r="E39" s="639"/>
      <c r="F39" s="639"/>
      <c r="G39" s="639"/>
      <c r="H39" s="639"/>
      <c r="I39" s="639"/>
      <c r="J39" s="639"/>
      <c r="K39" s="639"/>
      <c r="L39" s="639"/>
      <c r="M39" s="453"/>
      <c r="N39" s="453"/>
      <c r="O39" s="430"/>
      <c r="P39" s="425"/>
    </row>
    <row r="40" spans="2:26" ht="15.5" x14ac:dyDescent="0.35">
      <c r="B40" s="423"/>
      <c r="C40" s="453"/>
      <c r="D40" s="453"/>
      <c r="E40" s="453"/>
      <c r="F40" s="453"/>
      <c r="G40" s="453"/>
      <c r="H40" s="453"/>
      <c r="I40" s="453"/>
      <c r="J40" s="453"/>
      <c r="K40" s="453"/>
      <c r="L40" s="453"/>
      <c r="M40" s="453"/>
      <c r="N40" s="453"/>
      <c r="O40" s="430"/>
      <c r="P40" s="425"/>
    </row>
    <row r="41" spans="2:26" ht="15.5" x14ac:dyDescent="0.35">
      <c r="B41" s="423"/>
      <c r="C41" s="453"/>
      <c r="D41" s="453"/>
      <c r="E41" s="453"/>
      <c r="F41" s="453"/>
      <c r="G41" s="453"/>
      <c r="H41" s="453"/>
      <c r="I41" s="453"/>
      <c r="J41" s="453"/>
      <c r="K41" s="453"/>
      <c r="L41" s="453"/>
      <c r="M41" s="453"/>
      <c r="N41" s="453"/>
      <c r="O41" s="430"/>
      <c r="P41" s="425"/>
    </row>
    <row r="42" spans="2:26" ht="16" customHeight="1" x14ac:dyDescent="0.35">
      <c r="B42" s="423"/>
      <c r="C42" s="639" t="s">
        <v>473</v>
      </c>
      <c r="D42" s="639"/>
      <c r="E42" s="639"/>
      <c r="F42" s="639"/>
      <c r="G42" s="639"/>
      <c r="H42" s="639"/>
      <c r="I42" s="639"/>
      <c r="J42" s="639"/>
      <c r="K42" s="639"/>
      <c r="L42" s="639"/>
      <c r="M42" s="453"/>
      <c r="N42" s="453"/>
      <c r="O42" s="458"/>
      <c r="P42" s="425"/>
    </row>
    <row r="43" spans="2:26" ht="16" customHeight="1" x14ac:dyDescent="0.35">
      <c r="B43" s="423"/>
      <c r="C43" s="453"/>
      <c r="D43" s="453"/>
      <c r="E43" s="453"/>
      <c r="F43" s="453"/>
      <c r="G43" s="453"/>
      <c r="H43" s="453"/>
      <c r="I43" s="453"/>
      <c r="J43" s="453"/>
      <c r="K43" s="453"/>
      <c r="L43" s="453"/>
      <c r="M43" s="453"/>
      <c r="N43" s="453"/>
      <c r="O43" s="453"/>
      <c r="P43" s="425"/>
    </row>
    <row r="44" spans="2:26" ht="16" customHeight="1" x14ac:dyDescent="0.35">
      <c r="B44" s="423"/>
      <c r="C44" s="453"/>
      <c r="D44" s="453"/>
      <c r="E44" s="453"/>
      <c r="F44" s="453"/>
      <c r="G44" s="453"/>
      <c r="H44" s="453"/>
      <c r="I44" s="453"/>
      <c r="J44" s="453"/>
      <c r="K44" s="453"/>
      <c r="L44" s="453"/>
      <c r="M44" s="453"/>
      <c r="N44" s="453"/>
      <c r="O44" s="453"/>
      <c r="P44" s="425"/>
    </row>
    <row r="45" spans="2:26" ht="16" customHeight="1" x14ac:dyDescent="0.35">
      <c r="B45" s="423"/>
      <c r="C45" s="639" t="s">
        <v>472</v>
      </c>
      <c r="D45" s="639"/>
      <c r="E45" s="639"/>
      <c r="F45" s="639"/>
      <c r="G45" s="639"/>
      <c r="H45" s="639"/>
      <c r="I45" s="639"/>
      <c r="J45" s="639"/>
      <c r="K45" s="639"/>
      <c r="L45" s="639"/>
      <c r="M45" s="453"/>
      <c r="N45" s="453"/>
      <c r="O45" s="458"/>
      <c r="P45" s="425"/>
    </row>
    <row r="46" spans="2:26" ht="15.5" x14ac:dyDescent="0.35">
      <c r="B46" s="423"/>
      <c r="C46" s="639"/>
      <c r="D46" s="639"/>
      <c r="E46" s="639"/>
      <c r="F46" s="639"/>
      <c r="G46" s="639"/>
      <c r="H46" s="639"/>
      <c r="I46" s="639"/>
      <c r="J46" s="639"/>
      <c r="K46" s="639"/>
      <c r="L46" s="639"/>
      <c r="M46" s="453"/>
      <c r="N46" s="453"/>
      <c r="O46" s="430"/>
      <c r="P46" s="425"/>
    </row>
    <row r="47" spans="2:26" ht="15.5" x14ac:dyDescent="0.35">
      <c r="B47" s="423"/>
      <c r="C47" s="639"/>
      <c r="D47" s="639"/>
      <c r="E47" s="639"/>
      <c r="F47" s="639"/>
      <c r="G47" s="639"/>
      <c r="H47" s="639"/>
      <c r="I47" s="639"/>
      <c r="J47" s="639"/>
      <c r="K47" s="639"/>
      <c r="L47" s="639"/>
      <c r="M47" s="453"/>
      <c r="N47" s="453"/>
      <c r="O47" s="430"/>
      <c r="P47" s="425"/>
    </row>
    <row r="48" spans="2:26" ht="15.5" x14ac:dyDescent="0.35">
      <c r="B48" s="423"/>
      <c r="C48" s="453"/>
      <c r="D48" s="453"/>
      <c r="E48" s="453"/>
      <c r="F48" s="453"/>
      <c r="G48" s="453"/>
      <c r="H48" s="453"/>
      <c r="I48" s="453"/>
      <c r="J48" s="453"/>
      <c r="K48" s="453"/>
      <c r="L48" s="453"/>
      <c r="M48" s="453"/>
      <c r="N48" s="453"/>
      <c r="O48" s="430"/>
      <c r="P48" s="425"/>
    </row>
    <row r="49" spans="2:24" ht="15.5" x14ac:dyDescent="0.2">
      <c r="B49" s="450"/>
      <c r="C49" s="463" t="s">
        <v>512</v>
      </c>
      <c r="D49" s="464"/>
      <c r="E49" s="465"/>
      <c r="F49" s="466"/>
      <c r="G49" s="465"/>
      <c r="H49" s="466"/>
      <c r="I49" s="465"/>
      <c r="J49" s="466"/>
      <c r="K49" s="465"/>
      <c r="L49" s="466"/>
      <c r="M49" s="467"/>
      <c r="N49" s="467"/>
      <c r="O49" s="467"/>
      <c r="P49" s="468"/>
    </row>
    <row r="50" spans="2:24" ht="15.5" x14ac:dyDescent="0.35">
      <c r="B50" s="450"/>
      <c r="C50" s="471" t="s">
        <v>513</v>
      </c>
      <c r="D50" s="464"/>
      <c r="E50" s="465"/>
      <c r="F50" s="466"/>
      <c r="G50" s="465"/>
      <c r="H50" s="466"/>
      <c r="I50" s="465"/>
      <c r="J50" s="466"/>
      <c r="K50" s="465"/>
      <c r="L50" s="434" t="str">
        <f>"500 tecken 
("&amp;TEXT(LEN(C51),"0")&amp;" använda)"</f>
        <v>500 tecken 
(0 använda)</v>
      </c>
      <c r="M50" s="467"/>
      <c r="N50" s="467"/>
      <c r="O50" s="467"/>
      <c r="P50" s="468"/>
    </row>
    <row r="51" spans="2:24" s="432" customFormat="1" ht="107.25" customHeight="1" x14ac:dyDescent="0.35">
      <c r="B51" s="433"/>
      <c r="C51" s="636"/>
      <c r="D51" s="637"/>
      <c r="E51" s="637"/>
      <c r="F51" s="637"/>
      <c r="G51" s="637"/>
      <c r="H51" s="637"/>
      <c r="I51" s="637"/>
      <c r="J51" s="637"/>
      <c r="K51" s="637"/>
      <c r="L51" s="637"/>
      <c r="M51" s="638"/>
      <c r="N51" s="467"/>
      <c r="O51" s="467"/>
      <c r="P51" s="468"/>
      <c r="Q51" s="416"/>
      <c r="R51" s="416"/>
      <c r="S51" s="416"/>
      <c r="T51" s="435"/>
    </row>
    <row r="52" spans="2:24" s="432" customFormat="1" ht="15" customHeight="1" x14ac:dyDescent="0.35">
      <c r="B52" s="433"/>
      <c r="C52" s="472"/>
      <c r="D52" s="472"/>
      <c r="E52" s="472"/>
      <c r="F52" s="472"/>
      <c r="G52" s="472"/>
      <c r="H52" s="472"/>
      <c r="I52" s="472"/>
      <c r="J52" s="472"/>
      <c r="K52" s="472"/>
      <c r="L52" s="472"/>
      <c r="M52" s="472"/>
      <c r="N52" s="467"/>
      <c r="O52" s="467"/>
      <c r="P52" s="468"/>
      <c r="Q52" s="416"/>
      <c r="R52" s="416"/>
      <c r="S52" s="416"/>
      <c r="T52" s="435"/>
    </row>
    <row r="53" spans="2:24" ht="15.5" x14ac:dyDescent="0.35">
      <c r="B53" s="423"/>
      <c r="C53" s="639" t="s">
        <v>514</v>
      </c>
      <c r="D53" s="639"/>
      <c r="E53" s="639"/>
      <c r="F53" s="639"/>
      <c r="G53" s="639"/>
      <c r="H53" s="639"/>
      <c r="I53" s="639"/>
      <c r="J53" s="639"/>
      <c r="K53" s="639"/>
      <c r="L53" s="639"/>
      <c r="M53" s="639"/>
      <c r="N53" s="453"/>
      <c r="O53" s="430"/>
      <c r="P53" s="425"/>
      <c r="R53" s="558" t="s">
        <v>515</v>
      </c>
      <c r="S53" s="558"/>
      <c r="T53" s="558"/>
      <c r="U53" s="558"/>
      <c r="V53" s="558"/>
      <c r="W53" s="558"/>
      <c r="X53" s="558"/>
    </row>
    <row r="54" spans="2:24" ht="15.5" x14ac:dyDescent="0.35">
      <c r="B54" s="442"/>
      <c r="C54" s="640"/>
      <c r="D54" s="640"/>
      <c r="E54" s="640"/>
      <c r="F54" s="640"/>
      <c r="G54" s="640"/>
      <c r="H54" s="640"/>
      <c r="I54" s="640"/>
      <c r="J54" s="640"/>
      <c r="K54" s="640"/>
      <c r="L54" s="640"/>
      <c r="M54" s="640"/>
      <c r="N54" s="454"/>
      <c r="O54" s="459"/>
      <c r="P54" s="439"/>
      <c r="R54" s="558"/>
      <c r="S54" s="558"/>
      <c r="T54" s="558"/>
      <c r="U54" s="558"/>
      <c r="V54" s="558"/>
      <c r="W54" s="558"/>
      <c r="X54" s="558"/>
    </row>
    <row r="55" spans="2:24" x14ac:dyDescent="0.2">
      <c r="H55" s="416"/>
      <c r="J55" s="416"/>
      <c r="L55" s="416"/>
    </row>
  </sheetData>
  <sheetProtection sheet="1" selectLockedCells="1"/>
  <mergeCells count="14">
    <mergeCell ref="C31:M31"/>
    <mergeCell ref="C34:M35"/>
    <mergeCell ref="C42:L42"/>
    <mergeCell ref="C53:M54"/>
    <mergeCell ref="R53:X54"/>
    <mergeCell ref="C38:L39"/>
    <mergeCell ref="C45:L47"/>
    <mergeCell ref="C51:M51"/>
    <mergeCell ref="B2:P2"/>
    <mergeCell ref="D3:M3"/>
    <mergeCell ref="R3:T3"/>
    <mergeCell ref="C22:M22"/>
    <mergeCell ref="C28:L28"/>
    <mergeCell ref="C18:M19"/>
  </mergeCells>
  <hyperlinks>
    <hyperlink ref="R3:T3" location="'Börja här'!A1" display="PALAA TÄSTÄ KANSISIVULLE" xr:uid="{00000000-0004-0000-0B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9</xdr:col>
                    <xdr:colOff>107950</xdr:colOff>
                    <xdr:row>52</xdr:row>
                    <xdr:rowOff>12700</xdr:rowOff>
                  </from>
                  <to>
                    <xdr:col>9</xdr:col>
                    <xdr:colOff>495300</xdr:colOff>
                    <xdr:row>53</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7"/>
  <dimension ref="A1:U45"/>
  <sheetViews>
    <sheetView zoomScaleNormal="100" workbookViewId="0">
      <selection activeCell="N3" sqref="N3:P3"/>
    </sheetView>
  </sheetViews>
  <sheetFormatPr defaultColWidth="8.765625" defaultRowHeight="15.5" x14ac:dyDescent="0.35"/>
  <cols>
    <col min="1" max="1" width="6.53515625" style="392" customWidth="1"/>
    <col min="2" max="12" width="8.765625" style="392"/>
    <col min="13" max="13" width="3.53515625" style="392" customWidth="1"/>
    <col min="14" max="14" width="8.765625" style="392"/>
    <col min="15" max="15" width="18.53515625" style="392" customWidth="1"/>
    <col min="16" max="16384" width="8.765625" style="392"/>
  </cols>
  <sheetData>
    <row r="1" spans="1:21" x14ac:dyDescent="0.35">
      <c r="A1" s="393"/>
      <c r="B1" s="393"/>
      <c r="C1" s="393"/>
      <c r="D1" s="393"/>
      <c r="E1" s="393"/>
      <c r="F1" s="393"/>
      <c r="G1" s="393"/>
      <c r="H1" s="393"/>
      <c r="I1" s="393"/>
      <c r="J1" s="393"/>
      <c r="K1" s="393"/>
      <c r="L1" s="393"/>
      <c r="M1" s="393"/>
      <c r="N1" s="393"/>
      <c r="O1" s="393"/>
      <c r="P1" s="393"/>
      <c r="Q1" s="393"/>
      <c r="R1" s="393"/>
      <c r="S1" s="393"/>
      <c r="T1" s="393"/>
      <c r="U1" s="393"/>
    </row>
    <row r="2" spans="1:21" x14ac:dyDescent="0.35">
      <c r="A2" s="393"/>
      <c r="B2" s="393"/>
      <c r="C2" s="393"/>
      <c r="D2" s="393"/>
      <c r="E2" s="393"/>
      <c r="F2" s="393"/>
      <c r="G2" s="393"/>
      <c r="H2" s="393"/>
      <c r="I2" s="393"/>
      <c r="J2" s="393"/>
      <c r="K2" s="393"/>
      <c r="L2" s="393"/>
      <c r="M2" s="393"/>
      <c r="N2" s="393"/>
      <c r="O2" s="393"/>
      <c r="P2" s="393"/>
      <c r="Q2" s="393"/>
      <c r="R2" s="393"/>
      <c r="S2" s="393"/>
      <c r="T2" s="393"/>
      <c r="U2" s="393"/>
    </row>
    <row r="3" spans="1:21" x14ac:dyDescent="0.35">
      <c r="A3" s="393"/>
      <c r="B3" s="396"/>
      <c r="C3" s="397"/>
      <c r="D3" s="397"/>
      <c r="E3" s="397"/>
      <c r="F3" s="397"/>
      <c r="G3" s="397"/>
      <c r="H3" s="397"/>
      <c r="I3" s="397"/>
      <c r="J3" s="397"/>
      <c r="K3" s="397"/>
      <c r="L3" s="398"/>
      <c r="M3" s="393"/>
      <c r="N3" s="516" t="s">
        <v>516</v>
      </c>
      <c r="O3" s="517"/>
      <c r="P3" s="518"/>
      <c r="Q3" s="393"/>
      <c r="R3" s="393"/>
      <c r="S3" s="393"/>
      <c r="T3" s="393"/>
      <c r="U3" s="393"/>
    </row>
    <row r="4" spans="1:21" x14ac:dyDescent="0.35">
      <c r="A4" s="393"/>
      <c r="B4" s="399"/>
      <c r="C4" s="400" t="s">
        <v>354</v>
      </c>
      <c r="D4" s="401"/>
      <c r="E4" s="401"/>
      <c r="F4" s="401"/>
      <c r="G4" s="401"/>
      <c r="H4" s="401"/>
      <c r="I4" s="401"/>
      <c r="J4" s="401"/>
      <c r="K4" s="401"/>
      <c r="L4" s="402"/>
      <c r="M4" s="393"/>
      <c r="N4" s="393"/>
      <c r="O4" s="393"/>
      <c r="P4" s="393"/>
      <c r="Q4" s="393"/>
      <c r="R4" s="393"/>
      <c r="S4" s="393"/>
      <c r="T4" s="393"/>
      <c r="U4" s="393"/>
    </row>
    <row r="5" spans="1:21" x14ac:dyDescent="0.35">
      <c r="A5" s="393"/>
      <c r="B5" s="399"/>
      <c r="C5" s="401"/>
      <c r="D5" s="401"/>
      <c r="E5" s="401"/>
      <c r="F5" s="401"/>
      <c r="G5" s="401"/>
      <c r="H5" s="401"/>
      <c r="I5" s="401"/>
      <c r="J5" s="401"/>
      <c r="K5" s="401"/>
      <c r="L5" s="402"/>
      <c r="M5" s="393"/>
      <c r="N5" s="393"/>
      <c r="O5" s="393"/>
      <c r="P5" s="393"/>
      <c r="Q5" s="393"/>
      <c r="R5" s="393"/>
      <c r="S5" s="393"/>
      <c r="T5" s="393"/>
      <c r="U5" s="393"/>
    </row>
    <row r="6" spans="1:21" x14ac:dyDescent="0.35">
      <c r="A6" s="393"/>
      <c r="B6" s="399"/>
      <c r="C6" s="401"/>
      <c r="D6" s="401"/>
      <c r="E6" s="401"/>
      <c r="F6" s="401"/>
      <c r="G6" s="401"/>
      <c r="H6" s="401"/>
      <c r="I6" s="401"/>
      <c r="J6" s="401"/>
      <c r="K6" s="401"/>
      <c r="L6" s="402"/>
      <c r="M6" s="393"/>
      <c r="N6" s="393"/>
      <c r="O6" s="393"/>
      <c r="P6" s="393"/>
      <c r="Q6" s="393"/>
      <c r="R6" s="393"/>
      <c r="S6" s="393"/>
      <c r="T6" s="393"/>
      <c r="U6" s="393"/>
    </row>
    <row r="7" spans="1:21" x14ac:dyDescent="0.35">
      <c r="A7" s="393"/>
      <c r="B7" s="399"/>
      <c r="C7" s="400" t="s">
        <v>679</v>
      </c>
      <c r="D7" s="401"/>
      <c r="E7" s="401"/>
      <c r="F7" s="401"/>
      <c r="G7" s="401"/>
      <c r="H7" s="401"/>
      <c r="I7" s="401"/>
      <c r="J7" s="401"/>
      <c r="K7" s="401"/>
      <c r="L7" s="402"/>
      <c r="M7" s="649"/>
      <c r="N7" s="650"/>
      <c r="O7" s="650"/>
      <c r="P7" s="650"/>
      <c r="Q7" s="650"/>
      <c r="R7" s="650"/>
      <c r="S7" s="650"/>
      <c r="T7" s="650"/>
      <c r="U7" s="650"/>
    </row>
    <row r="8" spans="1:21" x14ac:dyDescent="0.35">
      <c r="A8" s="393"/>
      <c r="B8" s="399"/>
      <c r="C8" s="400" t="s">
        <v>678</v>
      </c>
      <c r="D8" s="401"/>
      <c r="E8" s="401"/>
      <c r="F8" s="401"/>
      <c r="G8" s="401"/>
      <c r="H8" s="401"/>
      <c r="I8" s="401"/>
      <c r="J8" s="401"/>
      <c r="K8" s="401"/>
      <c r="L8" s="402"/>
      <c r="M8" s="649"/>
      <c r="N8" s="650"/>
      <c r="O8" s="650"/>
      <c r="P8" s="650"/>
      <c r="Q8" s="650"/>
      <c r="R8" s="650"/>
      <c r="S8" s="650"/>
      <c r="T8" s="650"/>
      <c r="U8" s="650"/>
    </row>
    <row r="9" spans="1:21" ht="33" customHeight="1" x14ac:dyDescent="0.35">
      <c r="A9" s="393"/>
      <c r="B9" s="399"/>
      <c r="C9" s="401"/>
      <c r="D9" s="651" t="s">
        <v>355</v>
      </c>
      <c r="E9" s="651"/>
      <c r="F9" s="651"/>
      <c r="G9" s="651"/>
      <c r="H9" s="651"/>
      <c r="I9" s="651"/>
      <c r="J9" s="651"/>
      <c r="K9" s="651"/>
      <c r="L9" s="652"/>
      <c r="M9" s="649"/>
      <c r="N9" s="650"/>
      <c r="O9" s="650"/>
      <c r="P9" s="650"/>
      <c r="Q9" s="650"/>
      <c r="R9" s="650"/>
      <c r="S9" s="650"/>
      <c r="T9" s="650"/>
      <c r="U9" s="650"/>
    </row>
    <row r="10" spans="1:21" x14ac:dyDescent="0.35">
      <c r="A10" s="393"/>
      <c r="B10" s="399"/>
      <c r="C10" s="401"/>
      <c r="D10" s="401"/>
      <c r="E10" s="401"/>
      <c r="F10" s="401"/>
      <c r="G10" s="401"/>
      <c r="H10" s="401"/>
      <c r="I10" s="401"/>
      <c r="J10" s="401"/>
      <c r="K10" s="401"/>
      <c r="L10" s="402"/>
      <c r="M10" s="649"/>
      <c r="N10" s="650"/>
      <c r="O10" s="650"/>
      <c r="P10" s="650"/>
      <c r="Q10" s="650"/>
      <c r="R10" s="650"/>
      <c r="S10" s="650"/>
      <c r="T10" s="650"/>
      <c r="U10" s="650"/>
    </row>
    <row r="11" spans="1:21" ht="15" customHeight="1" x14ac:dyDescent="0.35">
      <c r="A11" s="393"/>
      <c r="B11" s="399"/>
      <c r="C11" s="655" t="s">
        <v>396</v>
      </c>
      <c r="D11" s="655"/>
      <c r="E11" s="655"/>
      <c r="F11" s="655"/>
      <c r="G11" s="655"/>
      <c r="H11" s="655"/>
      <c r="I11" s="655"/>
      <c r="J11" s="655"/>
      <c r="K11" s="655"/>
      <c r="L11" s="656"/>
      <c r="M11" s="653"/>
      <c r="N11" s="654"/>
      <c r="O11" s="654"/>
      <c r="P11" s="654"/>
      <c r="Q11" s="654"/>
      <c r="R11" s="654"/>
      <c r="S11" s="654"/>
      <c r="T11" s="654"/>
      <c r="U11" s="393"/>
    </row>
    <row r="12" spans="1:21" x14ac:dyDescent="0.35">
      <c r="A12" s="393"/>
      <c r="B12" s="399"/>
      <c r="C12" s="401"/>
      <c r="D12" s="401" t="s">
        <v>356</v>
      </c>
      <c r="E12" s="401"/>
      <c r="F12" s="401"/>
      <c r="G12" s="401"/>
      <c r="H12" s="401"/>
      <c r="I12" s="401"/>
      <c r="J12" s="401"/>
      <c r="K12" s="401"/>
      <c r="L12" s="402"/>
      <c r="M12" s="653"/>
      <c r="N12" s="654"/>
      <c r="O12" s="654"/>
      <c r="P12" s="654"/>
      <c r="Q12" s="654"/>
      <c r="R12" s="654"/>
      <c r="S12" s="654"/>
      <c r="T12" s="654"/>
      <c r="U12" s="393"/>
    </row>
    <row r="13" spans="1:21" x14ac:dyDescent="0.35">
      <c r="A13" s="393"/>
      <c r="B13" s="399"/>
      <c r="C13" s="401"/>
      <c r="D13" s="401" t="s">
        <v>357</v>
      </c>
      <c r="E13" s="401"/>
      <c r="F13" s="401"/>
      <c r="G13" s="401"/>
      <c r="H13" s="401"/>
      <c r="I13" s="401"/>
      <c r="J13" s="401"/>
      <c r="K13" s="401"/>
      <c r="L13" s="402"/>
      <c r="M13" s="653"/>
      <c r="N13" s="654"/>
      <c r="O13" s="654"/>
      <c r="P13" s="654"/>
      <c r="Q13" s="654"/>
      <c r="R13" s="654"/>
      <c r="S13" s="654"/>
      <c r="T13" s="654"/>
      <c r="U13" s="393"/>
    </row>
    <row r="14" spans="1:21" x14ac:dyDescent="0.35">
      <c r="A14" s="393"/>
      <c r="B14" s="399"/>
      <c r="C14" s="401"/>
      <c r="D14" s="651" t="s">
        <v>358</v>
      </c>
      <c r="E14" s="651"/>
      <c r="F14" s="651"/>
      <c r="G14" s="651"/>
      <c r="H14" s="651"/>
      <c r="I14" s="651"/>
      <c r="J14" s="651"/>
      <c r="K14" s="651"/>
      <c r="L14" s="652"/>
      <c r="M14" s="653"/>
      <c r="N14" s="654"/>
      <c r="O14" s="654"/>
      <c r="P14" s="654"/>
      <c r="Q14" s="654"/>
      <c r="R14" s="654"/>
      <c r="S14" s="654"/>
      <c r="T14" s="654"/>
      <c r="U14" s="393"/>
    </row>
    <row r="15" spans="1:21" x14ac:dyDescent="0.35">
      <c r="A15" s="393"/>
      <c r="B15" s="399"/>
      <c r="C15" s="401"/>
      <c r="D15" s="401" t="s">
        <v>359</v>
      </c>
      <c r="E15" s="401"/>
      <c r="F15" s="401"/>
      <c r="G15" s="401"/>
      <c r="H15" s="401"/>
      <c r="I15" s="401"/>
      <c r="J15" s="401"/>
      <c r="K15" s="401"/>
      <c r="L15" s="402"/>
      <c r="M15" s="393"/>
      <c r="N15" s="393"/>
      <c r="O15" s="393"/>
      <c r="P15" s="393"/>
      <c r="Q15" s="393"/>
      <c r="R15" s="393"/>
      <c r="S15" s="393"/>
      <c r="T15" s="393"/>
      <c r="U15" s="393"/>
    </row>
    <row r="16" spans="1:21" x14ac:dyDescent="0.35">
      <c r="A16" s="393"/>
      <c r="B16" s="399"/>
      <c r="C16" s="401"/>
      <c r="D16" s="401" t="s">
        <v>360</v>
      </c>
      <c r="E16" s="401"/>
      <c r="F16" s="401"/>
      <c r="G16" s="401"/>
      <c r="H16" s="401"/>
      <c r="I16" s="401"/>
      <c r="J16" s="401"/>
      <c r="K16" s="401"/>
      <c r="L16" s="402"/>
      <c r="M16" s="393"/>
      <c r="N16" s="393"/>
      <c r="O16" s="393"/>
      <c r="P16" s="393"/>
      <c r="Q16" s="393"/>
      <c r="R16" s="393"/>
      <c r="S16" s="393"/>
      <c r="T16" s="393"/>
      <c r="U16" s="393"/>
    </row>
    <row r="17" spans="1:21" x14ac:dyDescent="0.35">
      <c r="A17" s="393"/>
      <c r="B17" s="399"/>
      <c r="C17" s="401"/>
      <c r="D17" s="401" t="s">
        <v>361</v>
      </c>
      <c r="E17" s="401"/>
      <c r="F17" s="401"/>
      <c r="G17" s="401"/>
      <c r="H17" s="401"/>
      <c r="I17" s="401"/>
      <c r="J17" s="401"/>
      <c r="K17" s="401"/>
      <c r="L17" s="402"/>
      <c r="M17" s="393"/>
      <c r="N17" s="393"/>
      <c r="O17" s="393"/>
      <c r="P17" s="393"/>
      <c r="Q17" s="393"/>
      <c r="R17" s="393"/>
      <c r="S17" s="393"/>
      <c r="T17" s="393"/>
      <c r="U17" s="393"/>
    </row>
    <row r="18" spans="1:21" x14ac:dyDescent="0.35">
      <c r="A18" s="393"/>
      <c r="B18" s="399"/>
      <c r="C18" s="401"/>
      <c r="D18" s="401"/>
      <c r="E18" s="401"/>
      <c r="F18" s="401"/>
      <c r="G18" s="401"/>
      <c r="H18" s="401"/>
      <c r="I18" s="401"/>
      <c r="J18" s="401"/>
      <c r="K18" s="401"/>
      <c r="L18" s="402"/>
      <c r="M18" s="393"/>
      <c r="N18" s="393"/>
      <c r="O18" s="393"/>
      <c r="P18" s="393"/>
      <c r="Q18" s="393"/>
      <c r="R18" s="393"/>
      <c r="S18" s="393"/>
      <c r="T18" s="393"/>
      <c r="U18" s="393"/>
    </row>
    <row r="19" spans="1:21" ht="15.75" customHeight="1" x14ac:dyDescent="0.35">
      <c r="A19" s="393"/>
      <c r="B19" s="399"/>
      <c r="C19" s="400"/>
      <c r="D19" s="401"/>
      <c r="E19" s="401"/>
      <c r="F19" s="401"/>
      <c r="G19" s="401"/>
      <c r="H19" s="401"/>
      <c r="I19" s="401"/>
      <c r="J19" s="401"/>
      <c r="K19" s="401"/>
      <c r="L19" s="402"/>
      <c r="M19" s="393"/>
      <c r="N19" s="644" t="s">
        <v>363</v>
      </c>
      <c r="O19" s="644"/>
      <c r="P19" s="644"/>
      <c r="Q19" s="644"/>
      <c r="R19" s="393"/>
      <c r="S19" s="393"/>
      <c r="T19" s="393"/>
      <c r="U19" s="393"/>
    </row>
    <row r="20" spans="1:21" ht="15.75" customHeight="1" x14ac:dyDescent="0.35">
      <c r="A20" s="393"/>
      <c r="B20" s="399"/>
      <c r="C20" s="648" t="s">
        <v>362</v>
      </c>
      <c r="D20" s="648"/>
      <c r="E20" s="648"/>
      <c r="F20" s="648"/>
      <c r="G20" s="648"/>
      <c r="H20" s="648"/>
      <c r="I20" s="648"/>
      <c r="J20" s="648"/>
      <c r="K20" s="648"/>
      <c r="L20" s="402"/>
      <c r="M20" s="393"/>
      <c r="N20" s="644"/>
      <c r="O20" s="644"/>
      <c r="P20" s="644"/>
      <c r="Q20" s="644"/>
      <c r="R20" s="393"/>
      <c r="S20" s="393"/>
      <c r="T20" s="393"/>
      <c r="U20" s="393"/>
    </row>
    <row r="21" spans="1:21" x14ac:dyDescent="0.35">
      <c r="A21" s="393"/>
      <c r="B21" s="399"/>
      <c r="C21" s="403"/>
      <c r="D21" s="403"/>
      <c r="E21" s="403"/>
      <c r="F21" s="403"/>
      <c r="G21" s="403"/>
      <c r="H21" s="403"/>
      <c r="I21" s="403"/>
      <c r="J21" s="98" t="str">
        <f>"1000 tecken 
("&amp;TEXT(LEN(C22),"0")&amp;" använda)"</f>
        <v>1000 tecken 
(0 använda)</v>
      </c>
      <c r="K21" s="403"/>
      <c r="L21" s="402"/>
      <c r="M21" s="393"/>
      <c r="N21" s="644"/>
      <c r="O21" s="644"/>
      <c r="P21" s="644"/>
      <c r="Q21" s="644"/>
      <c r="R21" s="393"/>
      <c r="S21" s="393"/>
      <c r="T21" s="393"/>
      <c r="U21" s="393"/>
    </row>
    <row r="22" spans="1:21" ht="246" customHeight="1" x14ac:dyDescent="0.35">
      <c r="A22" s="393"/>
      <c r="B22" s="399"/>
      <c r="C22" s="605"/>
      <c r="D22" s="605"/>
      <c r="E22" s="605"/>
      <c r="F22" s="605"/>
      <c r="G22" s="605"/>
      <c r="H22" s="605"/>
      <c r="I22" s="605"/>
      <c r="J22" s="605"/>
      <c r="K22" s="605"/>
      <c r="L22" s="402"/>
      <c r="M22" s="393"/>
      <c r="N22" s="644"/>
      <c r="O22" s="644"/>
      <c r="P22" s="644"/>
      <c r="Q22" s="644"/>
      <c r="R22" s="393"/>
      <c r="S22" s="393"/>
      <c r="T22" s="394"/>
      <c r="U22" s="393"/>
    </row>
    <row r="23" spans="1:21" x14ac:dyDescent="0.35">
      <c r="A23" s="393"/>
      <c r="B23" s="399"/>
      <c r="C23" s="401"/>
      <c r="D23" s="401"/>
      <c r="E23" s="401"/>
      <c r="F23" s="401"/>
      <c r="G23" s="401"/>
      <c r="H23" s="401"/>
      <c r="I23" s="401"/>
      <c r="J23" s="401"/>
      <c r="K23" s="401"/>
      <c r="L23" s="402"/>
      <c r="M23" s="394"/>
      <c r="N23" s="394"/>
      <c r="O23" s="394"/>
      <c r="P23" s="394"/>
      <c r="Q23" s="394"/>
      <c r="R23" s="394"/>
      <c r="S23" s="394"/>
      <c r="T23" s="394"/>
      <c r="U23" s="393"/>
    </row>
    <row r="24" spans="1:21" ht="29.65" customHeight="1" x14ac:dyDescent="0.35">
      <c r="A24" s="393"/>
      <c r="B24" s="399"/>
      <c r="C24" s="648" t="s">
        <v>364</v>
      </c>
      <c r="D24" s="648"/>
      <c r="E24" s="648"/>
      <c r="F24" s="648"/>
      <c r="G24" s="648"/>
      <c r="H24" s="648"/>
      <c r="I24" s="648"/>
      <c r="J24" s="648"/>
      <c r="K24" s="648"/>
      <c r="L24" s="402"/>
      <c r="M24" s="393"/>
      <c r="N24" s="644" t="s">
        <v>365</v>
      </c>
      <c r="O24" s="644"/>
      <c r="P24" s="644"/>
      <c r="Q24" s="644"/>
      <c r="R24" s="394"/>
      <c r="S24" s="394"/>
      <c r="T24" s="394"/>
      <c r="U24" s="394"/>
    </row>
    <row r="25" spans="1:21" x14ac:dyDescent="0.35">
      <c r="A25" s="393"/>
      <c r="B25" s="399"/>
      <c r="C25" s="405"/>
      <c r="D25" s="405"/>
      <c r="E25" s="405"/>
      <c r="F25" s="405"/>
      <c r="G25" s="405"/>
      <c r="H25" s="405"/>
      <c r="I25" s="405"/>
      <c r="J25" s="98" t="str">
        <f>"1000 tecken 
("&amp;TEXT(LEN(C26),"0")&amp;" använda)"</f>
        <v>1000 tecken 
(0 använda)</v>
      </c>
      <c r="K25" s="405"/>
      <c r="L25" s="402"/>
      <c r="M25" s="393"/>
      <c r="N25" s="644"/>
      <c r="O25" s="644"/>
      <c r="P25" s="644"/>
      <c r="Q25" s="644"/>
      <c r="R25" s="394"/>
      <c r="S25" s="394"/>
      <c r="T25" s="394"/>
      <c r="U25" s="394"/>
    </row>
    <row r="26" spans="1:21" ht="246" customHeight="1" x14ac:dyDescent="0.35">
      <c r="A26" s="393"/>
      <c r="B26" s="399"/>
      <c r="C26" s="605"/>
      <c r="D26" s="605"/>
      <c r="E26" s="605"/>
      <c r="F26" s="605"/>
      <c r="G26" s="605"/>
      <c r="H26" s="605"/>
      <c r="I26" s="605"/>
      <c r="J26" s="605"/>
      <c r="K26" s="605"/>
      <c r="L26" s="402"/>
      <c r="M26" s="393"/>
      <c r="N26" s="644"/>
      <c r="O26" s="644"/>
      <c r="P26" s="644"/>
      <c r="Q26" s="644"/>
      <c r="R26" s="394"/>
      <c r="S26" s="394"/>
      <c r="T26" s="393"/>
      <c r="U26" s="393"/>
    </row>
    <row r="27" spans="1:21" x14ac:dyDescent="0.35">
      <c r="A27" s="393"/>
      <c r="B27" s="399"/>
      <c r="C27" s="404"/>
      <c r="D27" s="401"/>
      <c r="E27" s="401"/>
      <c r="F27" s="401"/>
      <c r="G27" s="401"/>
      <c r="H27" s="401"/>
      <c r="I27" s="401"/>
      <c r="J27" s="401"/>
      <c r="K27" s="401"/>
      <c r="L27" s="402"/>
      <c r="M27" s="395"/>
      <c r="N27" s="395"/>
      <c r="O27" s="395"/>
      <c r="P27" s="395"/>
      <c r="Q27" s="395"/>
      <c r="R27" s="394"/>
      <c r="S27" s="394"/>
      <c r="T27" s="395"/>
      <c r="U27" s="393"/>
    </row>
    <row r="28" spans="1:21" x14ac:dyDescent="0.35">
      <c r="A28" s="393"/>
      <c r="B28" s="399"/>
      <c r="C28" s="400" t="s">
        <v>366</v>
      </c>
      <c r="D28" s="401"/>
      <c r="E28" s="401"/>
      <c r="F28" s="401"/>
      <c r="G28" s="401"/>
      <c r="H28" s="401"/>
      <c r="I28" s="401"/>
      <c r="J28" s="401"/>
      <c r="K28" s="401"/>
      <c r="L28" s="402"/>
      <c r="M28" s="393"/>
      <c r="N28" s="394"/>
      <c r="O28" s="394"/>
      <c r="P28" s="394"/>
      <c r="Q28" s="394"/>
      <c r="R28" s="393"/>
      <c r="S28" s="393"/>
      <c r="T28" s="393"/>
      <c r="U28" s="393"/>
    </row>
    <row r="29" spans="1:21" ht="15.75" customHeight="1" x14ac:dyDescent="0.35">
      <c r="A29" s="393"/>
      <c r="B29" s="399"/>
      <c r="C29" s="400"/>
      <c r="D29" s="401"/>
      <c r="E29" s="401"/>
      <c r="F29" s="401"/>
      <c r="G29" s="401"/>
      <c r="H29" s="401"/>
      <c r="I29" s="401"/>
      <c r="J29" s="401"/>
      <c r="K29" s="401"/>
      <c r="L29" s="402"/>
      <c r="M29" s="393"/>
      <c r="N29" s="394"/>
      <c r="O29" s="394"/>
      <c r="P29" s="394"/>
      <c r="Q29" s="394"/>
      <c r="R29" s="393"/>
      <c r="S29" s="393"/>
      <c r="T29" s="393"/>
      <c r="U29" s="393"/>
    </row>
    <row r="30" spans="1:21" ht="15.75" customHeight="1" x14ac:dyDescent="0.35">
      <c r="A30" s="393"/>
      <c r="B30" s="399"/>
      <c r="C30" s="645" t="s">
        <v>367</v>
      </c>
      <c r="D30" s="645"/>
      <c r="E30" s="645"/>
      <c r="F30" s="645"/>
      <c r="G30" s="645"/>
      <c r="H30" s="645"/>
      <c r="I30" s="645"/>
      <c r="J30" s="645"/>
      <c r="K30" s="645"/>
      <c r="L30" s="646"/>
      <c r="M30" s="393"/>
      <c r="N30" s="394"/>
      <c r="O30" s="394"/>
      <c r="P30" s="394"/>
      <c r="Q30" s="394"/>
      <c r="R30" s="393"/>
      <c r="S30" s="393"/>
      <c r="T30" s="393"/>
      <c r="U30" s="393"/>
    </row>
    <row r="31" spans="1:21" ht="31.5" customHeight="1" x14ac:dyDescent="0.35">
      <c r="A31" s="393"/>
      <c r="B31" s="399"/>
      <c r="C31" s="647" t="s">
        <v>369</v>
      </c>
      <c r="D31" s="647"/>
      <c r="E31" s="647"/>
      <c r="F31" s="647"/>
      <c r="G31" s="647"/>
      <c r="H31" s="647"/>
      <c r="I31" s="647"/>
      <c r="J31" s="647"/>
      <c r="K31" s="401"/>
      <c r="L31" s="406"/>
      <c r="M31" s="393"/>
      <c r="N31" s="394"/>
      <c r="O31" s="394"/>
      <c r="P31" s="394"/>
      <c r="Q31" s="394"/>
      <c r="R31" s="393"/>
      <c r="S31" s="393"/>
      <c r="T31" s="394"/>
      <c r="U31" s="393"/>
    </row>
    <row r="32" spans="1:21" x14ac:dyDescent="0.35">
      <c r="A32" s="393"/>
      <c r="B32" s="399"/>
      <c r="C32" s="407"/>
      <c r="D32" s="407"/>
      <c r="E32" s="407"/>
      <c r="F32" s="407"/>
      <c r="G32" s="407"/>
      <c r="H32" s="407"/>
      <c r="I32" s="407"/>
      <c r="J32" s="98" t="str">
        <f>"1000 tecken 
("&amp;TEXT(LEN(C33),"0")&amp;" använda)"</f>
        <v>1000 tecken 
(0 använda)</v>
      </c>
      <c r="K32" s="401"/>
      <c r="L32" s="406"/>
      <c r="M32" s="393"/>
      <c r="N32" s="394"/>
      <c r="O32" s="394"/>
      <c r="P32" s="394"/>
      <c r="Q32" s="394"/>
      <c r="R32" s="393"/>
      <c r="S32" s="393"/>
      <c r="T32" s="394"/>
      <c r="U32" s="393"/>
    </row>
    <row r="33" spans="1:21" ht="246" customHeight="1" x14ac:dyDescent="0.35">
      <c r="A33" s="393"/>
      <c r="B33" s="399"/>
      <c r="C33" s="605"/>
      <c r="D33" s="605"/>
      <c r="E33" s="605"/>
      <c r="F33" s="605"/>
      <c r="G33" s="605"/>
      <c r="H33" s="605"/>
      <c r="I33" s="605"/>
      <c r="J33" s="605"/>
      <c r="K33" s="605"/>
      <c r="L33" s="402"/>
      <c r="M33" s="394"/>
      <c r="N33" s="644" t="s">
        <v>368</v>
      </c>
      <c r="O33" s="644"/>
      <c r="P33" s="644"/>
      <c r="Q33" s="644"/>
      <c r="R33" s="393"/>
      <c r="S33" s="393"/>
      <c r="T33" s="394"/>
      <c r="U33" s="393"/>
    </row>
    <row r="34" spans="1:21" x14ac:dyDescent="0.35">
      <c r="A34" s="393"/>
      <c r="B34" s="408"/>
      <c r="C34" s="409"/>
      <c r="D34" s="409"/>
      <c r="E34" s="409"/>
      <c r="F34" s="409"/>
      <c r="G34" s="409"/>
      <c r="H34" s="409"/>
      <c r="I34" s="409"/>
      <c r="J34" s="409"/>
      <c r="K34" s="409"/>
      <c r="L34" s="410"/>
      <c r="M34" s="394"/>
      <c r="N34" s="644"/>
      <c r="O34" s="644"/>
      <c r="P34" s="644"/>
      <c r="Q34" s="644"/>
      <c r="R34" s="393"/>
      <c r="S34" s="393"/>
      <c r="T34" s="394"/>
      <c r="U34" s="393"/>
    </row>
    <row r="35" spans="1:21" x14ac:dyDescent="0.35">
      <c r="A35" s="393"/>
      <c r="B35" s="393"/>
      <c r="C35" s="393"/>
      <c r="D35" s="393"/>
      <c r="E35" s="393"/>
      <c r="F35" s="393"/>
      <c r="G35" s="393"/>
      <c r="H35" s="393"/>
      <c r="I35" s="393"/>
      <c r="J35" s="393"/>
      <c r="K35" s="393"/>
      <c r="L35" s="393"/>
      <c r="M35" s="394"/>
      <c r="N35" s="644"/>
      <c r="O35" s="644"/>
      <c r="P35" s="644"/>
      <c r="Q35" s="644"/>
      <c r="R35" s="393"/>
      <c r="S35" s="393"/>
      <c r="T35" s="394"/>
      <c r="U35" s="393"/>
    </row>
    <row r="36" spans="1:21" x14ac:dyDescent="0.35">
      <c r="A36" s="393"/>
      <c r="B36" s="393"/>
      <c r="C36" s="393"/>
      <c r="D36" s="393"/>
      <c r="E36" s="393"/>
      <c r="F36" s="393"/>
      <c r="G36" s="393"/>
      <c r="H36" s="393"/>
      <c r="I36" s="393"/>
      <c r="J36" s="393"/>
      <c r="K36" s="393"/>
      <c r="L36" s="393"/>
      <c r="M36" s="393"/>
      <c r="N36" s="644"/>
      <c r="O36" s="644"/>
      <c r="P36" s="644"/>
      <c r="Q36" s="644"/>
      <c r="R36" s="393"/>
      <c r="S36" s="393"/>
      <c r="T36" s="393"/>
      <c r="U36" s="393"/>
    </row>
    <row r="37" spans="1:21" x14ac:dyDescent="0.35">
      <c r="A37" s="393"/>
      <c r="B37" s="393"/>
      <c r="C37" s="393"/>
      <c r="D37" s="393"/>
      <c r="E37" s="393"/>
      <c r="F37" s="393"/>
      <c r="G37" s="393"/>
      <c r="H37" s="393"/>
      <c r="I37" s="393"/>
      <c r="J37" s="393"/>
      <c r="K37" s="393"/>
      <c r="L37" s="393"/>
      <c r="M37" s="394"/>
      <c r="N37" s="644"/>
      <c r="O37" s="644"/>
      <c r="P37" s="644"/>
      <c r="Q37" s="644"/>
      <c r="R37" s="393"/>
      <c r="S37" s="393"/>
      <c r="T37" s="394"/>
      <c r="U37" s="393"/>
    </row>
    <row r="38" spans="1:21" x14ac:dyDescent="0.35">
      <c r="A38" s="393"/>
      <c r="B38" s="393"/>
      <c r="C38" s="393"/>
      <c r="D38" s="393"/>
      <c r="E38" s="393"/>
      <c r="F38" s="393"/>
      <c r="G38" s="393"/>
      <c r="H38" s="393"/>
      <c r="I38" s="393"/>
      <c r="J38" s="393"/>
      <c r="K38" s="393"/>
      <c r="L38" s="393"/>
      <c r="M38" s="394"/>
      <c r="N38" s="644"/>
      <c r="O38" s="644"/>
      <c r="P38" s="644"/>
      <c r="Q38" s="644"/>
      <c r="R38" s="393"/>
      <c r="S38" s="393"/>
      <c r="T38" s="394"/>
      <c r="U38" s="393"/>
    </row>
    <row r="39" spans="1:21" ht="22.5" customHeight="1" x14ac:dyDescent="0.35">
      <c r="A39" s="393"/>
      <c r="B39" s="393"/>
      <c r="C39" s="393"/>
      <c r="D39" s="393"/>
      <c r="E39" s="393"/>
      <c r="F39" s="393"/>
      <c r="G39" s="393"/>
      <c r="H39" s="393"/>
      <c r="I39" s="393"/>
      <c r="J39" s="393"/>
      <c r="K39" s="393"/>
      <c r="L39" s="393"/>
      <c r="M39" s="393"/>
      <c r="N39" s="644"/>
      <c r="O39" s="644"/>
      <c r="P39" s="644"/>
      <c r="Q39" s="644"/>
      <c r="R39" s="393"/>
      <c r="S39" s="393"/>
      <c r="T39" s="393"/>
      <c r="U39" s="393"/>
    </row>
    <row r="40" spans="1:21" x14ac:dyDescent="0.35">
      <c r="A40" s="393"/>
      <c r="M40" s="393"/>
      <c r="N40" s="393"/>
      <c r="O40" s="393"/>
      <c r="P40" s="393"/>
      <c r="Q40" s="393"/>
      <c r="R40" s="393"/>
      <c r="S40" s="393"/>
      <c r="T40" s="393"/>
      <c r="U40" s="393"/>
    </row>
    <row r="41" spans="1:21" x14ac:dyDescent="0.35">
      <c r="A41" s="393"/>
      <c r="M41" s="393"/>
      <c r="N41" s="393"/>
      <c r="O41" s="393"/>
      <c r="P41" s="393"/>
      <c r="Q41" s="393"/>
      <c r="R41" s="393"/>
      <c r="S41" s="393"/>
      <c r="T41" s="393"/>
      <c r="U41" s="393"/>
    </row>
    <row r="42" spans="1:21" x14ac:dyDescent="0.35">
      <c r="A42" s="393"/>
      <c r="M42" s="393"/>
      <c r="N42" s="393"/>
      <c r="O42" s="393"/>
      <c r="P42" s="393"/>
      <c r="Q42" s="393"/>
      <c r="R42" s="393"/>
      <c r="S42" s="393"/>
      <c r="T42" s="393"/>
      <c r="U42" s="393"/>
    </row>
    <row r="43" spans="1:21" x14ac:dyDescent="0.35">
      <c r="A43" s="393"/>
      <c r="M43" s="393"/>
      <c r="N43" s="393"/>
      <c r="O43" s="393"/>
      <c r="P43" s="393"/>
      <c r="Q43" s="393"/>
      <c r="R43" s="393"/>
      <c r="S43" s="393"/>
      <c r="T43" s="393"/>
      <c r="U43" s="393"/>
    </row>
    <row r="44" spans="1:21" x14ac:dyDescent="0.35">
      <c r="A44" s="393"/>
      <c r="M44" s="393"/>
      <c r="N44" s="393"/>
      <c r="O44" s="393"/>
      <c r="P44" s="393"/>
      <c r="Q44" s="393"/>
      <c r="R44" s="393"/>
      <c r="S44" s="393"/>
      <c r="T44" s="393"/>
      <c r="U44" s="393"/>
    </row>
    <row r="45" spans="1:21" x14ac:dyDescent="0.35">
      <c r="A45" s="393"/>
      <c r="M45" s="393"/>
      <c r="N45" s="393"/>
      <c r="O45" s="393"/>
      <c r="P45" s="393"/>
      <c r="Q45" s="393"/>
      <c r="R45" s="393"/>
      <c r="S45" s="393"/>
      <c r="T45" s="393"/>
      <c r="U45" s="393"/>
    </row>
  </sheetData>
  <sheetProtection sheet="1" selectLockedCells="1"/>
  <mergeCells count="16">
    <mergeCell ref="N33:Q39"/>
    <mergeCell ref="C33:K33"/>
    <mergeCell ref="C30:L30"/>
    <mergeCell ref="C31:J31"/>
    <mergeCell ref="N3:P3"/>
    <mergeCell ref="N19:Q22"/>
    <mergeCell ref="N24:Q26"/>
    <mergeCell ref="C24:K24"/>
    <mergeCell ref="C26:K26"/>
    <mergeCell ref="M7:U10"/>
    <mergeCell ref="D9:L9"/>
    <mergeCell ref="M11:T14"/>
    <mergeCell ref="D14:L14"/>
    <mergeCell ref="C11:L11"/>
    <mergeCell ref="C20:K20"/>
    <mergeCell ref="C22:K22"/>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C00-000000000000}">
      <formula1>1000</formula1>
    </dataValidation>
  </dataValidations>
  <hyperlinks>
    <hyperlink ref="N3:P3" location="'Börja här'!A1" display="PALAA TÄSTÄ KANSISIVULLE" xr:uid="{00000000-0004-0000-0C00-000000000000}"/>
  </hyperlink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419100</xdr:colOff>
                    <xdr:row>8</xdr:row>
                    <xdr:rowOff>0</xdr:rowOff>
                  </from>
                  <to>
                    <xdr:col>2</xdr:col>
                    <xdr:colOff>812800</xdr:colOff>
                    <xdr:row>8</xdr:row>
                    <xdr:rowOff>298450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108F6-9F1C-417C-956F-BF5CC0D05211}">
  <sheetPr codeName="Taul19"/>
  <dimension ref="A1:L20"/>
  <sheetViews>
    <sheetView showGridLines="0" topLeftCell="A2" zoomScaleNormal="100" workbookViewId="0">
      <selection activeCell="E2" sqref="E2:G2"/>
    </sheetView>
  </sheetViews>
  <sheetFormatPr defaultColWidth="9.23046875" defaultRowHeight="15.5" x14ac:dyDescent="0.35"/>
  <cols>
    <col min="1" max="1" width="3.765625" style="422" customWidth="1"/>
    <col min="2" max="2" width="52.53515625" style="422" customWidth="1"/>
    <col min="3" max="3" width="26" style="422" customWidth="1"/>
    <col min="4" max="4" width="6.23046875" style="422" customWidth="1"/>
    <col min="5" max="5" width="11.07421875" style="422" customWidth="1"/>
    <col min="6" max="10" width="9.23046875" style="422"/>
    <col min="11" max="11" width="18.3046875" style="422" customWidth="1"/>
    <col min="12" max="16384" width="9.23046875" style="422"/>
  </cols>
  <sheetData>
    <row r="1" spans="1:12" hidden="1" x14ac:dyDescent="0.35">
      <c r="C1" s="142" t="s">
        <v>163</v>
      </c>
    </row>
    <row r="2" spans="1:12" ht="16.149999999999999" customHeight="1" x14ac:dyDescent="0.35">
      <c r="A2" s="416" t="s">
        <v>110</v>
      </c>
      <c r="E2" s="516" t="s">
        <v>675</v>
      </c>
      <c r="F2" s="517"/>
      <c r="G2" s="518"/>
    </row>
    <row r="3" spans="1:12" ht="16.149999999999999" customHeight="1" x14ac:dyDescent="0.35">
      <c r="B3" s="232" t="s">
        <v>192</v>
      </c>
      <c r="C3" s="437"/>
    </row>
    <row r="4" spans="1:12" ht="16.149999999999999" customHeight="1" x14ac:dyDescent="0.35">
      <c r="B4" s="423"/>
      <c r="C4" s="425"/>
      <c r="E4" s="558" t="s">
        <v>673</v>
      </c>
      <c r="F4" s="558"/>
      <c r="G4" s="558"/>
      <c r="H4" s="558"/>
      <c r="I4" s="558"/>
      <c r="J4" s="558"/>
      <c r="K4" s="558"/>
      <c r="L4" s="558"/>
    </row>
    <row r="5" spans="1:12" ht="16.149999999999999" customHeight="1" x14ac:dyDescent="0.35">
      <c r="B5" s="390"/>
      <c r="C5" s="145" t="s">
        <v>39</v>
      </c>
      <c r="E5" s="558"/>
      <c r="F5" s="558"/>
      <c r="G5" s="558"/>
      <c r="H5" s="558"/>
      <c r="I5" s="558"/>
      <c r="J5" s="558"/>
      <c r="K5" s="558"/>
      <c r="L5" s="558"/>
    </row>
    <row r="6" spans="1:12" ht="16.149999999999999" customHeight="1" x14ac:dyDescent="0.35">
      <c r="B6" s="478" t="s">
        <v>499</v>
      </c>
      <c r="C6" s="147"/>
      <c r="D6" s="143"/>
      <c r="E6" s="558"/>
      <c r="F6" s="558"/>
      <c r="G6" s="558"/>
      <c r="H6" s="558"/>
      <c r="I6" s="558"/>
      <c r="J6" s="558"/>
      <c r="K6" s="558"/>
      <c r="L6" s="558"/>
    </row>
    <row r="7" spans="1:12" ht="16.149999999999999" customHeight="1" x14ac:dyDescent="0.35">
      <c r="B7" s="659"/>
      <c r="C7" s="660"/>
      <c r="D7" s="143"/>
      <c r="E7" s="558"/>
      <c r="F7" s="558"/>
      <c r="G7" s="558"/>
      <c r="H7" s="558"/>
      <c r="I7" s="558"/>
      <c r="J7" s="558"/>
      <c r="K7" s="558"/>
      <c r="L7" s="558"/>
    </row>
    <row r="8" spans="1:12" ht="46" customHeight="1" x14ac:dyDescent="0.35">
      <c r="B8" s="661" t="s">
        <v>315</v>
      </c>
      <c r="C8" s="662"/>
      <c r="D8" s="143"/>
      <c r="E8" s="558"/>
      <c r="F8" s="558"/>
      <c r="G8" s="558"/>
      <c r="H8" s="558"/>
      <c r="I8" s="558"/>
      <c r="J8" s="558"/>
      <c r="K8" s="558"/>
      <c r="L8" s="558"/>
    </row>
    <row r="9" spans="1:12" ht="15.75" customHeight="1" x14ac:dyDescent="0.35">
      <c r="B9" s="663"/>
      <c r="C9" s="664"/>
      <c r="D9" s="143"/>
    </row>
    <row r="10" spans="1:12" ht="16.149999999999999" customHeight="1" x14ac:dyDescent="0.35">
      <c r="B10" s="130"/>
      <c r="C10" s="134"/>
      <c r="D10" s="143"/>
      <c r="E10" s="657" t="s">
        <v>692</v>
      </c>
      <c r="F10" s="658"/>
      <c r="G10" s="658"/>
      <c r="H10" s="658"/>
      <c r="I10" s="658"/>
      <c r="J10" s="658"/>
      <c r="K10" s="658"/>
      <c r="L10" s="658"/>
    </row>
    <row r="11" spans="1:12" ht="16.149999999999999" customHeight="1" x14ac:dyDescent="0.35">
      <c r="B11" s="146" t="s">
        <v>176</v>
      </c>
      <c r="C11" s="224" t="str">
        <f>"500 tecken ("&amp;TEXT(LEN(N_Kustannusarviolisätiedot),"0")&amp;" använda)"</f>
        <v>500 tecken (0 använda)</v>
      </c>
      <c r="D11" s="143"/>
      <c r="E11" s="658"/>
      <c r="F11" s="658"/>
      <c r="G11" s="658"/>
      <c r="H11" s="658"/>
      <c r="I11" s="658"/>
      <c r="J11" s="658"/>
      <c r="K11" s="658"/>
      <c r="L11" s="658"/>
    </row>
    <row r="12" spans="1:12" ht="83.5" customHeight="1" x14ac:dyDescent="0.35">
      <c r="B12" s="550"/>
      <c r="C12" s="552"/>
      <c r="D12" s="143"/>
      <c r="E12" s="658"/>
      <c r="F12" s="658"/>
      <c r="G12" s="658"/>
      <c r="H12" s="658"/>
      <c r="I12" s="658"/>
      <c r="J12" s="658"/>
      <c r="K12" s="658"/>
      <c r="L12" s="658"/>
    </row>
    <row r="13" spans="1:12" ht="16.149999999999999" customHeight="1" x14ac:dyDescent="0.35">
      <c r="D13" s="143"/>
    </row>
    <row r="14" spans="1:12" ht="16.149999999999999" customHeight="1" x14ac:dyDescent="0.35">
      <c r="D14" s="143"/>
      <c r="E14" s="498"/>
      <c r="F14" s="498"/>
      <c r="G14" s="498"/>
      <c r="H14" s="498"/>
      <c r="I14" s="498"/>
      <c r="J14" s="498"/>
      <c r="K14" s="498"/>
      <c r="L14" s="498"/>
    </row>
    <row r="15" spans="1:12" ht="16.149999999999999" customHeight="1" x14ac:dyDescent="0.35">
      <c r="D15" s="143"/>
      <c r="E15" s="498"/>
      <c r="F15" s="498"/>
      <c r="G15" s="498"/>
      <c r="H15" s="498"/>
      <c r="I15" s="498"/>
      <c r="J15" s="498"/>
      <c r="K15" s="498"/>
      <c r="L15" s="498"/>
    </row>
    <row r="16" spans="1:12" ht="33" customHeight="1" x14ac:dyDescent="0.35">
      <c r="D16" s="143"/>
      <c r="E16" s="498"/>
      <c r="F16" s="498"/>
      <c r="G16" s="498"/>
      <c r="H16" s="498"/>
      <c r="I16" s="498"/>
      <c r="J16" s="498"/>
      <c r="K16" s="498"/>
      <c r="L16" s="498"/>
    </row>
    <row r="17" spans="4:12" ht="16.149999999999999" customHeight="1" x14ac:dyDescent="0.35">
      <c r="E17" s="498"/>
      <c r="F17" s="498"/>
      <c r="G17" s="498"/>
      <c r="H17" s="498"/>
      <c r="I17" s="498"/>
      <c r="J17" s="498"/>
      <c r="K17" s="498"/>
      <c r="L17" s="498"/>
    </row>
    <row r="18" spans="4:12" ht="109.5" customHeight="1" x14ac:dyDescent="0.35">
      <c r="E18" s="499"/>
      <c r="F18" s="499"/>
      <c r="G18" s="499"/>
      <c r="H18" s="499"/>
      <c r="I18" s="499"/>
      <c r="J18" s="499"/>
      <c r="K18" s="140"/>
      <c r="L18" s="140"/>
    </row>
    <row r="19" spans="4:12" ht="16.149999999999999" customHeight="1" x14ac:dyDescent="0.35">
      <c r="D19" s="143"/>
      <c r="E19" s="499"/>
      <c r="F19" s="499"/>
      <c r="G19" s="499"/>
      <c r="H19" s="499"/>
      <c r="I19" s="499"/>
      <c r="J19" s="499"/>
      <c r="K19" s="140"/>
      <c r="L19" s="140"/>
    </row>
    <row r="20" spans="4:12" ht="16.149999999999999" customHeight="1" x14ac:dyDescent="0.35">
      <c r="D20" s="143"/>
    </row>
  </sheetData>
  <sheetProtection sheet="1" selectLockedCells="1"/>
  <mergeCells count="7">
    <mergeCell ref="B12:C12"/>
    <mergeCell ref="E10:L12"/>
    <mergeCell ref="E2:G2"/>
    <mergeCell ref="E4:L8"/>
    <mergeCell ref="B7:C7"/>
    <mergeCell ref="B8:C8"/>
    <mergeCell ref="B9:C9"/>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E00-000000000000}">
      <formula1>500</formula1>
    </dataValidation>
  </dataValidations>
  <hyperlinks>
    <hyperlink ref="E2:G2" location="'Börja här'!A1" display="PALAA TÄSTÄ KANSISIVULLE" xr:uid="{00000000-0004-0000-0E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1000000}">
          <x14:formula1>
            <xm:f>'Metadata (dold)'!$N$3:$N$6</xm:f>
          </x14:formula1>
          <xm:sqref>B9:C9</xm:sqref>
        </x14:dataValidation>
        <x14:dataValidation type="list" showErrorMessage="1" xr:uid="{00000000-0002-0000-0E00-000002000000}">
          <x14:formula1>
            <xm:f>'Metadata (dold)'!$C$3:$C$5</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6"/>
  <sheetViews>
    <sheetView topLeftCell="L1" zoomScale="130" zoomScaleNormal="130" workbookViewId="0">
      <selection activeCell="J2" sqref="J2:J5"/>
    </sheetView>
  </sheetViews>
  <sheetFormatPr defaultColWidth="8.765625" defaultRowHeight="12.5" x14ac:dyDescent="0.25"/>
  <cols>
    <col min="1" max="1" width="8.2304687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20" width="8.765625" style="2"/>
    <col min="21" max="21" width="20.23046875" style="2" customWidth="1"/>
    <col min="22" max="16384" width="8.765625" style="2"/>
  </cols>
  <sheetData>
    <row r="1" spans="1:23" ht="13" x14ac:dyDescent="0.3">
      <c r="A1" s="12" t="s">
        <v>205</v>
      </c>
      <c r="N1" s="12" t="s">
        <v>539</v>
      </c>
    </row>
    <row r="2" spans="1:23" x14ac:dyDescent="0.25">
      <c r="A2" s="473" t="s">
        <v>490</v>
      </c>
      <c r="C2" s="2" t="s">
        <v>94</v>
      </c>
      <c r="D2" s="473" t="s">
        <v>488</v>
      </c>
      <c r="F2" s="2" t="s">
        <v>95</v>
      </c>
      <c r="H2" s="2" t="s">
        <v>99</v>
      </c>
      <c r="J2" s="473" t="s">
        <v>540</v>
      </c>
      <c r="L2" s="2" t="s">
        <v>43</v>
      </c>
      <c r="N2" s="2" t="s">
        <v>116</v>
      </c>
      <c r="P2" s="2" t="s">
        <v>106</v>
      </c>
      <c r="Q2" s="2" t="s">
        <v>107</v>
      </c>
      <c r="R2" s="2" t="s">
        <v>146</v>
      </c>
      <c r="S2" s="2" t="s">
        <v>204</v>
      </c>
      <c r="U2" s="665" t="s">
        <v>285</v>
      </c>
      <c r="V2" s="665"/>
      <c r="W2" s="2" t="s">
        <v>292</v>
      </c>
    </row>
    <row r="3" spans="1:23" ht="15.5" x14ac:dyDescent="0.35">
      <c r="A3" s="473"/>
      <c r="F3"/>
      <c r="J3" s="473"/>
    </row>
    <row r="4" spans="1:23" x14ac:dyDescent="0.25">
      <c r="A4" s="473" t="s">
        <v>76</v>
      </c>
      <c r="C4" s="2" t="s">
        <v>541</v>
      </c>
      <c r="D4" s="2" t="s">
        <v>126</v>
      </c>
      <c r="F4" s="2" t="s">
        <v>398</v>
      </c>
      <c r="H4" s="2" t="s">
        <v>337</v>
      </c>
      <c r="J4" s="477">
        <v>0.75</v>
      </c>
      <c r="L4" s="2" t="s">
        <v>327</v>
      </c>
      <c r="N4" s="2" t="s">
        <v>313</v>
      </c>
      <c r="P4" s="7" t="s">
        <v>400</v>
      </c>
      <c r="Q4" s="7" t="s">
        <v>433</v>
      </c>
      <c r="R4" s="2" t="s">
        <v>20</v>
      </c>
      <c r="S4" s="2">
        <v>0</v>
      </c>
      <c r="U4" s="2" t="s">
        <v>216</v>
      </c>
      <c r="V4" s="2" t="s">
        <v>59</v>
      </c>
      <c r="W4" s="7" t="s">
        <v>293</v>
      </c>
    </row>
    <row r="5" spans="1:23" x14ac:dyDescent="0.25">
      <c r="A5" s="473" t="s">
        <v>84</v>
      </c>
      <c r="C5" s="2" t="s">
        <v>542</v>
      </c>
      <c r="D5" s="473" t="s">
        <v>77</v>
      </c>
      <c r="F5" s="2" t="s">
        <v>399</v>
      </c>
      <c r="H5" s="2" t="s">
        <v>338</v>
      </c>
      <c r="J5" s="477">
        <v>0.9</v>
      </c>
      <c r="L5" s="2" t="s">
        <v>328</v>
      </c>
      <c r="N5" s="375" t="s">
        <v>312</v>
      </c>
      <c r="P5" s="7" t="s">
        <v>401</v>
      </c>
      <c r="Q5" s="7" t="s">
        <v>434</v>
      </c>
      <c r="R5" s="2" t="s">
        <v>21</v>
      </c>
      <c r="S5" s="2">
        <v>1</v>
      </c>
      <c r="U5" s="2" t="s">
        <v>217</v>
      </c>
      <c r="V5" s="2" t="s">
        <v>58</v>
      </c>
      <c r="W5" s="7" t="s">
        <v>294</v>
      </c>
    </row>
    <row r="6" spans="1:23" x14ac:dyDescent="0.25">
      <c r="A6" s="473" t="s">
        <v>82</v>
      </c>
      <c r="D6" s="473" t="s">
        <v>78</v>
      </c>
      <c r="F6" s="2" t="s">
        <v>489</v>
      </c>
      <c r="J6" s="105"/>
      <c r="L6" s="2" t="s">
        <v>329</v>
      </c>
      <c r="N6" s="375" t="s">
        <v>314</v>
      </c>
      <c r="P6" s="7" t="s">
        <v>402</v>
      </c>
      <c r="Q6" s="7" t="s">
        <v>435</v>
      </c>
      <c r="R6" s="2" t="s">
        <v>22</v>
      </c>
      <c r="S6" s="2">
        <v>2</v>
      </c>
      <c r="U6" s="2" t="s">
        <v>214</v>
      </c>
      <c r="W6" s="7" t="s">
        <v>444</v>
      </c>
    </row>
    <row r="7" spans="1:23" x14ac:dyDescent="0.25">
      <c r="A7" s="473" t="s">
        <v>75</v>
      </c>
      <c r="D7" s="473" t="s">
        <v>79</v>
      </c>
      <c r="L7" s="2" t="s">
        <v>330</v>
      </c>
      <c r="P7" s="7" t="s">
        <v>403</v>
      </c>
      <c r="Q7" s="7" t="s">
        <v>436</v>
      </c>
      <c r="R7" s="2" t="s">
        <v>23</v>
      </c>
      <c r="S7" s="2">
        <v>3</v>
      </c>
      <c r="W7" s="7" t="s">
        <v>445</v>
      </c>
    </row>
    <row r="8" spans="1:23" x14ac:dyDescent="0.25">
      <c r="A8" s="473" t="s">
        <v>85</v>
      </c>
      <c r="D8" s="473" t="s">
        <v>80</v>
      </c>
      <c r="L8" s="2" t="s">
        <v>331</v>
      </c>
      <c r="P8" s="7" t="s">
        <v>404</v>
      </c>
      <c r="Q8" s="7" t="s">
        <v>437</v>
      </c>
      <c r="R8" s="2" t="s">
        <v>24</v>
      </c>
      <c r="S8" s="2">
        <v>4</v>
      </c>
    </row>
    <row r="9" spans="1:23" x14ac:dyDescent="0.25">
      <c r="D9" s="473" t="s">
        <v>81</v>
      </c>
      <c r="P9" s="7" t="s">
        <v>405</v>
      </c>
      <c r="Q9" s="7" t="s">
        <v>438</v>
      </c>
      <c r="R9" s="2" t="s">
        <v>25</v>
      </c>
      <c r="S9" s="2">
        <v>5</v>
      </c>
    </row>
    <row r="10" spans="1:23" x14ac:dyDescent="0.25">
      <c r="P10" s="7" t="s">
        <v>406</v>
      </c>
      <c r="Q10" s="7" t="s">
        <v>439</v>
      </c>
      <c r="R10" s="2" t="s">
        <v>26</v>
      </c>
    </row>
    <row r="11" spans="1:23" x14ac:dyDescent="0.25">
      <c r="D11" s="2" t="s">
        <v>487</v>
      </c>
      <c r="P11" s="7" t="s">
        <v>407</v>
      </c>
      <c r="Q11" s="7" t="s">
        <v>440</v>
      </c>
      <c r="R11" s="2" t="s">
        <v>27</v>
      </c>
    </row>
    <row r="12" spans="1:23" x14ac:dyDescent="0.25">
      <c r="P12" s="7" t="s">
        <v>408</v>
      </c>
      <c r="Q12" s="7" t="s">
        <v>441</v>
      </c>
      <c r="R12" s="2" t="s">
        <v>175</v>
      </c>
    </row>
    <row r="13" spans="1:23" x14ac:dyDescent="0.25">
      <c r="P13" s="7" t="s">
        <v>409</v>
      </c>
      <c r="Q13" s="7" t="s">
        <v>442</v>
      </c>
    </row>
    <row r="14" spans="1:23" x14ac:dyDescent="0.25">
      <c r="P14" s="7" t="s">
        <v>410</v>
      </c>
      <c r="Q14" s="7" t="s">
        <v>443</v>
      </c>
    </row>
    <row r="15" spans="1:23" x14ac:dyDescent="0.25">
      <c r="P15" s="7" t="s">
        <v>411</v>
      </c>
      <c r="Q15" s="7"/>
    </row>
    <row r="16" spans="1:23" x14ac:dyDescent="0.25">
      <c r="P16" s="7" t="s">
        <v>412</v>
      </c>
      <c r="Q16" s="7"/>
    </row>
    <row r="17" spans="16:16" x14ac:dyDescent="0.25">
      <c r="P17" s="7" t="s">
        <v>413</v>
      </c>
    </row>
    <row r="18" spans="16:16" x14ac:dyDescent="0.25">
      <c r="P18" s="7" t="s">
        <v>414</v>
      </c>
    </row>
    <row r="19" spans="16:16" x14ac:dyDescent="0.25">
      <c r="P19" s="7" t="s">
        <v>415</v>
      </c>
    </row>
    <row r="20" spans="16:16" x14ac:dyDescent="0.25">
      <c r="P20" s="7" t="s">
        <v>416</v>
      </c>
    </row>
    <row r="21" spans="16:16" x14ac:dyDescent="0.25">
      <c r="P21" s="7" t="s">
        <v>417</v>
      </c>
    </row>
    <row r="22" spans="16:16" x14ac:dyDescent="0.25">
      <c r="P22" s="7" t="s">
        <v>418</v>
      </c>
    </row>
    <row r="23" spans="16:16" x14ac:dyDescent="0.25">
      <c r="P23" s="7" t="s">
        <v>419</v>
      </c>
    </row>
    <row r="24" spans="16:16" x14ac:dyDescent="0.25">
      <c r="P24" s="7" t="s">
        <v>420</v>
      </c>
    </row>
    <row r="25" spans="16:16" x14ac:dyDescent="0.25">
      <c r="P25" s="7" t="s">
        <v>421</v>
      </c>
    </row>
    <row r="26" spans="16:16" x14ac:dyDescent="0.25">
      <c r="P26" s="7" t="s">
        <v>422</v>
      </c>
    </row>
    <row r="27" spans="16:16" x14ac:dyDescent="0.25">
      <c r="P27" s="7" t="s">
        <v>423</v>
      </c>
    </row>
    <row r="28" spans="16:16" x14ac:dyDescent="0.25">
      <c r="P28" s="7" t="s">
        <v>424</v>
      </c>
    </row>
    <row r="29" spans="16:16" x14ac:dyDescent="0.25">
      <c r="P29" s="7" t="s">
        <v>425</v>
      </c>
    </row>
    <row r="30" spans="16:16" x14ac:dyDescent="0.25">
      <c r="P30" s="7" t="s">
        <v>426</v>
      </c>
    </row>
    <row r="31" spans="16:16" x14ac:dyDescent="0.25">
      <c r="P31" s="7" t="s">
        <v>427</v>
      </c>
    </row>
    <row r="32" spans="16:16" x14ac:dyDescent="0.25">
      <c r="P32" s="7" t="s">
        <v>428</v>
      </c>
    </row>
    <row r="33" spans="16:16" x14ac:dyDescent="0.25">
      <c r="P33" s="7" t="s">
        <v>429</v>
      </c>
    </row>
    <row r="34" spans="16:16" x14ac:dyDescent="0.25">
      <c r="P34" s="2" t="s">
        <v>430</v>
      </c>
    </row>
    <row r="35" spans="16:16" x14ac:dyDescent="0.25">
      <c r="P35" s="2" t="s">
        <v>431</v>
      </c>
    </row>
    <row r="36" spans="16:16" x14ac:dyDescent="0.25">
      <c r="P36" s="2" t="s">
        <v>432</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zoomScale="90" zoomScaleNormal="90" workbookViewId="0">
      <selection activeCell="C10" sqref="C10"/>
    </sheetView>
  </sheetViews>
  <sheetFormatPr defaultColWidth="9.23046875" defaultRowHeight="15.5" x14ac:dyDescent="0.35"/>
  <cols>
    <col min="1" max="1" width="3.765625" style="140" customWidth="1"/>
    <col min="2" max="2" width="17.4609375" style="140" customWidth="1"/>
    <col min="3" max="3" width="25.765625" style="140" customWidth="1"/>
    <col min="4" max="4" width="17.23046875" style="140" customWidth="1"/>
    <col min="5" max="5" width="16.07421875" style="140" customWidth="1"/>
    <col min="6" max="6" width="14.765625" style="140" customWidth="1"/>
    <col min="7" max="7" width="42.4609375" style="140" customWidth="1"/>
    <col min="8" max="9" width="25.765625" style="384" customWidth="1"/>
    <col min="10" max="14" width="11.765625" style="140" customWidth="1"/>
    <col min="15" max="16384" width="9.23046875" style="140"/>
  </cols>
  <sheetData>
    <row r="1" spans="1:33" ht="16.149999999999999" customHeight="1" x14ac:dyDescent="0.35">
      <c r="A1" s="5" t="s">
        <v>332</v>
      </c>
    </row>
    <row r="2" spans="1:33" ht="16.149999999999999" customHeight="1" x14ac:dyDescent="0.35">
      <c r="A2" s="5"/>
      <c r="B2" s="666" t="s">
        <v>324</v>
      </c>
      <c r="C2" s="666"/>
      <c r="D2" s="666"/>
    </row>
    <row r="3" spans="1:33" ht="16.149999999999999" customHeight="1" x14ac:dyDescent="0.35">
      <c r="A3" s="5"/>
      <c r="B3" s="666"/>
      <c r="C3" s="666"/>
      <c r="D3" s="666"/>
    </row>
    <row r="4" spans="1:33" ht="16.149999999999999" customHeight="1" x14ac:dyDescent="0.35">
      <c r="A4" s="5"/>
      <c r="B4" s="666"/>
      <c r="C4" s="666"/>
      <c r="D4" s="666"/>
    </row>
    <row r="5" spans="1:33" ht="16.149999999999999" customHeight="1" x14ac:dyDescent="0.35">
      <c r="A5" s="5"/>
      <c r="B5" s="666"/>
      <c r="C5" s="666"/>
      <c r="D5" s="666"/>
    </row>
    <row r="6" spans="1:33" ht="16.149999999999999" customHeight="1" x14ac:dyDescent="0.35">
      <c r="A6" s="5"/>
      <c r="B6" s="666"/>
      <c r="C6" s="666"/>
      <c r="D6" s="666"/>
      <c r="L6" s="516" t="s">
        <v>517</v>
      </c>
      <c r="M6" s="517"/>
      <c r="N6" s="518"/>
    </row>
    <row r="7" spans="1:33" ht="16.149999999999999" customHeight="1" x14ac:dyDescent="0.35">
      <c r="A7" s="5"/>
      <c r="B7" s="5"/>
      <c r="C7" s="5"/>
      <c r="D7" s="5"/>
      <c r="E7" s="5"/>
    </row>
    <row r="8" spans="1:33" s="16" customFormat="1" ht="16.149999999999999" customHeight="1" x14ac:dyDescent="0.35">
      <c r="B8" s="667" t="s">
        <v>491</v>
      </c>
      <c r="C8" s="668"/>
      <c r="D8" s="668"/>
      <c r="E8" s="669"/>
      <c r="F8" s="140"/>
      <c r="G8" s="140"/>
      <c r="H8" s="385"/>
      <c r="I8" s="385"/>
      <c r="J8" s="140"/>
      <c r="K8" s="140"/>
      <c r="O8" s="156"/>
      <c r="P8" s="156"/>
      <c r="Q8" s="156"/>
      <c r="R8" s="156"/>
      <c r="S8" s="156"/>
      <c r="T8" s="156"/>
      <c r="U8" s="156"/>
      <c r="V8" s="156"/>
      <c r="W8" s="156"/>
      <c r="X8" s="156"/>
      <c r="Y8" s="156"/>
      <c r="Z8" s="156"/>
      <c r="AA8" s="156"/>
      <c r="AB8" s="156"/>
      <c r="AC8" s="156"/>
      <c r="AD8" s="156"/>
      <c r="AE8" s="156"/>
      <c r="AF8" s="156"/>
      <c r="AG8" s="156"/>
    </row>
    <row r="9" spans="1:33" s="16" customFormat="1" ht="90.75" customHeight="1" x14ac:dyDescent="0.35">
      <c r="A9" s="140"/>
      <c r="B9" s="148" t="s">
        <v>41</v>
      </c>
      <c r="C9" s="148" t="s">
        <v>42</v>
      </c>
      <c r="D9" s="148" t="s">
        <v>177</v>
      </c>
      <c r="E9" s="148" t="s">
        <v>115</v>
      </c>
      <c r="F9" s="148" t="s">
        <v>249</v>
      </c>
      <c r="G9" s="148" t="s">
        <v>322</v>
      </c>
      <c r="H9" s="386" t="s">
        <v>326</v>
      </c>
      <c r="I9" s="386" t="s">
        <v>323</v>
      </c>
      <c r="J9" s="148" t="s">
        <v>179</v>
      </c>
      <c r="K9" s="148" t="s">
        <v>178</v>
      </c>
      <c r="L9" s="148" t="s">
        <v>251</v>
      </c>
      <c r="M9" s="148" t="s">
        <v>250</v>
      </c>
      <c r="N9" s="148" t="s">
        <v>252</v>
      </c>
      <c r="O9" s="156"/>
      <c r="P9" s="156"/>
      <c r="Q9" s="156"/>
      <c r="R9" s="156"/>
      <c r="S9" s="156"/>
      <c r="T9" s="156"/>
      <c r="U9" s="156"/>
      <c r="V9" s="156"/>
      <c r="W9" s="156"/>
      <c r="X9" s="156"/>
      <c r="Y9" s="156"/>
      <c r="Z9" s="156"/>
      <c r="AA9" s="156"/>
      <c r="AB9" s="156"/>
      <c r="AC9" s="156"/>
      <c r="AD9" s="156"/>
      <c r="AE9" s="156"/>
      <c r="AF9" s="156"/>
      <c r="AG9" s="156"/>
    </row>
    <row r="10" spans="1:33" s="16" customFormat="1" ht="50.15" customHeight="1" x14ac:dyDescent="0.35">
      <c r="A10" s="140"/>
      <c r="B10" s="149" t="s">
        <v>45</v>
      </c>
      <c r="C10" s="150"/>
      <c r="D10" s="151"/>
      <c r="E10" s="152"/>
      <c r="F10" s="389">
        <f>ROUND(D10*E10*1720/12,1)</f>
        <v>0</v>
      </c>
      <c r="G10" s="150"/>
      <c r="H10" s="387"/>
      <c r="I10" s="387"/>
      <c r="J10" s="351"/>
      <c r="K10" s="351"/>
      <c r="L10" s="153">
        <f>SUM(J10,K10)</f>
        <v>0</v>
      </c>
      <c r="M10" s="153">
        <f>ROUND(L10/1720,2)</f>
        <v>0</v>
      </c>
      <c r="N10" s="153">
        <f>F10*M10</f>
        <v>0</v>
      </c>
      <c r="O10" s="156"/>
      <c r="P10" s="156"/>
      <c r="Q10" s="156"/>
      <c r="R10" s="156"/>
      <c r="S10" s="156"/>
      <c r="T10" s="156"/>
      <c r="U10" s="156"/>
      <c r="V10" s="156"/>
      <c r="W10" s="156"/>
      <c r="X10" s="156"/>
      <c r="Y10" s="156"/>
      <c r="Z10" s="156"/>
      <c r="AA10" s="156"/>
      <c r="AB10" s="156"/>
      <c r="AC10" s="156"/>
      <c r="AD10" s="156"/>
      <c r="AE10" s="156"/>
      <c r="AF10" s="156"/>
      <c r="AG10" s="156"/>
    </row>
    <row r="11" spans="1:33" s="16" customFormat="1" ht="50.15" customHeight="1" x14ac:dyDescent="0.35">
      <c r="A11" s="140"/>
      <c r="B11" s="149" t="s">
        <v>46</v>
      </c>
      <c r="C11" s="150"/>
      <c r="D11" s="151"/>
      <c r="E11" s="152"/>
      <c r="F11" s="389">
        <f t="shared" ref="F11:F19" si="0">ROUND(D11*E11*1720/12,1)</f>
        <v>0</v>
      </c>
      <c r="G11" s="150"/>
      <c r="H11" s="387"/>
      <c r="I11" s="387"/>
      <c r="J11" s="351"/>
      <c r="K11" s="351"/>
      <c r="L11" s="153">
        <f t="shared" ref="L11:L19" si="1">SUM(J11,K11)</f>
        <v>0</v>
      </c>
      <c r="M11" s="153">
        <f t="shared" ref="M11:M19" si="2">ROUND(L11/1720,2)</f>
        <v>0</v>
      </c>
      <c r="N11" s="153">
        <f t="shared" ref="N11:N19" si="3">F11*M11</f>
        <v>0</v>
      </c>
      <c r="O11" s="156"/>
      <c r="P11" s="156"/>
      <c r="Q11" s="156"/>
      <c r="R11" s="156"/>
      <c r="S11" s="156"/>
      <c r="T11" s="156"/>
      <c r="U11" s="156"/>
      <c r="V11" s="156"/>
      <c r="W11" s="156"/>
      <c r="X11" s="156"/>
      <c r="Y11" s="156"/>
      <c r="Z11" s="156"/>
      <c r="AA11" s="156"/>
      <c r="AB11" s="156"/>
      <c r="AC11" s="156"/>
      <c r="AD11" s="156"/>
      <c r="AE11" s="156"/>
      <c r="AF11" s="156"/>
      <c r="AG11" s="156"/>
    </row>
    <row r="12" spans="1:33" s="16" customFormat="1" ht="50.15" customHeight="1" x14ac:dyDescent="0.35">
      <c r="A12" s="140"/>
      <c r="B12" s="149" t="s">
        <v>47</v>
      </c>
      <c r="C12" s="150"/>
      <c r="D12" s="151"/>
      <c r="E12" s="152"/>
      <c r="F12" s="389">
        <f t="shared" si="0"/>
        <v>0</v>
      </c>
      <c r="G12" s="150"/>
      <c r="H12" s="387"/>
      <c r="I12" s="387"/>
      <c r="J12" s="351"/>
      <c r="K12" s="351"/>
      <c r="L12" s="153">
        <f t="shared" si="1"/>
        <v>0</v>
      </c>
      <c r="M12" s="153">
        <f t="shared" si="2"/>
        <v>0</v>
      </c>
      <c r="N12" s="153">
        <f t="shared" si="3"/>
        <v>0</v>
      </c>
      <c r="O12" s="156"/>
      <c r="P12" s="156"/>
      <c r="Q12" s="156"/>
      <c r="R12" s="156"/>
      <c r="S12" s="156"/>
      <c r="T12" s="156"/>
      <c r="U12" s="156"/>
      <c r="V12" s="156"/>
      <c r="W12" s="156"/>
      <c r="X12" s="156"/>
      <c r="Y12" s="156"/>
      <c r="Z12" s="156"/>
      <c r="AA12" s="156"/>
      <c r="AB12" s="156"/>
      <c r="AC12" s="156"/>
      <c r="AD12" s="156"/>
      <c r="AE12" s="156"/>
      <c r="AF12" s="156"/>
      <c r="AG12" s="156"/>
    </row>
    <row r="13" spans="1:33" s="16" customFormat="1" ht="50.15" customHeight="1" x14ac:dyDescent="0.35">
      <c r="A13" s="140"/>
      <c r="B13" s="149" t="s">
        <v>48</v>
      </c>
      <c r="C13" s="150"/>
      <c r="D13" s="151"/>
      <c r="E13" s="152"/>
      <c r="F13" s="389">
        <f t="shared" si="0"/>
        <v>0</v>
      </c>
      <c r="G13" s="150"/>
      <c r="H13" s="387"/>
      <c r="I13" s="387"/>
      <c r="J13" s="351"/>
      <c r="K13" s="351"/>
      <c r="L13" s="153">
        <f t="shared" si="1"/>
        <v>0</v>
      </c>
      <c r="M13" s="153">
        <f t="shared" si="2"/>
        <v>0</v>
      </c>
      <c r="N13" s="153">
        <f t="shared" si="3"/>
        <v>0</v>
      </c>
      <c r="O13" s="156"/>
      <c r="P13" s="156"/>
      <c r="Q13" s="156"/>
      <c r="R13" s="156"/>
      <c r="S13" s="156"/>
      <c r="T13" s="156"/>
      <c r="U13" s="156"/>
      <c r="V13" s="156"/>
      <c r="W13" s="156"/>
      <c r="X13" s="156"/>
      <c r="Y13" s="156"/>
      <c r="Z13" s="156"/>
      <c r="AA13" s="156"/>
      <c r="AB13" s="156"/>
      <c r="AC13" s="156"/>
      <c r="AD13" s="156"/>
      <c r="AE13" s="156"/>
      <c r="AF13" s="156"/>
      <c r="AG13" s="156"/>
    </row>
    <row r="14" spans="1:33" s="16" customFormat="1" ht="50.15" customHeight="1" x14ac:dyDescent="0.35">
      <c r="A14" s="140"/>
      <c r="B14" s="149" t="s">
        <v>49</v>
      </c>
      <c r="C14" s="150"/>
      <c r="D14" s="151"/>
      <c r="E14" s="152"/>
      <c r="F14" s="389">
        <f t="shared" si="0"/>
        <v>0</v>
      </c>
      <c r="G14" s="150"/>
      <c r="H14" s="387"/>
      <c r="I14" s="387"/>
      <c r="J14" s="351"/>
      <c r="K14" s="351"/>
      <c r="L14" s="153">
        <f t="shared" si="1"/>
        <v>0</v>
      </c>
      <c r="M14" s="153">
        <f t="shared" si="2"/>
        <v>0</v>
      </c>
      <c r="N14" s="153">
        <f t="shared" si="3"/>
        <v>0</v>
      </c>
      <c r="O14" s="156"/>
      <c r="P14" s="156"/>
      <c r="Q14" s="156"/>
      <c r="R14" s="156"/>
      <c r="S14" s="156"/>
      <c r="T14" s="156"/>
      <c r="U14" s="156"/>
      <c r="V14" s="156"/>
      <c r="W14" s="156"/>
      <c r="X14" s="156"/>
      <c r="Y14" s="156"/>
      <c r="Z14" s="156"/>
      <c r="AA14" s="156"/>
      <c r="AB14" s="156"/>
      <c r="AC14" s="156"/>
      <c r="AD14" s="156"/>
      <c r="AE14" s="156"/>
      <c r="AF14" s="156"/>
      <c r="AG14" s="156"/>
    </row>
    <row r="15" spans="1:33" s="16" customFormat="1" ht="50.15" customHeight="1" x14ac:dyDescent="0.35">
      <c r="A15" s="140"/>
      <c r="B15" s="149" t="s">
        <v>50</v>
      </c>
      <c r="C15" s="150"/>
      <c r="D15" s="151"/>
      <c r="E15" s="152"/>
      <c r="F15" s="389">
        <f t="shared" si="0"/>
        <v>0</v>
      </c>
      <c r="G15" s="150"/>
      <c r="H15" s="387"/>
      <c r="I15" s="387"/>
      <c r="J15" s="351"/>
      <c r="K15" s="351"/>
      <c r="L15" s="153">
        <f t="shared" si="1"/>
        <v>0</v>
      </c>
      <c r="M15" s="153">
        <f t="shared" si="2"/>
        <v>0</v>
      </c>
      <c r="N15" s="153">
        <f t="shared" si="3"/>
        <v>0</v>
      </c>
      <c r="O15" s="156"/>
      <c r="P15" s="156"/>
      <c r="Q15" s="156"/>
      <c r="R15" s="156"/>
      <c r="S15" s="156"/>
      <c r="T15" s="156"/>
      <c r="U15" s="156"/>
      <c r="V15" s="156"/>
      <c r="W15" s="156"/>
      <c r="X15" s="156"/>
      <c r="Y15" s="156"/>
      <c r="Z15" s="156"/>
      <c r="AA15" s="156"/>
      <c r="AB15" s="156"/>
      <c r="AC15" s="156"/>
      <c r="AD15" s="156"/>
      <c r="AE15" s="156"/>
      <c r="AF15" s="156"/>
      <c r="AG15" s="156"/>
    </row>
    <row r="16" spans="1:33" s="16" customFormat="1" ht="50.15" customHeight="1" x14ac:dyDescent="0.35">
      <c r="A16" s="140"/>
      <c r="B16" s="149" t="s">
        <v>51</v>
      </c>
      <c r="C16" s="150"/>
      <c r="D16" s="151"/>
      <c r="E16" s="152"/>
      <c r="F16" s="389">
        <f t="shared" si="0"/>
        <v>0</v>
      </c>
      <c r="G16" s="150"/>
      <c r="H16" s="387"/>
      <c r="I16" s="387"/>
      <c r="J16" s="351"/>
      <c r="K16" s="351"/>
      <c r="L16" s="153">
        <f t="shared" si="1"/>
        <v>0</v>
      </c>
      <c r="M16" s="153">
        <f t="shared" si="2"/>
        <v>0</v>
      </c>
      <c r="N16" s="153">
        <f t="shared" si="3"/>
        <v>0</v>
      </c>
      <c r="O16" s="156"/>
      <c r="P16" s="156"/>
      <c r="Q16" s="156"/>
      <c r="R16" s="156"/>
      <c r="S16" s="156"/>
      <c r="T16" s="156"/>
      <c r="U16" s="156"/>
      <c r="V16" s="156"/>
      <c r="W16" s="156"/>
      <c r="X16" s="156"/>
      <c r="Y16" s="156"/>
      <c r="Z16" s="156"/>
      <c r="AA16" s="156"/>
      <c r="AB16" s="156"/>
      <c r="AC16" s="156"/>
      <c r="AD16" s="156"/>
      <c r="AE16" s="156"/>
      <c r="AF16" s="156"/>
      <c r="AG16" s="156"/>
    </row>
    <row r="17" spans="1:33" s="16" customFormat="1" ht="50.15" customHeight="1" x14ac:dyDescent="0.35">
      <c r="A17" s="140"/>
      <c r="B17" s="149" t="s">
        <v>52</v>
      </c>
      <c r="C17" s="150"/>
      <c r="D17" s="151"/>
      <c r="E17" s="152"/>
      <c r="F17" s="389">
        <f t="shared" si="0"/>
        <v>0</v>
      </c>
      <c r="G17" s="150"/>
      <c r="H17" s="387"/>
      <c r="I17" s="387"/>
      <c r="J17" s="351"/>
      <c r="K17" s="351"/>
      <c r="L17" s="153">
        <f t="shared" si="1"/>
        <v>0</v>
      </c>
      <c r="M17" s="153">
        <f t="shared" si="2"/>
        <v>0</v>
      </c>
      <c r="N17" s="153">
        <f t="shared" si="3"/>
        <v>0</v>
      </c>
      <c r="O17" s="156"/>
      <c r="P17" s="156"/>
      <c r="Q17" s="156"/>
      <c r="R17" s="156"/>
      <c r="S17" s="156"/>
      <c r="T17" s="156"/>
      <c r="U17" s="156"/>
      <c r="V17" s="156"/>
      <c r="W17" s="156"/>
      <c r="X17" s="156"/>
      <c r="Y17" s="156"/>
      <c r="Z17" s="156"/>
      <c r="AA17" s="156"/>
      <c r="AB17" s="156"/>
      <c r="AC17" s="156"/>
      <c r="AD17" s="156"/>
      <c r="AE17" s="156"/>
      <c r="AF17" s="156"/>
      <c r="AG17" s="156"/>
    </row>
    <row r="18" spans="1:33" s="16" customFormat="1" ht="50.15" customHeight="1" x14ac:dyDescent="0.35">
      <c r="A18" s="140"/>
      <c r="B18" s="149" t="s">
        <v>53</v>
      </c>
      <c r="C18" s="150"/>
      <c r="D18" s="151"/>
      <c r="E18" s="152"/>
      <c r="F18" s="389">
        <f t="shared" si="0"/>
        <v>0</v>
      </c>
      <c r="G18" s="150"/>
      <c r="H18" s="387"/>
      <c r="I18" s="387"/>
      <c r="J18" s="351"/>
      <c r="K18" s="351"/>
      <c r="L18" s="153">
        <f t="shared" si="1"/>
        <v>0</v>
      </c>
      <c r="M18" s="153">
        <f t="shared" si="2"/>
        <v>0</v>
      </c>
      <c r="N18" s="153">
        <f t="shared" si="3"/>
        <v>0</v>
      </c>
      <c r="O18" s="156"/>
      <c r="P18" s="156"/>
      <c r="Q18" s="156"/>
      <c r="R18" s="156"/>
      <c r="S18" s="156"/>
      <c r="T18" s="156"/>
      <c r="U18" s="156"/>
      <c r="V18" s="156"/>
      <c r="W18" s="156"/>
      <c r="X18" s="156"/>
      <c r="Y18" s="156"/>
      <c r="Z18" s="156"/>
      <c r="AA18" s="156"/>
      <c r="AB18" s="156"/>
      <c r="AC18" s="156"/>
      <c r="AD18" s="156"/>
      <c r="AE18" s="156"/>
      <c r="AF18" s="156"/>
      <c r="AG18" s="156"/>
    </row>
    <row r="19" spans="1:33" s="16" customFormat="1" ht="50.15" customHeight="1" x14ac:dyDescent="0.35">
      <c r="A19" s="140"/>
      <c r="B19" s="149" t="s">
        <v>54</v>
      </c>
      <c r="C19" s="150"/>
      <c r="D19" s="151"/>
      <c r="E19" s="152"/>
      <c r="F19" s="389">
        <f t="shared" si="0"/>
        <v>0</v>
      </c>
      <c r="G19" s="150"/>
      <c r="H19" s="387"/>
      <c r="I19" s="387"/>
      <c r="J19" s="351"/>
      <c r="K19" s="351"/>
      <c r="L19" s="153">
        <f t="shared" si="1"/>
        <v>0</v>
      </c>
      <c r="M19" s="153">
        <f t="shared" si="2"/>
        <v>0</v>
      </c>
      <c r="N19" s="153">
        <f t="shared" si="3"/>
        <v>0</v>
      </c>
      <c r="O19" s="156"/>
      <c r="P19" s="156"/>
      <c r="Q19" s="156"/>
      <c r="R19" s="156"/>
      <c r="S19" s="156"/>
      <c r="T19" s="156"/>
      <c r="U19" s="156"/>
      <c r="V19" s="156"/>
      <c r="W19" s="156"/>
      <c r="X19" s="156"/>
      <c r="Y19" s="156"/>
      <c r="Z19" s="156"/>
      <c r="AA19" s="156"/>
      <c r="AB19" s="156"/>
      <c r="AC19" s="156"/>
      <c r="AD19" s="156"/>
      <c r="AE19" s="156"/>
      <c r="AF19" s="156"/>
      <c r="AG19" s="156"/>
    </row>
    <row r="20" spans="1:33" ht="16.149999999999999" customHeight="1" x14ac:dyDescent="0.35">
      <c r="L20" s="154" t="s">
        <v>83</v>
      </c>
      <c r="M20" s="155"/>
      <c r="N20" s="353">
        <f>SUM(N10:N19)</f>
        <v>0</v>
      </c>
      <c r="O20" s="156"/>
      <c r="P20" s="156"/>
      <c r="Q20" s="156"/>
      <c r="R20" s="156"/>
      <c r="S20" s="156"/>
      <c r="T20" s="156"/>
      <c r="U20" s="156"/>
      <c r="V20" s="156"/>
      <c r="W20" s="156"/>
      <c r="X20" s="156"/>
      <c r="Y20" s="156"/>
      <c r="Z20" s="156"/>
      <c r="AA20" s="156"/>
      <c r="AB20" s="156"/>
      <c r="AC20" s="156"/>
      <c r="AD20" s="156"/>
      <c r="AE20" s="156"/>
      <c r="AF20" s="156"/>
      <c r="AG20" s="156"/>
    </row>
    <row r="21" spans="1:33" s="16" customFormat="1" x14ac:dyDescent="0.35">
      <c r="B21" s="227" t="s">
        <v>38</v>
      </c>
      <c r="C21" s="228" t="str">
        <f>"500 tecken ("&amp;TEXT(LEN(B22),"0")&amp;" använda)"</f>
        <v>500 tecken (0 använda)</v>
      </c>
      <c r="D21" s="228"/>
      <c r="E21" s="229"/>
      <c r="F21" s="325"/>
      <c r="G21" s="156"/>
      <c r="H21" s="388"/>
      <c r="I21" s="388"/>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row>
    <row r="22" spans="1:33" s="16" customFormat="1" ht="113.15" customHeight="1" x14ac:dyDescent="0.35">
      <c r="B22" s="550"/>
      <c r="C22" s="551"/>
      <c r="D22" s="551"/>
      <c r="E22" s="552"/>
      <c r="F22" s="156"/>
      <c r="G22" s="156"/>
      <c r="H22" s="388"/>
      <c r="I22" s="388"/>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row>
    <row r="23" spans="1:33" x14ac:dyDescent="0.35">
      <c r="F23" s="156"/>
      <c r="G23" s="156"/>
      <c r="H23" s="388"/>
      <c r="I23" s="388"/>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row>
    <row r="24" spans="1:33" x14ac:dyDescent="0.35">
      <c r="F24" s="156"/>
      <c r="G24" s="156"/>
      <c r="H24" s="388"/>
      <c r="I24" s="388"/>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row>
  </sheetData>
  <sheetProtection sheet="1" selectLockedCells="1"/>
  <mergeCells count="4">
    <mergeCell ref="B22:E22"/>
    <mergeCell ref="L6:N6"/>
    <mergeCell ref="B2:D6"/>
    <mergeCell ref="B8:E8"/>
  </mergeCells>
  <dataValidations xWindow="672" yWindow="438" count="3">
    <dataValidation allowBlank="1" showErrorMessage="1" promptTitle="OHJE" prompt="Tähän ohje" sqref="F10:F19" xr:uid="{00000000-0002-0000-0F00-000000000000}"/>
    <dataValidation allowBlank="1" showErrorMessage="1" promptTitle="OHJE" prompt="Kirjatkaa tähän lomaraha kahden desimaalin tarkkuudella." sqref="L10:N19" xr:uid="{00000000-0002-0000-0F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0F00-000002000000}">
      <formula1>500</formula1>
    </dataValidation>
  </dataValidations>
  <hyperlinks>
    <hyperlink ref="L6:N6" location="'Börja här'!A1" display="PALAA TÄSTÄ KANSISIVULLE" xr:uid="{00000000-0004-0000-0F00-000000000000}"/>
  </hyperlinks>
  <pageMargins left="0.70866141732283472" right="0.70866141732283472" top="0.74803149606299213" bottom="0.74803149606299213" header="0.31496062992125984" footer="0.31496062992125984"/>
  <pageSetup paperSize="9" scale="50" fitToHeight="0" orientation="landscape" horizontalDpi="300" r:id="rId1"/>
  <extLst>
    <ext xmlns:x14="http://schemas.microsoft.com/office/spreadsheetml/2009/9/main" uri="{CCE6A557-97BC-4b89-ADB6-D9C93CAAB3DF}">
      <x14:dataValidations xmlns:xm="http://schemas.microsoft.com/office/excel/2006/main" xWindow="672" yWindow="438" count="1">
        <x14:dataValidation type="list" allowBlank="1" showInputMessage="1" showErrorMessage="1" xr:uid="{00000000-0002-0000-0F00-00000B000000}">
          <x14:formula1>
            <xm:f>'Metadata (dold)'!$L$3:$L$8</xm:f>
          </x14:formula1>
          <xm:sqref>G10:G19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Normal="100" workbookViewId="0">
      <selection activeCell="C10" sqref="C10"/>
    </sheetView>
  </sheetViews>
  <sheetFormatPr defaultColWidth="9.23046875" defaultRowHeight="15.5" x14ac:dyDescent="0.35"/>
  <cols>
    <col min="1" max="1" width="3.765625" style="16" customWidth="1"/>
    <col min="2" max="2" width="19.765625" style="16" customWidth="1"/>
    <col min="3" max="3" width="41.765625" style="16" customWidth="1"/>
    <col min="4" max="4" width="18.53515625" style="16" customWidth="1"/>
    <col min="5" max="8" width="16.23046875" style="16" customWidth="1"/>
    <col min="9" max="9" width="19.765625" style="16" customWidth="1"/>
    <col min="10" max="10" width="26.765625" style="16" customWidth="1"/>
    <col min="11" max="11" width="16.4609375" style="16" customWidth="1"/>
    <col min="12" max="12" width="15.765625" style="16" customWidth="1"/>
    <col min="13" max="13" width="10.23046875" style="16" customWidth="1"/>
    <col min="14" max="18" width="9.23046875" style="16"/>
    <col min="19" max="19" width="0" style="16" hidden="1" customWidth="1"/>
    <col min="20" max="16384" width="9.23046875" style="16"/>
  </cols>
  <sheetData>
    <row r="1" spans="1:20" x14ac:dyDescent="0.35">
      <c r="A1" s="3" t="s">
        <v>325</v>
      </c>
      <c r="F1" s="516" t="s">
        <v>518</v>
      </c>
      <c r="G1" s="517"/>
      <c r="H1" s="518"/>
    </row>
    <row r="2" spans="1:20" x14ac:dyDescent="0.35">
      <c r="A2" s="3"/>
      <c r="B2" s="673" t="s">
        <v>378</v>
      </c>
      <c r="C2" s="673"/>
      <c r="D2" s="673"/>
    </row>
    <row r="3" spans="1:20" x14ac:dyDescent="0.35">
      <c r="A3" s="3"/>
      <c r="B3" s="673"/>
      <c r="C3" s="673"/>
      <c r="D3" s="673"/>
    </row>
    <row r="4" spans="1:20" x14ac:dyDescent="0.35">
      <c r="A4" s="3"/>
      <c r="B4" s="673"/>
      <c r="C4" s="673"/>
      <c r="D4" s="673"/>
    </row>
    <row r="5" spans="1:20" x14ac:dyDescent="0.35">
      <c r="A5" s="3"/>
      <c r="B5" s="673"/>
      <c r="C5" s="673"/>
      <c r="D5" s="673"/>
    </row>
    <row r="6" spans="1:20" x14ac:dyDescent="0.35">
      <c r="A6" s="3"/>
      <c r="B6" s="673"/>
      <c r="C6" s="673"/>
      <c r="D6" s="673"/>
    </row>
    <row r="7" spans="1:20" x14ac:dyDescent="0.35">
      <c r="A7" s="3"/>
    </row>
    <row r="8" spans="1:20" x14ac:dyDescent="0.35">
      <c r="B8" s="157" t="s">
        <v>334</v>
      </c>
      <c r="C8" s="158"/>
      <c r="D8" s="158"/>
      <c r="E8" s="51"/>
    </row>
    <row r="9" spans="1:20" ht="87.75" customHeight="1" x14ac:dyDescent="0.35">
      <c r="B9" s="159" t="s">
        <v>519</v>
      </c>
      <c r="C9" s="159" t="s">
        <v>520</v>
      </c>
      <c r="D9" s="159" t="s">
        <v>521</v>
      </c>
      <c r="E9" s="159" t="s">
        <v>522</v>
      </c>
      <c r="F9" s="159" t="s">
        <v>193</v>
      </c>
      <c r="G9" s="159" t="s">
        <v>101</v>
      </c>
      <c r="H9" s="159" t="s">
        <v>44</v>
      </c>
      <c r="J9" s="160"/>
      <c r="R9" s="1"/>
      <c r="S9" s="137"/>
    </row>
    <row r="10" spans="1:20" s="140" customFormat="1" ht="31.5" customHeight="1" x14ac:dyDescent="0.35">
      <c r="B10" s="149" t="s">
        <v>523</v>
      </c>
      <c r="C10" s="149"/>
      <c r="D10" s="350"/>
      <c r="E10" s="161"/>
      <c r="F10" s="351"/>
      <c r="G10" s="151"/>
      <c r="H10" s="153">
        <f>E10*F10*D10*(G10+1)</f>
        <v>0</v>
      </c>
      <c r="I10" s="97"/>
      <c r="J10" s="144"/>
      <c r="K10" s="144"/>
      <c r="R10" s="1"/>
      <c r="S10" s="137"/>
    </row>
    <row r="11" spans="1:20" ht="31.5" customHeight="1" x14ac:dyDescent="0.35">
      <c r="B11" s="149" t="s">
        <v>524</v>
      </c>
      <c r="C11" s="149"/>
      <c r="D11" s="350"/>
      <c r="E11" s="161"/>
      <c r="F11" s="351"/>
      <c r="G11" s="162"/>
      <c r="H11" s="153">
        <f t="shared" ref="H11:H19" si="0">E11*F11*D11*(G11+1)</f>
        <v>0</v>
      </c>
      <c r="J11" s="144"/>
      <c r="R11" s="1"/>
      <c r="S11" s="137"/>
    </row>
    <row r="12" spans="1:20" ht="31.5" customHeight="1" x14ac:dyDescent="0.35">
      <c r="B12" s="149" t="s">
        <v>525</v>
      </c>
      <c r="C12" s="149"/>
      <c r="D12" s="350"/>
      <c r="E12" s="161"/>
      <c r="F12" s="351"/>
      <c r="G12" s="162"/>
      <c r="H12" s="153">
        <f t="shared" si="0"/>
        <v>0</v>
      </c>
      <c r="J12" s="144"/>
    </row>
    <row r="13" spans="1:20" ht="31.5" customHeight="1" x14ac:dyDescent="0.35">
      <c r="B13" s="149" t="s">
        <v>526</v>
      </c>
      <c r="C13" s="149"/>
      <c r="D13" s="350"/>
      <c r="E13" s="161"/>
      <c r="F13" s="351"/>
      <c r="G13" s="162"/>
      <c r="H13" s="153">
        <f t="shared" si="0"/>
        <v>0</v>
      </c>
      <c r="S13" s="1"/>
      <c r="T13" s="137"/>
    </row>
    <row r="14" spans="1:20" ht="31.5" customHeight="1" x14ac:dyDescent="0.35">
      <c r="B14" s="149" t="s">
        <v>527</v>
      </c>
      <c r="C14" s="149"/>
      <c r="D14" s="350"/>
      <c r="E14" s="161"/>
      <c r="F14" s="351"/>
      <c r="G14" s="162"/>
      <c r="H14" s="153">
        <f t="shared" si="0"/>
        <v>0</v>
      </c>
      <c r="S14" s="1"/>
      <c r="T14" s="137"/>
    </row>
    <row r="15" spans="1:20" ht="31.5" customHeight="1" x14ac:dyDescent="0.35">
      <c r="B15" s="149" t="s">
        <v>528</v>
      </c>
      <c r="C15" s="149"/>
      <c r="D15" s="350"/>
      <c r="E15" s="161"/>
      <c r="F15" s="351"/>
      <c r="G15" s="162"/>
      <c r="H15" s="153">
        <f t="shared" si="0"/>
        <v>0</v>
      </c>
      <c r="S15" s="1"/>
      <c r="T15" s="137"/>
    </row>
    <row r="16" spans="1:20" ht="31.5" customHeight="1" x14ac:dyDescent="0.35">
      <c r="B16" s="149" t="s">
        <v>529</v>
      </c>
      <c r="C16" s="149"/>
      <c r="D16" s="350"/>
      <c r="E16" s="161"/>
      <c r="F16" s="351"/>
      <c r="G16" s="162"/>
      <c r="H16" s="153">
        <f t="shared" si="0"/>
        <v>0</v>
      </c>
      <c r="S16" s="1"/>
      <c r="T16" s="137"/>
    </row>
    <row r="17" spans="2:20" ht="31.5" customHeight="1" x14ac:dyDescent="0.35">
      <c r="B17" s="149" t="s">
        <v>530</v>
      </c>
      <c r="C17" s="149"/>
      <c r="D17" s="350"/>
      <c r="E17" s="161"/>
      <c r="F17" s="351"/>
      <c r="G17" s="162"/>
      <c r="H17" s="153">
        <f t="shared" si="0"/>
        <v>0</v>
      </c>
      <c r="S17" s="1"/>
      <c r="T17" s="137"/>
    </row>
    <row r="18" spans="2:20" ht="31.5" customHeight="1" x14ac:dyDescent="0.35">
      <c r="B18" s="149" t="s">
        <v>531</v>
      </c>
      <c r="C18" s="149"/>
      <c r="D18" s="350"/>
      <c r="E18" s="161"/>
      <c r="F18" s="351"/>
      <c r="G18" s="162"/>
      <c r="H18" s="153">
        <f>E18*F18*D18*(G18+1)</f>
        <v>0</v>
      </c>
    </row>
    <row r="19" spans="2:20" ht="31.5" customHeight="1" x14ac:dyDescent="0.35">
      <c r="B19" s="149" t="s">
        <v>532</v>
      </c>
      <c r="C19" s="149"/>
      <c r="D19" s="350"/>
      <c r="E19" s="161"/>
      <c r="F19" s="351"/>
      <c r="G19" s="162"/>
      <c r="H19" s="153">
        <f t="shared" si="0"/>
        <v>0</v>
      </c>
    </row>
    <row r="20" spans="2:20" ht="16.149999999999999" customHeight="1" x14ac:dyDescent="0.35">
      <c r="B20" s="163"/>
      <c r="C20" s="163"/>
      <c r="G20" s="164" t="s">
        <v>533</v>
      </c>
      <c r="H20" s="164">
        <f>SUM(H10:H19)</f>
        <v>0</v>
      </c>
    </row>
    <row r="21" spans="2:20" x14ac:dyDescent="0.35">
      <c r="B21" s="352"/>
    </row>
    <row r="22" spans="2:20" x14ac:dyDescent="0.35">
      <c r="B22" s="227" t="s">
        <v>534</v>
      </c>
      <c r="C22" s="228" t="str">
        <f>"500 tecken ("&amp;TEXT(LEN(B23),"0")&amp;" använda)"</f>
        <v>500 tecken (0 använda)</v>
      </c>
      <c r="D22" s="228"/>
      <c r="E22" s="229"/>
      <c r="F22"/>
    </row>
    <row r="23" spans="2:20" ht="113.15" customHeight="1" x14ac:dyDescent="0.35">
      <c r="B23" s="550"/>
      <c r="C23" s="551"/>
      <c r="D23" s="551"/>
      <c r="E23" s="552"/>
      <c r="F23" s="156"/>
    </row>
    <row r="27" spans="2:20" ht="12.75" customHeight="1" x14ac:dyDescent="0.35">
      <c r="B27" s="165"/>
      <c r="C27" s="166"/>
      <c r="D27" s="167"/>
      <c r="F27" s="167"/>
      <c r="G27" s="167"/>
      <c r="H27" s="166"/>
      <c r="I27" s="168"/>
      <c r="J27" s="168"/>
      <c r="K27" s="168"/>
    </row>
    <row r="28" spans="2:20" x14ac:dyDescent="0.35">
      <c r="B28" s="169"/>
      <c r="C28" s="169"/>
      <c r="D28" s="169"/>
      <c r="E28" s="169"/>
    </row>
    <row r="29" spans="2:20" x14ac:dyDescent="0.35">
      <c r="B29" s="169"/>
      <c r="C29" s="169"/>
      <c r="D29" s="169"/>
      <c r="E29" s="169"/>
    </row>
    <row r="30" spans="2:20" x14ac:dyDescent="0.35">
      <c r="B30" s="672"/>
      <c r="C30" s="672"/>
      <c r="D30" s="672"/>
      <c r="E30" s="170"/>
    </row>
    <row r="31" spans="2:20" x14ac:dyDescent="0.35">
      <c r="B31" s="671"/>
      <c r="C31" s="671"/>
      <c r="D31" s="671"/>
      <c r="E31" s="171"/>
    </row>
    <row r="32" spans="2:20" x14ac:dyDescent="0.35">
      <c r="B32" s="671"/>
      <c r="C32" s="671"/>
      <c r="D32" s="671"/>
      <c r="E32" s="171"/>
    </row>
    <row r="33" spans="2:5" x14ac:dyDescent="0.35">
      <c r="B33" s="671"/>
      <c r="C33" s="671"/>
      <c r="D33" s="671"/>
      <c r="E33" s="171"/>
    </row>
    <row r="34" spans="2:5" x14ac:dyDescent="0.35">
      <c r="B34" s="671"/>
      <c r="C34" s="671"/>
      <c r="D34" s="671"/>
      <c r="E34" s="171"/>
    </row>
    <row r="35" spans="2:5" x14ac:dyDescent="0.35">
      <c r="B35" s="169"/>
      <c r="C35" s="169"/>
      <c r="D35" s="172"/>
      <c r="E35" s="173"/>
    </row>
    <row r="36" spans="2:5" x14ac:dyDescent="0.35">
      <c r="B36" s="169"/>
      <c r="C36" s="169"/>
      <c r="D36" s="169"/>
      <c r="E36" s="169"/>
    </row>
    <row r="37" spans="2:5" x14ac:dyDescent="0.35">
      <c r="B37" s="169"/>
      <c r="C37" s="169"/>
      <c r="D37" s="169"/>
      <c r="E37" s="169"/>
    </row>
    <row r="38" spans="2:5" x14ac:dyDescent="0.35">
      <c r="B38" s="670"/>
      <c r="C38" s="670"/>
      <c r="D38" s="670"/>
      <c r="E38" s="670"/>
    </row>
    <row r="39" spans="2:5" x14ac:dyDescent="0.35">
      <c r="B39" s="670"/>
      <c r="C39" s="670"/>
      <c r="D39" s="670"/>
      <c r="E39" s="670"/>
    </row>
    <row r="40" spans="2:5" x14ac:dyDescent="0.35">
      <c r="B40" s="670"/>
      <c r="C40" s="670"/>
      <c r="D40" s="670"/>
      <c r="E40" s="670"/>
    </row>
    <row r="41" spans="2:5" x14ac:dyDescent="0.35">
      <c r="B41" s="670"/>
      <c r="C41" s="670"/>
      <c r="D41" s="670"/>
      <c r="E41" s="670"/>
    </row>
    <row r="42" spans="2:5" x14ac:dyDescent="0.35">
      <c r="B42" s="169"/>
      <c r="C42" s="169"/>
      <c r="D42" s="169"/>
      <c r="E42" s="169"/>
    </row>
    <row r="43" spans="2:5" x14ac:dyDescent="0.35">
      <c r="B43" s="174"/>
      <c r="C43" s="174"/>
      <c r="D43" s="174"/>
      <c r="E43" s="175"/>
    </row>
    <row r="44" spans="2:5" x14ac:dyDescent="0.35">
      <c r="B44" s="169"/>
      <c r="C44" s="169"/>
      <c r="D44" s="169"/>
      <c r="E44" s="169"/>
    </row>
  </sheetData>
  <sheetProtection sheet="1" selectLockedCells="1"/>
  <mergeCells count="9">
    <mergeCell ref="F1:H1"/>
    <mergeCell ref="B38:E41"/>
    <mergeCell ref="B34:D34"/>
    <mergeCell ref="B30:D30"/>
    <mergeCell ref="B31:D31"/>
    <mergeCell ref="B32:D32"/>
    <mergeCell ref="B33:D33"/>
    <mergeCell ref="B23:E23"/>
    <mergeCell ref="B2:D6"/>
  </mergeCells>
  <dataValidations xWindow="346" yWindow="477" count="12">
    <dataValidation allowBlank="1" showInputMessage="1" showErrorMessage="1" promptTitle="OHJE" prompt="Voit halutessasi antaa lisätietoja hankkeen henkilöstökuluihin liittyen." sqref="B38" xr:uid="{00000000-0002-0000-1000-000000000000}"/>
    <dataValidation allowBlank="1" showInputMessage="1" showErrorMessage="1" promptTitle="OHJE" prompt="Hankkeen tukikelpoisia muita henkilöstökuluja ovat esimerkiksi ulkomaanedustuksen lakisääteiset korvaukset. " sqref="B30" xr:uid="{00000000-0002-0000-1000-000001000000}"/>
    <dataValidation allowBlank="1" showErrorMessage="1" promptTitle="OHJE" prompt="Kirjatkaa tähän lomaraha kahden desimaalin tarkkuudella." sqref="H10:H19 I27:K27" xr:uid="{00000000-0002-0000-1000-000002000000}"/>
    <dataValidation allowBlank="1" showInputMessage="1" showErrorMessage="1" promptTitle="OHJE" prompt="Ilmoita muista mahdollisista henkilöstökustannuksista." sqref="B31:B34" xr:uid="{00000000-0002-0000-1000-000003000000}"/>
    <dataValidation allowBlank="1" showErrorMessage="1" prompt="_x000a_" sqref="G10:G19" xr:uid="{00000000-0002-0000-1000-000004000000}"/>
    <dataValidation allowBlank="1" showInputMessage="1" showErrorMessage="1" promptTitle="OHJE" prompt="Määritä tehtävän nimike. " sqref="B27" xr:uid="{00000000-0002-0000-1000-000005000000}"/>
    <dataValidation allowBlank="1" showInputMessage="1" showErrorMessage="1" promptTitle="OHJE" prompt="Perustele, miten ilmoitetut kokonaispalkkakustannukset vastaavat haettavaa tehtävää. " sqref="H27" xr:uid="{00000000-0002-0000-10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000-000007000000}"/>
    <dataValidation allowBlank="1" showInputMessage="1" showErrorMessage="1" promptTitle="OHJE" prompt="Ilmoita tehtävän hankkeelle tekemien tuntien lukumäärä." sqref="D27 F27:G27" xr:uid="{00000000-0002-0000-10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000-000009000000}">
      <formula1>500</formula1>
    </dataValidation>
    <dataValidation allowBlank="1" showErrorMessage="1" sqref="E10:F19" xr:uid="{00000000-0002-0000-1000-00000A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000-00000D000000}"/>
  </dataValidations>
  <hyperlinks>
    <hyperlink ref="F1:H1" location="'Börja här'!A1" display="PALAA TÄSTÄ KANSISIVULLE" xr:uid="{00000000-0004-0000-10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workbookViewId="0">
      <selection activeCell="E1" sqref="E1:G1"/>
    </sheetView>
  </sheetViews>
  <sheetFormatPr defaultColWidth="9.23046875" defaultRowHeight="15.5" x14ac:dyDescent="0.35"/>
  <cols>
    <col min="1" max="1" width="3.765625" style="156" customWidth="1"/>
    <col min="2" max="2" width="50.765625" style="156" customWidth="1"/>
    <col min="3" max="3" width="22.765625" style="156" customWidth="1"/>
    <col min="4" max="16384" width="9.23046875" style="156"/>
  </cols>
  <sheetData>
    <row r="1" spans="1:32" ht="16.149999999999999" customHeight="1" x14ac:dyDescent="0.35">
      <c r="A1" s="8" t="s">
        <v>535</v>
      </c>
      <c r="E1" s="516" t="s">
        <v>536</v>
      </c>
      <c r="F1" s="517"/>
      <c r="G1" s="518"/>
    </row>
    <row r="2" spans="1:32" ht="16.149999999999999" customHeight="1" x14ac:dyDescent="0.35">
      <c r="B2" s="176" t="s">
        <v>194</v>
      </c>
    </row>
    <row r="3" spans="1:32" ht="16.149999999999999" customHeight="1" x14ac:dyDescent="0.35">
      <c r="B3" s="177" t="s">
        <v>117</v>
      </c>
      <c r="C3" s="178" t="s">
        <v>537</v>
      </c>
      <c r="E3" s="16"/>
      <c r="F3" s="16"/>
    </row>
    <row r="4" spans="1:32" ht="30" customHeight="1" x14ac:dyDescent="0.35">
      <c r="B4" s="149"/>
      <c r="C4" s="364"/>
    </row>
    <row r="5" spans="1:32" ht="30" customHeight="1" x14ac:dyDescent="0.35">
      <c r="B5" s="149"/>
      <c r="C5" s="364"/>
    </row>
    <row r="6" spans="1:32" ht="30" customHeight="1" x14ac:dyDescent="0.35">
      <c r="B6" s="149"/>
      <c r="C6" s="364"/>
    </row>
    <row r="7" spans="1:32" ht="30" customHeight="1" x14ac:dyDescent="0.35">
      <c r="B7" s="149"/>
      <c r="C7" s="364"/>
    </row>
    <row r="8" spans="1:32" ht="30" customHeight="1" x14ac:dyDescent="0.35">
      <c r="B8" s="149"/>
      <c r="C8" s="364"/>
    </row>
    <row r="9" spans="1:32" ht="16.149999999999999" customHeight="1" x14ac:dyDescent="0.35">
      <c r="B9" s="179" t="s">
        <v>55</v>
      </c>
      <c r="C9" s="164">
        <f>SUM(C4:C8)</f>
        <v>0</v>
      </c>
      <c r="D9" s="180"/>
    </row>
    <row r="10" spans="1:32" ht="16.149999999999999" customHeight="1" x14ac:dyDescent="0.35">
      <c r="B10" s="16"/>
    </row>
    <row r="11" spans="1:32" s="16" customFormat="1" x14ac:dyDescent="0.35">
      <c r="B11" s="227" t="s">
        <v>538</v>
      </c>
      <c r="C11" s="229" t="str">
        <f>"500 tecken ("&amp;TEXT(LEN(B12),"0")&amp;" använda)"</f>
        <v>500 tecken (0 använda)</v>
      </c>
      <c r="D11" s="156"/>
      <c r="E11" s="156"/>
      <c r="F11" s="325"/>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row>
    <row r="12" spans="1:32" s="16" customFormat="1" ht="113.15" customHeight="1" x14ac:dyDescent="0.35">
      <c r="B12" s="550"/>
      <c r="C12" s="552"/>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row>
    <row r="13" spans="1:32" ht="16.149999999999999" customHeight="1" x14ac:dyDescent="0.35"/>
  </sheetData>
  <sheetProtection sheet="1" selectLockedCells="1"/>
  <mergeCells count="2">
    <mergeCell ref="B12:C12"/>
    <mergeCell ref="E1:G1"/>
  </mergeCells>
  <dataValidations xWindow="288" yWindow="294" count="4">
    <dataValidation allowBlank="1" showInputMessage="1" showErrorMessage="1" promptTitle="OHJE" prompt="Hankkeen tukikelpoisia muita mahdollisia henkilöstökustannuksia ovat esimerkiksi ulkomaanedustuksen lakisääteiset korvaukset. Kerro tässä mistä kustannuksista on kyse." sqref="B3" xr:uid="{00000000-0002-0000-11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1100-000001000000}">
      <formula1>500</formula1>
    </dataValidation>
    <dataValidation allowBlank="1" showErrorMessage="1" sqref="B2" xr:uid="{00000000-0002-0000-1100-000002000000}"/>
    <dataValidation allowBlank="1" showErrorMessage="1" promptTitle="OHJE" prompt="Hankkeen tukikelpoisia muita mahdollisia henkilöstökustannuksia ovat esimerkiksi ulkomaanedustuksen lakisääteiset korvaukset. Kerro tässä mistä kustannuksista on kyse." sqref="B4:C8" xr:uid="{B42A239A-853F-40A6-AC4C-4C503DA9B3BE}"/>
  </dataValidations>
  <hyperlinks>
    <hyperlink ref="E1:G1"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3"/>
  <sheetViews>
    <sheetView showGridLines="0" zoomScaleNormal="100" workbookViewId="0">
      <selection activeCell="C13" sqref="C13"/>
    </sheetView>
  </sheetViews>
  <sheetFormatPr defaultColWidth="9.23046875" defaultRowHeight="12.75" customHeight="1" x14ac:dyDescent="0.35"/>
  <cols>
    <col min="1" max="1" width="3.765625" style="16" customWidth="1"/>
    <col min="2" max="2" width="30" style="16" customWidth="1"/>
    <col min="3" max="3" width="30.765625" style="16" customWidth="1"/>
    <col min="4" max="4" width="15.53515625" style="16" customWidth="1"/>
    <col min="5" max="16384" width="9.23046875" style="16"/>
  </cols>
  <sheetData>
    <row r="1" spans="1:8" ht="16.149999999999999" customHeight="1" x14ac:dyDescent="0.35">
      <c r="A1" s="3" t="s">
        <v>195</v>
      </c>
    </row>
    <row r="2" spans="1:8" ht="16.149999999999999" customHeight="1" x14ac:dyDescent="0.35">
      <c r="B2" s="181" t="s">
        <v>196</v>
      </c>
      <c r="C2" s="182"/>
      <c r="D2" s="183"/>
      <c r="F2" s="674" t="s">
        <v>543</v>
      </c>
      <c r="G2" s="675"/>
      <c r="H2" s="676"/>
    </row>
    <row r="3" spans="1:8" ht="16.149999999999999" customHeight="1" x14ac:dyDescent="0.35"/>
    <row r="4" spans="1:8" ht="16.149999999999999" customHeight="1" x14ac:dyDescent="0.35">
      <c r="B4" s="184" t="s">
        <v>544</v>
      </c>
      <c r="C4" s="133" t="s">
        <v>545</v>
      </c>
      <c r="D4" s="365">
        <f>SUM(D5+D7)</f>
        <v>0</v>
      </c>
    </row>
    <row r="5" spans="1:8" ht="16.149999999999999" customHeight="1" x14ac:dyDescent="0.35">
      <c r="B5" s="185"/>
      <c r="C5" s="186" t="s">
        <v>62</v>
      </c>
      <c r="D5" s="365">
        <f>SUM(D6:D6)</f>
        <v>0</v>
      </c>
    </row>
    <row r="6" spans="1:8" ht="16.149999999999999" customHeight="1" x14ac:dyDescent="0.35">
      <c r="B6" s="185"/>
      <c r="C6" s="187" t="s">
        <v>63</v>
      </c>
      <c r="D6" s="365">
        <f>SUM('Faktisk lönekostnad'!H20,'Lönekostnadernas enhetskostnade'!N20,'Övriga personalkostnader'!C9)</f>
        <v>0</v>
      </c>
    </row>
    <row r="7" spans="1:8" ht="16.149999999999999" customHeight="1" x14ac:dyDescent="0.35">
      <c r="B7" s="188"/>
      <c r="C7" s="186" t="s">
        <v>64</v>
      </c>
      <c r="D7" s="365">
        <f>0.4*D5</f>
        <v>0</v>
      </c>
    </row>
    <row r="8" spans="1:8" ht="16.149999999999999" customHeight="1" x14ac:dyDescent="0.35"/>
    <row r="9" spans="1:8" ht="16.149999999999999" customHeight="1" x14ac:dyDescent="0.35"/>
    <row r="10" spans="1:8" ht="16.149999999999999" customHeight="1" x14ac:dyDescent="0.35">
      <c r="C10" s="189"/>
    </row>
    <row r="11" spans="1:8" ht="16.149999999999999" customHeight="1" x14ac:dyDescent="0.35">
      <c r="B11" s="190" t="s">
        <v>65</v>
      </c>
      <c r="C11" s="191"/>
    </row>
    <row r="12" spans="1:8" ht="16.149999999999999" customHeight="1" x14ac:dyDescent="0.35">
      <c r="B12" s="187" t="s">
        <v>66</v>
      </c>
      <c r="C12" s="187" t="s">
        <v>546</v>
      </c>
    </row>
    <row r="13" spans="1:8" ht="16.149999999999999" customHeight="1" x14ac:dyDescent="0.35">
      <c r="B13" s="354">
        <v>2021</v>
      </c>
      <c r="C13" s="351">
        <v>0</v>
      </c>
    </row>
    <row r="14" spans="1:8" ht="16.149999999999999" customHeight="1" x14ac:dyDescent="0.35">
      <c r="B14" s="354">
        <v>2022</v>
      </c>
      <c r="C14" s="351">
        <v>0</v>
      </c>
    </row>
    <row r="15" spans="1:8" ht="16.149999999999999" customHeight="1" x14ac:dyDescent="0.35">
      <c r="B15" s="354">
        <v>2023</v>
      </c>
      <c r="C15" s="351">
        <v>0</v>
      </c>
    </row>
    <row r="16" spans="1:8" ht="16.149999999999999" customHeight="1" x14ac:dyDescent="0.35">
      <c r="B16" s="354">
        <v>2024</v>
      </c>
      <c r="C16" s="351">
        <v>0</v>
      </c>
    </row>
    <row r="17" spans="2:4" ht="16.149999999999999" customHeight="1" x14ac:dyDescent="0.35">
      <c r="B17" s="354">
        <v>2025</v>
      </c>
      <c r="C17" s="351">
        <v>0</v>
      </c>
    </row>
    <row r="18" spans="2:4" ht="16.149999999999999" customHeight="1" x14ac:dyDescent="0.35">
      <c r="B18" s="354">
        <v>2026</v>
      </c>
      <c r="C18" s="351">
        <v>0</v>
      </c>
    </row>
    <row r="19" spans="2:4" ht="16.149999999999999" customHeight="1" x14ac:dyDescent="0.35">
      <c r="B19" s="354">
        <v>2027</v>
      </c>
      <c r="C19" s="351">
        <v>0</v>
      </c>
    </row>
    <row r="20" spans="2:4" ht="16.149999999999999" customHeight="1" x14ac:dyDescent="0.35">
      <c r="B20" s="354">
        <v>2028</v>
      </c>
      <c r="C20" s="351">
        <v>0</v>
      </c>
    </row>
    <row r="21" spans="2:4" ht="16.149999999999999" customHeight="1" x14ac:dyDescent="0.35">
      <c r="B21" s="354">
        <v>2029</v>
      </c>
      <c r="C21" s="351">
        <v>0</v>
      </c>
    </row>
    <row r="22" spans="2:4" ht="16.149999999999999" customHeight="1" x14ac:dyDescent="0.35"/>
    <row r="23" spans="2:4" ht="16.149999999999999" customHeight="1" x14ac:dyDescent="0.35">
      <c r="B23" s="192" t="s">
        <v>60</v>
      </c>
      <c r="C23" s="193">
        <f>D4-(C13+C14+C15+C16+C17+C18+C19+C20+C21)</f>
        <v>0</v>
      </c>
      <c r="D23" s="194"/>
    </row>
  </sheetData>
  <sheetProtection sheet="1" selectLockedCells="1"/>
  <mergeCells count="1">
    <mergeCell ref="F2:H2"/>
  </mergeCells>
  <hyperlinks>
    <hyperlink ref="F2:H2" location="'Börja här'!A1" display="PALAA TÄSTÄ KANSISIVULLE" xr:uid="{00000000-0004-0000-16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J2" sqref="J2:M2"/>
    </sheetView>
  </sheetViews>
  <sheetFormatPr defaultColWidth="8.765625" defaultRowHeight="15.5" x14ac:dyDescent="0.35"/>
  <cols>
    <col min="1" max="1" width="3.765625" style="156" customWidth="1"/>
    <col min="2" max="4" width="8.765625" style="156" hidden="1" customWidth="1"/>
    <col min="5" max="5" width="8.07421875" style="156" hidden="1" customWidth="1"/>
    <col min="6" max="6" width="8.765625" style="156" hidden="1" customWidth="1"/>
    <col min="7" max="7" width="26.765625" style="156" customWidth="1"/>
    <col min="8" max="8" width="33.765625" style="156" customWidth="1"/>
    <col min="9" max="9" width="22.07421875" style="156" customWidth="1"/>
    <col min="10" max="10" width="14.4609375" style="156" customWidth="1"/>
    <col min="11" max="11" width="4.4609375" style="156" customWidth="1"/>
    <col min="12" max="12" width="11.765625" style="156" customWidth="1"/>
    <col min="13" max="16384" width="8.765625" style="156"/>
  </cols>
  <sheetData>
    <row r="1" spans="1:22" ht="16.149999999999999" customHeight="1" x14ac:dyDescent="0.35">
      <c r="A1" s="8" t="s">
        <v>242</v>
      </c>
    </row>
    <row r="2" spans="1:22" ht="16.149999999999999" customHeight="1" x14ac:dyDescent="0.35">
      <c r="A2" s="8"/>
      <c r="J2" s="674" t="s">
        <v>547</v>
      </c>
      <c r="K2" s="675"/>
      <c r="L2" s="675"/>
      <c r="M2" s="676"/>
    </row>
    <row r="3" spans="1:22" ht="16.149999999999999" customHeight="1" x14ac:dyDescent="0.35">
      <c r="A3" s="8"/>
    </row>
    <row r="4" spans="1:22" ht="16.149999999999999" customHeight="1" x14ac:dyDescent="0.35">
      <c r="G4" s="195" t="s">
        <v>224</v>
      </c>
      <c r="H4" s="196">
        <f>'Projektets kostnader'!D4</f>
        <v>0</v>
      </c>
      <c r="I4" s="197"/>
      <c r="J4" s="158"/>
      <c r="L4" s="546" t="s">
        <v>687</v>
      </c>
      <c r="M4" s="546"/>
      <c r="N4" s="546"/>
      <c r="O4" s="546"/>
      <c r="P4" s="380"/>
      <c r="Q4" s="380"/>
      <c r="R4" s="380"/>
      <c r="S4" s="380"/>
      <c r="T4" s="380"/>
      <c r="U4" s="380"/>
      <c r="V4" s="380"/>
    </row>
    <row r="5" spans="1:22" ht="16.149999999999999" customHeight="1" x14ac:dyDescent="0.35">
      <c r="G5" s="130"/>
      <c r="H5" s="132"/>
      <c r="I5" s="132"/>
      <c r="J5" s="134"/>
      <c r="L5" s="546"/>
      <c r="M5" s="546"/>
      <c r="N5" s="546"/>
      <c r="O5" s="546"/>
      <c r="P5" s="380"/>
      <c r="Q5" s="380"/>
      <c r="R5" s="380"/>
      <c r="S5" s="380"/>
      <c r="T5" s="380"/>
      <c r="U5" s="380"/>
      <c r="V5" s="380"/>
    </row>
    <row r="6" spans="1:22" ht="16.149999999999999" customHeight="1" x14ac:dyDescent="0.35">
      <c r="G6" s="130" t="s">
        <v>215</v>
      </c>
      <c r="H6" s="132"/>
      <c r="I6" s="132"/>
      <c r="J6" s="134"/>
      <c r="L6" s="546"/>
      <c r="M6" s="546"/>
      <c r="N6" s="546"/>
      <c r="O6" s="546"/>
      <c r="P6" s="380"/>
      <c r="Q6" s="380"/>
      <c r="R6" s="380"/>
      <c r="S6" s="380"/>
      <c r="T6" s="380"/>
      <c r="U6" s="380"/>
      <c r="V6" s="380"/>
    </row>
    <row r="7" spans="1:22" ht="16.149999999999999" customHeight="1" x14ac:dyDescent="0.35">
      <c r="G7" s="130" t="s">
        <v>548</v>
      </c>
      <c r="H7" s="326" t="str">
        <f>"1000 tecken ("&amp;TEXT(LEN(G8),"0")&amp;" använda)"</f>
        <v>1000 tecken (0 använda)</v>
      </c>
      <c r="I7" s="132"/>
      <c r="J7" s="134"/>
      <c r="L7" s="546"/>
      <c r="M7" s="546"/>
      <c r="N7" s="546"/>
      <c r="O7" s="546"/>
      <c r="P7" s="380"/>
      <c r="Q7" s="380"/>
      <c r="R7" s="380"/>
      <c r="S7" s="380"/>
      <c r="T7" s="380"/>
      <c r="U7" s="380"/>
      <c r="V7" s="380"/>
    </row>
    <row r="8" spans="1:22" ht="152.25" customHeight="1" x14ac:dyDescent="0.35">
      <c r="G8" s="550"/>
      <c r="H8" s="551"/>
      <c r="I8" s="552"/>
      <c r="J8" s="134"/>
      <c r="L8" s="546"/>
      <c r="M8" s="546"/>
      <c r="N8" s="546"/>
      <c r="O8" s="546"/>
      <c r="P8" s="380"/>
      <c r="Q8" s="380"/>
      <c r="R8" s="380"/>
      <c r="S8" s="380"/>
      <c r="T8" s="380"/>
      <c r="U8" s="380"/>
      <c r="V8" s="380"/>
    </row>
    <row r="9" spans="1:22" ht="19.5" customHeight="1" x14ac:dyDescent="0.35">
      <c r="G9" s="355" t="s">
        <v>118</v>
      </c>
      <c r="H9" s="327"/>
      <c r="I9" s="356"/>
      <c r="J9" s="134"/>
    </row>
    <row r="10" spans="1:22" ht="16.149999999999999" customHeight="1" x14ac:dyDescent="0.35">
      <c r="G10" s="198"/>
      <c r="H10" s="199"/>
      <c r="I10" s="132"/>
      <c r="J10" s="134"/>
    </row>
    <row r="11" spans="1:22" ht="16.149999999999999" customHeight="1" x14ac:dyDescent="0.35">
      <c r="G11" s="130" t="s">
        <v>122</v>
      </c>
      <c r="H11" s="132"/>
      <c r="I11" s="200">
        <f>H4-H9</f>
        <v>0</v>
      </c>
      <c r="J11" s="134"/>
    </row>
    <row r="12" spans="1:22" ht="16.149999999999999" customHeight="1" x14ac:dyDescent="0.35">
      <c r="G12" s="130"/>
      <c r="H12" s="132"/>
      <c r="I12" s="200"/>
      <c r="J12" s="134"/>
    </row>
    <row r="13" spans="1:22" ht="16.149999999999999" customHeight="1" x14ac:dyDescent="0.35">
      <c r="G13" s="201" t="s">
        <v>222</v>
      </c>
      <c r="H13" s="132"/>
      <c r="I13" s="200"/>
      <c r="J13" s="134"/>
    </row>
    <row r="14" spans="1:22" ht="16.149999999999999" customHeight="1" x14ac:dyDescent="0.35">
      <c r="G14" s="130"/>
      <c r="H14" s="132"/>
      <c r="I14" s="132"/>
      <c r="J14" s="134"/>
    </row>
    <row r="15" spans="1:22" ht="16.149999999999999" customHeight="1" x14ac:dyDescent="0.35">
      <c r="G15" s="130" t="s">
        <v>40</v>
      </c>
      <c r="H15" s="202"/>
      <c r="I15" s="203"/>
      <c r="J15" s="134"/>
      <c r="L15" s="546" t="s">
        <v>688</v>
      </c>
      <c r="M15" s="546"/>
      <c r="N15" s="546"/>
      <c r="O15" s="546"/>
    </row>
    <row r="16" spans="1:22" ht="16.149999999999999" customHeight="1" x14ac:dyDescent="0.35">
      <c r="G16" s="130" t="s">
        <v>213</v>
      </c>
      <c r="H16" s="202"/>
      <c r="I16" s="204">
        <f>ROUNDDOWN(I15*I11,2)</f>
        <v>0</v>
      </c>
      <c r="J16" s="134"/>
      <c r="L16" s="546"/>
      <c r="M16" s="546"/>
      <c r="N16" s="546"/>
      <c r="O16" s="546"/>
    </row>
    <row r="17" spans="2:17" ht="16.149999999999999" customHeight="1" x14ac:dyDescent="0.35">
      <c r="G17" s="130"/>
      <c r="H17" s="202"/>
      <c r="I17" s="132"/>
      <c r="J17" s="205"/>
    </row>
    <row r="18" spans="2:17" ht="16.149999999999999" customHeight="1" x14ac:dyDescent="0.35">
      <c r="G18" s="201" t="s">
        <v>223</v>
      </c>
      <c r="H18" s="202"/>
      <c r="I18" s="132"/>
      <c r="J18" s="205"/>
    </row>
    <row r="19" spans="2:17" ht="16.149999999999999" customHeight="1" x14ac:dyDescent="0.35">
      <c r="G19" s="130"/>
      <c r="H19" s="202"/>
      <c r="I19" s="132"/>
      <c r="J19" s="205"/>
      <c r="M19" s="380"/>
      <c r="N19" s="380"/>
      <c r="O19" s="380"/>
      <c r="P19" s="380"/>
      <c r="Q19" s="380"/>
    </row>
    <row r="20" spans="2:17" ht="16.149999999999999" customHeight="1" x14ac:dyDescent="0.35">
      <c r="B20" s="156" t="s">
        <v>549</v>
      </c>
      <c r="C20" s="156" t="s">
        <v>550</v>
      </c>
      <c r="D20" s="156" t="s">
        <v>102</v>
      </c>
      <c r="E20" s="156" t="s">
        <v>1</v>
      </c>
      <c r="F20" s="156" t="s">
        <v>209</v>
      </c>
      <c r="G20" s="130" t="s">
        <v>221</v>
      </c>
      <c r="H20" s="132" t="s">
        <v>206</v>
      </c>
      <c r="I20" s="132" t="s">
        <v>207</v>
      </c>
      <c r="J20" s="134" t="s">
        <v>208</v>
      </c>
      <c r="M20" s="380"/>
      <c r="N20" s="380"/>
      <c r="O20" s="380"/>
      <c r="P20" s="380"/>
      <c r="Q20" s="380"/>
    </row>
    <row r="21" spans="2:17" ht="16.149999999999999" customHeight="1" x14ac:dyDescent="0.35">
      <c r="B21" s="206">
        <f>IF(I21="Julkinen",J21,0)</f>
        <v>0</v>
      </c>
      <c r="C21" s="206">
        <f>IF(I21="Yksityinen",J21,0)</f>
        <v>0</v>
      </c>
      <c r="D21" s="206">
        <f>IF(G21="Muu rahoittaja",J21,0)</f>
        <v>0</v>
      </c>
      <c r="E21" s="206">
        <f>IF(G21="Hakijan omarahoitus",J21,0)</f>
        <v>0</v>
      </c>
      <c r="F21" s="206">
        <f>IF(G21="Siirron saajan omarahoitus",J21,0)</f>
        <v>0</v>
      </c>
      <c r="G21" s="207"/>
      <c r="H21" s="207"/>
      <c r="I21" s="207"/>
      <c r="J21" s="363"/>
      <c r="L21" s="546" t="s">
        <v>339</v>
      </c>
      <c r="M21" s="546"/>
      <c r="N21" s="546"/>
      <c r="O21" s="546"/>
      <c r="P21" s="380"/>
      <c r="Q21" s="380"/>
    </row>
    <row r="22" spans="2:17" ht="16.149999999999999" customHeight="1" x14ac:dyDescent="0.35">
      <c r="B22" s="206">
        <f t="shared" ref="B22:B26" si="0">IF(I22="Julkinen",J22,0)</f>
        <v>0</v>
      </c>
      <c r="C22" s="206">
        <f t="shared" ref="C22:C26" si="1">IF(I22="Yksityinen",J22,0)</f>
        <v>0</v>
      </c>
      <c r="D22" s="206">
        <f t="shared" ref="D22:D26" si="2">IF(G22="Muu rahoittaja",J22,0)</f>
        <v>0</v>
      </c>
      <c r="E22" s="206">
        <f t="shared" ref="E22:E26" si="3">IF(G22="Hakijan omarahoitus",J22,0)</f>
        <v>0</v>
      </c>
      <c r="F22" s="206">
        <f t="shared" ref="F22:F26" si="4">IF(G22="Siirron saajan omarahoitus",J22,0)</f>
        <v>0</v>
      </c>
      <c r="G22" s="207"/>
      <c r="H22" s="207"/>
      <c r="I22" s="207"/>
      <c r="J22" s="363"/>
      <c r="L22" s="546"/>
      <c r="M22" s="546"/>
      <c r="N22" s="546"/>
      <c r="O22" s="546"/>
      <c r="P22" s="380"/>
      <c r="Q22" s="380"/>
    </row>
    <row r="23" spans="2:17" ht="16.149999999999999" customHeight="1" x14ac:dyDescent="0.35">
      <c r="B23" s="206">
        <f t="shared" si="0"/>
        <v>0</v>
      </c>
      <c r="C23" s="206">
        <f t="shared" si="1"/>
        <v>0</v>
      </c>
      <c r="D23" s="206">
        <f t="shared" si="2"/>
        <v>0</v>
      </c>
      <c r="E23" s="206">
        <f t="shared" si="3"/>
        <v>0</v>
      </c>
      <c r="F23" s="206">
        <f t="shared" si="4"/>
        <v>0</v>
      </c>
      <c r="G23" s="207"/>
      <c r="H23" s="207"/>
      <c r="I23" s="207"/>
      <c r="J23" s="363"/>
      <c r="L23" s="546"/>
      <c r="M23" s="546"/>
      <c r="N23" s="546"/>
      <c r="O23" s="546"/>
      <c r="P23" s="380"/>
      <c r="Q23" s="380"/>
    </row>
    <row r="24" spans="2:17" ht="16.149999999999999" customHeight="1" x14ac:dyDescent="0.35">
      <c r="B24" s="206">
        <f t="shared" si="0"/>
        <v>0</v>
      </c>
      <c r="C24" s="206">
        <f t="shared" si="1"/>
        <v>0</v>
      </c>
      <c r="D24" s="206">
        <f t="shared" si="2"/>
        <v>0</v>
      </c>
      <c r="E24" s="206">
        <f t="shared" si="3"/>
        <v>0</v>
      </c>
      <c r="F24" s="206">
        <f t="shared" si="4"/>
        <v>0</v>
      </c>
      <c r="G24" s="207"/>
      <c r="H24" s="207"/>
      <c r="I24" s="207"/>
      <c r="J24" s="363"/>
      <c r="L24" s="546"/>
      <c r="M24" s="546"/>
      <c r="N24" s="546"/>
      <c r="O24" s="546"/>
      <c r="P24" s="380"/>
      <c r="Q24" s="380"/>
    </row>
    <row r="25" spans="2:17" ht="16.149999999999999" customHeight="1" x14ac:dyDescent="0.35">
      <c r="B25" s="206">
        <f t="shared" si="0"/>
        <v>0</v>
      </c>
      <c r="C25" s="206">
        <f t="shared" si="1"/>
        <v>0</v>
      </c>
      <c r="D25" s="206">
        <f t="shared" si="2"/>
        <v>0</v>
      </c>
      <c r="E25" s="206">
        <f t="shared" si="3"/>
        <v>0</v>
      </c>
      <c r="F25" s="206">
        <f t="shared" si="4"/>
        <v>0</v>
      </c>
      <c r="G25" s="207"/>
      <c r="H25" s="207"/>
      <c r="I25" s="207"/>
      <c r="J25" s="363"/>
      <c r="L25" s="546"/>
      <c r="M25" s="546"/>
      <c r="N25" s="546"/>
      <c r="O25" s="546"/>
      <c r="P25" s="380"/>
      <c r="Q25" s="380"/>
    </row>
    <row r="26" spans="2:17" ht="16.149999999999999" customHeight="1" x14ac:dyDescent="0.35">
      <c r="B26" s="206">
        <f t="shared" si="0"/>
        <v>0</v>
      </c>
      <c r="C26" s="206">
        <f t="shared" si="1"/>
        <v>0</v>
      </c>
      <c r="D26" s="206">
        <f t="shared" si="2"/>
        <v>0</v>
      </c>
      <c r="E26" s="206">
        <f t="shared" si="3"/>
        <v>0</v>
      </c>
      <c r="F26" s="206">
        <f t="shared" si="4"/>
        <v>0</v>
      </c>
      <c r="G26" s="207"/>
      <c r="H26" s="207"/>
      <c r="I26" s="207"/>
      <c r="J26" s="363"/>
      <c r="L26" s="546"/>
      <c r="M26" s="546"/>
      <c r="N26" s="546"/>
      <c r="O26" s="546"/>
      <c r="P26" s="380"/>
      <c r="Q26" s="380"/>
    </row>
    <row r="27" spans="2:17" ht="16.149999999999999" customHeight="1" x14ac:dyDescent="0.35">
      <c r="B27" s="206">
        <f t="shared" ref="B27:B31" si="5">IF(I27="Julkinen",J27,0)</f>
        <v>0</v>
      </c>
      <c r="C27" s="206">
        <f t="shared" ref="C27:C31" si="6">IF(I27="Yksityinen",J27,0)</f>
        <v>0</v>
      </c>
      <c r="D27" s="206">
        <f t="shared" ref="D27:D31" si="7">IF(G27="Muu rahoittaja",J27,0)</f>
        <v>0</v>
      </c>
      <c r="E27" s="206">
        <f t="shared" ref="E27:E31" si="8">IF(G27="Hakijan omarahoitus",J27,0)</f>
        <v>0</v>
      </c>
      <c r="F27" s="206">
        <f t="shared" ref="F27:F31" si="9">IF(G27="Siirron saajan omarahoitus",J27,0)</f>
        <v>0</v>
      </c>
      <c r="G27" s="207"/>
      <c r="H27" s="207"/>
      <c r="I27" s="207"/>
      <c r="J27" s="363"/>
      <c r="L27" s="546"/>
      <c r="M27" s="546"/>
      <c r="N27" s="546"/>
      <c r="O27" s="546"/>
      <c r="P27" s="380"/>
      <c r="Q27" s="380"/>
    </row>
    <row r="28" spans="2:17" ht="16.149999999999999" customHeight="1" x14ac:dyDescent="0.35">
      <c r="B28" s="206">
        <f t="shared" si="5"/>
        <v>0</v>
      </c>
      <c r="C28" s="206">
        <f t="shared" si="6"/>
        <v>0</v>
      </c>
      <c r="D28" s="206">
        <f t="shared" si="7"/>
        <v>0</v>
      </c>
      <c r="E28" s="206">
        <f t="shared" si="8"/>
        <v>0</v>
      </c>
      <c r="F28" s="206">
        <f t="shared" si="9"/>
        <v>0</v>
      </c>
      <c r="G28" s="207"/>
      <c r="H28" s="207"/>
      <c r="I28" s="207"/>
      <c r="J28" s="363"/>
      <c r="L28" s="546"/>
      <c r="M28" s="546"/>
      <c r="N28" s="546"/>
      <c r="O28" s="546"/>
      <c r="P28" s="379"/>
      <c r="Q28" s="379"/>
    </row>
    <row r="29" spans="2:17" ht="16.149999999999999" customHeight="1" x14ac:dyDescent="0.35">
      <c r="B29" s="206">
        <f t="shared" si="5"/>
        <v>0</v>
      </c>
      <c r="C29" s="206">
        <f t="shared" si="6"/>
        <v>0</v>
      </c>
      <c r="D29" s="206">
        <f t="shared" si="7"/>
        <v>0</v>
      </c>
      <c r="E29" s="206">
        <f t="shared" si="8"/>
        <v>0</v>
      </c>
      <c r="F29" s="206">
        <f t="shared" si="9"/>
        <v>0</v>
      </c>
      <c r="G29" s="207"/>
      <c r="H29" s="207"/>
      <c r="I29" s="207"/>
      <c r="J29" s="363"/>
      <c r="L29" s="546"/>
      <c r="M29" s="546"/>
      <c r="N29" s="546"/>
      <c r="O29" s="546"/>
      <c r="P29" s="379"/>
      <c r="Q29" s="379"/>
    </row>
    <row r="30" spans="2:17" ht="16.149999999999999" customHeight="1" x14ac:dyDescent="0.35">
      <c r="B30" s="206">
        <f t="shared" si="5"/>
        <v>0</v>
      </c>
      <c r="C30" s="206">
        <f t="shared" si="6"/>
        <v>0</v>
      </c>
      <c r="D30" s="206">
        <f t="shared" si="7"/>
        <v>0</v>
      </c>
      <c r="E30" s="206">
        <f t="shared" si="8"/>
        <v>0</v>
      </c>
      <c r="F30" s="206">
        <f t="shared" si="9"/>
        <v>0</v>
      </c>
      <c r="G30" s="207"/>
      <c r="H30" s="207"/>
      <c r="I30" s="207"/>
      <c r="J30" s="363"/>
      <c r="L30" s="546"/>
      <c r="M30" s="546"/>
      <c r="N30" s="546"/>
      <c r="O30" s="546"/>
      <c r="P30" s="379"/>
      <c r="Q30" s="379"/>
    </row>
    <row r="31" spans="2:17" ht="16.149999999999999" customHeight="1" x14ac:dyDescent="0.35">
      <c r="B31" s="206">
        <f t="shared" si="5"/>
        <v>0</v>
      </c>
      <c r="C31" s="206">
        <f t="shared" si="6"/>
        <v>0</v>
      </c>
      <c r="D31" s="206">
        <f t="shared" si="7"/>
        <v>0</v>
      </c>
      <c r="E31" s="206">
        <f t="shared" si="8"/>
        <v>0</v>
      </c>
      <c r="F31" s="206">
        <f t="shared" si="9"/>
        <v>0</v>
      </c>
      <c r="G31" s="207"/>
      <c r="H31" s="207"/>
      <c r="I31" s="207"/>
      <c r="J31" s="363"/>
      <c r="L31" s="546"/>
      <c r="M31" s="546"/>
      <c r="N31" s="546"/>
      <c r="O31" s="546"/>
      <c r="P31" s="379"/>
      <c r="Q31" s="379"/>
    </row>
    <row r="32" spans="2:17" ht="16.149999999999999" customHeight="1" x14ac:dyDescent="0.35">
      <c r="B32" s="169"/>
      <c r="C32" s="169"/>
      <c r="D32" s="169"/>
      <c r="E32" s="169"/>
      <c r="F32" s="169"/>
      <c r="G32" s="209"/>
      <c r="H32" s="132"/>
      <c r="I32" s="132"/>
      <c r="J32" s="210">
        <f>SUM(J21:J31)</f>
        <v>0</v>
      </c>
      <c r="M32" s="379"/>
      <c r="N32" s="379"/>
      <c r="O32" s="379"/>
      <c r="P32" s="379"/>
      <c r="Q32" s="379"/>
    </row>
    <row r="33" spans="1:17" ht="16.149999999999999" customHeight="1" x14ac:dyDescent="0.35">
      <c r="B33" s="208">
        <f>SUM(B21:B31)</f>
        <v>0</v>
      </c>
      <c r="C33" s="208">
        <f>SUM(C21:C31)</f>
        <v>0</v>
      </c>
      <c r="D33" s="208">
        <f>SUM(D21:D31)</f>
        <v>0</v>
      </c>
      <c r="E33" s="208">
        <f>SUM(E21:E31)</f>
        <v>0</v>
      </c>
      <c r="F33" s="208">
        <f>SUM(F21:F31)</f>
        <v>0</v>
      </c>
      <c r="G33" s="130"/>
      <c r="H33" s="132"/>
      <c r="I33" s="132"/>
      <c r="J33" s="134"/>
      <c r="M33" s="379"/>
      <c r="N33" s="379"/>
      <c r="O33" s="379"/>
      <c r="P33" s="379"/>
      <c r="Q33" s="379"/>
    </row>
    <row r="34" spans="1:17" ht="16.149999999999999" customHeight="1" x14ac:dyDescent="0.35">
      <c r="A34" s="208"/>
      <c r="B34" s="208"/>
      <c r="C34" s="208"/>
      <c r="D34" s="208"/>
      <c r="E34" s="208"/>
      <c r="G34" s="211" t="s">
        <v>220</v>
      </c>
      <c r="H34" s="212"/>
      <c r="I34" s="132"/>
      <c r="J34" s="134"/>
      <c r="M34" s="379"/>
      <c r="N34" s="379"/>
      <c r="O34" s="379"/>
      <c r="P34" s="379"/>
      <c r="Q34" s="379"/>
    </row>
    <row r="35" spans="1:17" ht="16.149999999999999" customHeight="1" x14ac:dyDescent="0.35">
      <c r="G35" s="213" t="s">
        <v>210</v>
      </c>
      <c r="H35" s="214">
        <f>B33</f>
        <v>0</v>
      </c>
      <c r="I35" s="132"/>
      <c r="J35" s="134"/>
      <c r="M35" s="379"/>
      <c r="N35" s="379"/>
      <c r="O35" s="379"/>
      <c r="P35" s="379"/>
      <c r="Q35" s="379"/>
    </row>
    <row r="36" spans="1:17" ht="16.149999999999999" customHeight="1" x14ac:dyDescent="0.35">
      <c r="G36" s="213" t="s">
        <v>211</v>
      </c>
      <c r="H36" s="214">
        <f>C33</f>
        <v>0</v>
      </c>
      <c r="I36" s="132"/>
      <c r="J36" s="134"/>
      <c r="M36" s="379"/>
      <c r="N36" s="379"/>
      <c r="O36" s="379"/>
      <c r="P36" s="379"/>
      <c r="Q36" s="379"/>
    </row>
    <row r="37" spans="1:17" ht="16.149999999999999" customHeight="1" x14ac:dyDescent="0.35">
      <c r="G37" s="213" t="s">
        <v>551</v>
      </c>
      <c r="H37" s="214">
        <f>D33</f>
        <v>0</v>
      </c>
      <c r="I37" s="132"/>
      <c r="J37" s="134"/>
      <c r="M37" s="379"/>
      <c r="N37" s="379"/>
      <c r="O37" s="379"/>
      <c r="P37" s="379"/>
      <c r="Q37" s="379"/>
    </row>
    <row r="38" spans="1:17" ht="16.149999999999999" customHeight="1" x14ac:dyDescent="0.35">
      <c r="G38" s="215" t="s">
        <v>212</v>
      </c>
      <c r="H38" s="216">
        <f>E33+F33</f>
        <v>0</v>
      </c>
      <c r="I38" s="132"/>
      <c r="J38" s="134"/>
      <c r="M38" s="379"/>
      <c r="N38" s="379"/>
      <c r="O38" s="379"/>
      <c r="P38" s="379"/>
      <c r="Q38" s="379"/>
    </row>
    <row r="39" spans="1:17" ht="16.149999999999999" customHeight="1" x14ac:dyDescent="0.35">
      <c r="G39" s="130"/>
      <c r="H39" s="132"/>
      <c r="I39" s="132"/>
      <c r="J39" s="134"/>
      <c r="L39" s="546" t="s">
        <v>689</v>
      </c>
      <c r="M39" s="546"/>
      <c r="N39" s="546"/>
      <c r="O39" s="546"/>
      <c r="P39" s="379"/>
      <c r="Q39" s="379"/>
    </row>
    <row r="40" spans="1:17" ht="16.149999999999999" customHeight="1" x14ac:dyDescent="0.35">
      <c r="G40" s="130" t="s">
        <v>119</v>
      </c>
      <c r="H40" s="132"/>
      <c r="I40" s="132"/>
      <c r="J40" s="205">
        <f>SUM(J32,I16)</f>
        <v>0</v>
      </c>
      <c r="L40" s="546"/>
      <c r="M40" s="546"/>
      <c r="N40" s="546"/>
      <c r="O40" s="546"/>
      <c r="P40" s="379"/>
      <c r="Q40" s="379"/>
    </row>
    <row r="41" spans="1:17" ht="16.149999999999999" customHeight="1" x14ac:dyDescent="0.35">
      <c r="G41" s="130" t="s">
        <v>694</v>
      </c>
      <c r="H41" s="132"/>
      <c r="I41" s="132"/>
      <c r="J41" s="210">
        <f>ROUNDDOWN(I11-J40,2)</f>
        <v>0</v>
      </c>
      <c r="L41" s="546"/>
      <c r="M41" s="546"/>
      <c r="N41" s="546"/>
      <c r="O41" s="546"/>
      <c r="P41" s="379"/>
      <c r="Q41" s="379"/>
    </row>
    <row r="42" spans="1:17" ht="38.5" customHeight="1" x14ac:dyDescent="0.35">
      <c r="G42" s="217"/>
      <c r="H42" s="218"/>
      <c r="I42" s="218"/>
      <c r="J42" s="219"/>
      <c r="L42" s="546"/>
      <c r="M42" s="546"/>
      <c r="N42" s="546"/>
      <c r="O42" s="546"/>
      <c r="P42" s="379"/>
      <c r="Q42" s="379"/>
    </row>
    <row r="43" spans="1:17" ht="16.149999999999999" customHeight="1" x14ac:dyDescent="0.35">
      <c r="L43" s="546"/>
      <c r="M43" s="546"/>
      <c r="N43" s="546"/>
      <c r="O43" s="546"/>
    </row>
    <row r="44" spans="1:17" x14ac:dyDescent="0.35">
      <c r="G44" s="227" t="s">
        <v>552</v>
      </c>
      <c r="H44" s="228" t="str">
        <f>"500 tecken ("&amp;TEXT(LEN(G45),"0")&amp;" använda)"</f>
        <v>500 tecken (0 använda)</v>
      </c>
      <c r="I44" s="228"/>
      <c r="J44" s="229"/>
    </row>
    <row r="45" spans="1:17" ht="95.25" customHeight="1" x14ac:dyDescent="0.35">
      <c r="G45" s="550"/>
      <c r="H45" s="551"/>
      <c r="I45" s="551"/>
      <c r="J45" s="552"/>
    </row>
  </sheetData>
  <sheetProtection sheet="1" selectLockedCells="1"/>
  <mergeCells count="7">
    <mergeCell ref="G45:J45"/>
    <mergeCell ref="G8:I8"/>
    <mergeCell ref="J2:M2"/>
    <mergeCell ref="L4:O8"/>
    <mergeCell ref="L21:O31"/>
    <mergeCell ref="L15:O16"/>
    <mergeCell ref="L39:O43"/>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7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700-000001000000}">
      <formula1>0</formula1>
      <formula2>1000</formula2>
    </dataValidation>
  </dataValidations>
  <hyperlinks>
    <hyperlink ref="J2:M2" location="'Börja här'!A1" display="PALAA TÄSTÄ KANSISIVULLE" xr:uid="{00000000-0004-0000-17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2000000}">
          <x14:formula1>
            <xm:f>'Metadata (dold)'!$U$3:$U$6</xm:f>
          </x14:formula1>
          <xm:sqref>G21:G31</xm:sqref>
        </x14:dataValidation>
        <x14:dataValidation type="list" allowBlank="1" showInputMessage="1" showErrorMessage="1" xr:uid="{00000000-0002-0000-1700-000003000000}">
          <x14:formula1>
            <xm:f>'Metadata (dold)'!$V$3:$V$5</xm:f>
          </x14:formula1>
          <xm:sqref>I21:I31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4"/>
  <sheetViews>
    <sheetView showGridLines="0" zoomScaleNormal="100" workbookViewId="0">
      <selection activeCell="M2" sqref="M2:O2"/>
    </sheetView>
  </sheetViews>
  <sheetFormatPr defaultColWidth="9.23046875" defaultRowHeight="16.149999999999999" customHeight="1" x14ac:dyDescent="0.35"/>
  <cols>
    <col min="1" max="1" width="3.765625" style="16" customWidth="1"/>
    <col min="2" max="2" width="10.765625" style="16" customWidth="1"/>
    <col min="3" max="3" width="13.23046875" style="16" customWidth="1"/>
    <col min="4" max="4" width="6.765625" style="16" customWidth="1"/>
    <col min="5" max="5" width="4.765625" style="16" customWidth="1"/>
    <col min="6" max="6" width="7.23046875" style="16" customWidth="1"/>
    <col min="7" max="7" width="9.23046875" style="16"/>
    <col min="8" max="8" width="8.765625" style="16" customWidth="1"/>
    <col min="9" max="9" width="10.765625" style="16" customWidth="1"/>
    <col min="10" max="11" width="3.53515625" style="16" customWidth="1"/>
    <col min="12" max="12" width="1.23046875" style="16" customWidth="1"/>
    <col min="13" max="17" width="9.23046875" style="16"/>
    <col min="18" max="18" width="15.765625" style="16" customWidth="1"/>
    <col min="19" max="16384" width="9.23046875" style="16"/>
  </cols>
  <sheetData>
    <row r="1" spans="1:18" ht="74.25" customHeight="1" x14ac:dyDescent="0.35">
      <c r="A1" s="6" t="s">
        <v>247</v>
      </c>
      <c r="B1" s="18"/>
      <c r="C1" s="475"/>
      <c r="D1" s="18"/>
      <c r="E1" s="18"/>
      <c r="F1" s="18"/>
      <c r="G1" s="18"/>
      <c r="H1" s="18"/>
      <c r="I1" s="18"/>
      <c r="J1" s="18"/>
      <c r="K1" s="18"/>
    </row>
    <row r="2" spans="1:18" ht="21" customHeight="1" x14ac:dyDescent="0.4">
      <c r="B2" s="529" t="s">
        <v>244</v>
      </c>
      <c r="C2" s="530"/>
      <c r="D2" s="530"/>
      <c r="E2" s="530"/>
      <c r="F2" s="530"/>
      <c r="G2" s="530"/>
      <c r="H2" s="530"/>
      <c r="I2" s="530"/>
      <c r="J2" s="531"/>
      <c r="M2" s="516" t="s">
        <v>563</v>
      </c>
      <c r="N2" s="517"/>
      <c r="O2" s="518"/>
    </row>
    <row r="3" spans="1:18" ht="16.149999999999999" customHeight="1" x14ac:dyDescent="0.35">
      <c r="B3" s="532" t="s">
        <v>564</v>
      </c>
      <c r="C3" s="533"/>
      <c r="D3" s="533"/>
      <c r="E3" s="533"/>
      <c r="F3" s="533"/>
      <c r="G3" s="533"/>
      <c r="H3" s="533"/>
      <c r="I3" s="533"/>
      <c r="J3" s="534"/>
    </row>
    <row r="4" spans="1:18" ht="16.149999999999999" customHeight="1" x14ac:dyDescent="0.35">
      <c r="B4" s="532" t="s">
        <v>671</v>
      </c>
      <c r="C4" s="533"/>
      <c r="D4" s="533"/>
      <c r="E4" s="533"/>
      <c r="F4" s="533"/>
      <c r="G4" s="533"/>
      <c r="H4" s="533"/>
      <c r="I4" s="533"/>
      <c r="J4" s="534"/>
      <c r="M4" s="17"/>
    </row>
    <row r="5" spans="1:18" ht="16.149999999999999" customHeight="1" x14ac:dyDescent="0.35">
      <c r="B5" s="236"/>
      <c r="C5" s="237"/>
      <c r="D5" s="238"/>
      <c r="E5" s="238"/>
      <c r="F5" s="238"/>
      <c r="G5" s="238"/>
      <c r="H5" s="239"/>
      <c r="I5" s="239"/>
      <c r="J5" s="240"/>
    </row>
    <row r="6" spans="1:18" ht="16.149999999999999" customHeight="1" x14ac:dyDescent="0.35">
      <c r="B6" s="14" t="s">
        <v>0</v>
      </c>
      <c r="C6" s="15"/>
      <c r="D6" s="522"/>
      <c r="E6" s="522"/>
      <c r="F6" s="15" t="s">
        <v>112</v>
      </c>
      <c r="G6" s="15"/>
      <c r="H6" s="15"/>
      <c r="I6" s="19"/>
      <c r="J6" s="20"/>
    </row>
    <row r="7" spans="1:18" ht="16.149999999999999" customHeight="1" x14ac:dyDescent="0.35">
      <c r="B7" s="21"/>
      <c r="C7" s="22"/>
      <c r="D7" s="22"/>
      <c r="E7" s="22"/>
      <c r="F7" s="22"/>
      <c r="G7" s="22"/>
      <c r="H7" s="22"/>
      <c r="I7" s="22"/>
      <c r="J7" s="23"/>
    </row>
    <row r="8" spans="1:18" ht="16.149999999999999" customHeight="1" x14ac:dyDescent="0.35">
      <c r="B8" s="21"/>
      <c r="C8" s="22"/>
      <c r="D8" s="22"/>
      <c r="E8" s="22"/>
      <c r="F8" s="22"/>
      <c r="G8" s="22"/>
      <c r="H8" s="22"/>
      <c r="I8" s="22"/>
      <c r="J8" s="23"/>
    </row>
    <row r="9" spans="1:18" ht="16.149999999999999" customHeight="1" x14ac:dyDescent="0.35">
      <c r="B9" s="519" t="s">
        <v>2</v>
      </c>
      <c r="C9" s="520"/>
      <c r="D9" s="520"/>
      <c r="E9" s="520"/>
      <c r="F9" s="520"/>
      <c r="G9" s="520"/>
      <c r="H9" s="520"/>
      <c r="I9" s="520"/>
      <c r="J9" s="521"/>
      <c r="L9" s="543" t="s">
        <v>347</v>
      </c>
      <c r="M9" s="543"/>
      <c r="N9" s="543"/>
      <c r="O9" s="543"/>
      <c r="P9" s="543"/>
      <c r="Q9" s="543"/>
      <c r="R9" s="543"/>
    </row>
    <row r="10" spans="1:18" ht="16.149999999999999" customHeight="1" x14ac:dyDescent="0.35">
      <c r="B10" s="25"/>
      <c r="C10" s="26"/>
      <c r="D10" s="26"/>
      <c r="E10" s="26"/>
      <c r="F10" s="26"/>
      <c r="G10" s="26"/>
      <c r="H10" s="26"/>
      <c r="I10" s="26"/>
      <c r="J10" s="27"/>
      <c r="L10" s="543"/>
      <c r="M10" s="543"/>
      <c r="N10" s="543"/>
      <c r="O10" s="543"/>
      <c r="P10" s="543"/>
      <c r="Q10" s="543"/>
      <c r="R10" s="543"/>
    </row>
    <row r="11" spans="1:18" ht="16.149999999999999" customHeight="1" x14ac:dyDescent="0.35">
      <c r="B11" s="523" t="s">
        <v>123</v>
      </c>
      <c r="C11" s="524"/>
      <c r="D11" s="524"/>
      <c r="E11" s="524"/>
      <c r="F11" s="524"/>
      <c r="G11" s="524"/>
      <c r="H11" s="524"/>
      <c r="I11" s="524"/>
      <c r="J11" s="525"/>
      <c r="L11" s="543"/>
      <c r="M11" s="543"/>
      <c r="N11" s="543"/>
      <c r="O11" s="543"/>
      <c r="P11" s="543"/>
      <c r="Q11" s="543"/>
      <c r="R11" s="543"/>
    </row>
    <row r="12" spans="1:18" ht="16.149999999999999" customHeight="1" x14ac:dyDescent="0.35">
      <c r="B12" s="28"/>
      <c r="C12" s="29"/>
      <c r="D12" s="29"/>
      <c r="E12" s="29"/>
      <c r="F12" s="29"/>
      <c r="G12" s="29"/>
      <c r="H12" s="29"/>
      <c r="I12" s="29"/>
      <c r="J12" s="30"/>
      <c r="L12" s="543"/>
      <c r="M12" s="543"/>
      <c r="N12" s="543"/>
      <c r="O12" s="543"/>
      <c r="P12" s="543"/>
      <c r="Q12" s="543"/>
      <c r="R12" s="543"/>
    </row>
    <row r="13" spans="1:18" ht="16.149999999999999" customHeight="1" x14ac:dyDescent="0.35">
      <c r="B13" s="31" t="s">
        <v>565</v>
      </c>
      <c r="C13" s="29"/>
      <c r="D13" s="29"/>
      <c r="E13" s="32" t="s">
        <v>566</v>
      </c>
      <c r="F13" s="29"/>
      <c r="G13" s="29"/>
      <c r="H13" s="29"/>
      <c r="I13" s="29"/>
      <c r="J13" s="30"/>
    </row>
    <row r="14" spans="1:18" ht="16.149999999999999" customHeight="1" x14ac:dyDescent="0.35">
      <c r="B14" s="31"/>
      <c r="C14" s="29"/>
      <c r="D14" s="29"/>
      <c r="E14" s="32"/>
      <c r="F14" s="29"/>
      <c r="G14" s="29"/>
      <c r="H14" s="29"/>
      <c r="I14" s="29"/>
      <c r="J14" s="30"/>
    </row>
    <row r="15" spans="1:18" ht="16.149999999999999" customHeight="1" x14ac:dyDescent="0.35">
      <c r="B15" s="31" t="s">
        <v>299</v>
      </c>
      <c r="C15" s="32"/>
      <c r="D15" s="29"/>
      <c r="E15" s="29"/>
      <c r="F15" s="29"/>
      <c r="G15" s="29"/>
      <c r="H15" s="29"/>
      <c r="I15" s="29"/>
      <c r="J15" s="30"/>
    </row>
    <row r="16" spans="1:18" ht="16.149999999999999" customHeight="1" x14ac:dyDescent="0.35">
      <c r="B16" s="31"/>
      <c r="C16" s="32"/>
      <c r="D16" s="29"/>
      <c r="E16" s="29"/>
      <c r="F16" s="29"/>
      <c r="G16" s="29"/>
      <c r="H16" s="29"/>
      <c r="I16" s="29"/>
      <c r="J16" s="30"/>
    </row>
    <row r="17" spans="2:18" ht="16.149999999999999" customHeight="1" x14ac:dyDescent="0.35">
      <c r="B17" s="31" t="s">
        <v>300</v>
      </c>
      <c r="C17" s="32"/>
      <c r="D17" s="29"/>
      <c r="E17" s="526"/>
      <c r="F17" s="527"/>
      <c r="G17" s="527"/>
      <c r="H17" s="527"/>
      <c r="I17" s="528"/>
      <c r="J17" s="33"/>
    </row>
    <row r="18" spans="2:18" ht="16.149999999999999" customHeight="1" x14ac:dyDescent="0.35">
      <c r="B18" s="31" t="s">
        <v>120</v>
      </c>
      <c r="C18" s="32"/>
      <c r="D18" s="29"/>
      <c r="E18" s="538"/>
      <c r="F18" s="539"/>
      <c r="G18" s="539"/>
      <c r="H18" s="539"/>
      <c r="I18" s="540"/>
      <c r="J18" s="33"/>
    </row>
    <row r="19" spans="2:18" ht="16.149999999999999" customHeight="1" x14ac:dyDescent="0.35">
      <c r="B19" s="31" t="s">
        <v>4</v>
      </c>
      <c r="C19" s="32"/>
      <c r="D19" s="29"/>
      <c r="E19" s="535"/>
      <c r="F19" s="536"/>
      <c r="G19" s="536"/>
      <c r="H19" s="536"/>
      <c r="I19" s="537"/>
      <c r="J19" s="30"/>
    </row>
    <row r="20" spans="2:18" ht="16.149999999999999" customHeight="1" x14ac:dyDescent="0.35">
      <c r="B20" s="31"/>
      <c r="C20" s="32"/>
      <c r="D20" s="29"/>
      <c r="E20" s="34"/>
      <c r="F20" s="29"/>
      <c r="G20" s="29"/>
      <c r="H20" s="29"/>
      <c r="I20" s="29"/>
      <c r="J20" s="30"/>
    </row>
    <row r="21" spans="2:18" ht="16.149999999999999" customHeight="1" x14ac:dyDescent="0.35">
      <c r="B21" s="31" t="s">
        <v>567</v>
      </c>
      <c r="C21" s="32"/>
      <c r="D21" s="29"/>
      <c r="E21" s="542"/>
      <c r="F21" s="542"/>
      <c r="G21" s="542"/>
      <c r="H21" s="542"/>
      <c r="I21" s="542"/>
      <c r="J21" s="30"/>
    </row>
    <row r="22" spans="2:18" ht="16.149999999999999" customHeight="1" x14ac:dyDescent="0.35">
      <c r="B22" s="31" t="s">
        <v>568</v>
      </c>
      <c r="C22" s="32"/>
      <c r="D22" s="29"/>
      <c r="E22" s="545"/>
      <c r="F22" s="545"/>
      <c r="G22" s="545"/>
      <c r="H22" s="545"/>
      <c r="I22" s="545"/>
      <c r="J22" s="30"/>
    </row>
    <row r="23" spans="2:18" ht="16.149999999999999" customHeight="1" x14ac:dyDescent="0.35">
      <c r="B23" s="31" t="s">
        <v>569</v>
      </c>
      <c r="C23" s="32"/>
      <c r="D23" s="29"/>
      <c r="E23" s="541"/>
      <c r="F23" s="541"/>
      <c r="G23" s="541"/>
      <c r="H23" s="541"/>
      <c r="I23" s="541"/>
      <c r="J23" s="30"/>
    </row>
    <row r="24" spans="2:18" ht="16.149999999999999" customHeight="1" x14ac:dyDescent="0.35">
      <c r="B24" s="31"/>
      <c r="C24" s="29"/>
      <c r="D24" s="29"/>
      <c r="E24" s="32"/>
      <c r="F24" s="29"/>
      <c r="G24" s="29"/>
      <c r="H24" s="29"/>
      <c r="I24" s="29"/>
      <c r="J24" s="30"/>
    </row>
    <row r="25" spans="2:18" ht="16.149999999999999" customHeight="1" x14ac:dyDescent="0.35">
      <c r="B25" s="31" t="s">
        <v>86</v>
      </c>
      <c r="C25" s="32"/>
      <c r="D25" s="29"/>
      <c r="E25" s="29"/>
      <c r="F25" s="29"/>
      <c r="G25" s="29"/>
      <c r="H25" s="29"/>
      <c r="I25" s="29"/>
      <c r="J25" s="30"/>
      <c r="L25" s="544" t="s">
        <v>348</v>
      </c>
      <c r="M25" s="544"/>
      <c r="N25" s="544"/>
      <c r="O25" s="544"/>
      <c r="P25" s="544"/>
      <c r="Q25" s="544"/>
      <c r="R25" s="544"/>
    </row>
    <row r="26" spans="2:18" ht="16.149999999999999" customHeight="1" x14ac:dyDescent="0.35">
      <c r="B26" s="31"/>
      <c r="C26" s="32"/>
      <c r="D26" s="29"/>
      <c r="E26" s="29"/>
      <c r="F26" s="29"/>
      <c r="G26" s="29"/>
      <c r="H26" s="29"/>
      <c r="I26" s="29"/>
      <c r="J26" s="30"/>
      <c r="L26" s="544"/>
      <c r="M26" s="544"/>
      <c r="N26" s="544"/>
      <c r="O26" s="544"/>
      <c r="P26" s="544"/>
      <c r="Q26" s="544"/>
      <c r="R26" s="544"/>
    </row>
    <row r="27" spans="2:18" ht="16.149999999999999" customHeight="1" x14ac:dyDescent="0.35">
      <c r="B27" s="31" t="s">
        <v>570</v>
      </c>
      <c r="C27" s="32"/>
      <c r="D27" s="29"/>
      <c r="E27" s="32" t="s">
        <v>571</v>
      </c>
      <c r="F27" s="29"/>
      <c r="G27" s="29"/>
      <c r="H27" s="29"/>
      <c r="I27" s="29"/>
      <c r="J27" s="30"/>
      <c r="L27" s="544"/>
      <c r="M27" s="544"/>
      <c r="N27" s="544"/>
      <c r="O27" s="544"/>
      <c r="P27" s="544"/>
      <c r="Q27" s="544"/>
      <c r="R27" s="544"/>
    </row>
    <row r="28" spans="2:18" ht="16.149999999999999" customHeight="1" x14ac:dyDescent="0.35">
      <c r="B28" s="31"/>
      <c r="C28" s="32"/>
      <c r="D28" s="29"/>
      <c r="E28" s="29"/>
      <c r="F28" s="29"/>
      <c r="G28" s="29"/>
      <c r="H28" s="29"/>
      <c r="I28" s="29"/>
      <c r="J28" s="30"/>
      <c r="L28" s="544"/>
      <c r="M28" s="544"/>
      <c r="N28" s="544"/>
      <c r="O28" s="544"/>
      <c r="P28" s="544"/>
      <c r="Q28" s="544"/>
      <c r="R28" s="544"/>
    </row>
    <row r="29" spans="2:18" ht="16.149999999999999" customHeight="1" x14ac:dyDescent="0.35">
      <c r="B29" s="31" t="s">
        <v>303</v>
      </c>
      <c r="C29" s="32"/>
      <c r="D29" s="29"/>
      <c r="E29" s="29"/>
      <c r="F29" s="29"/>
      <c r="G29" s="29"/>
      <c r="H29" s="29"/>
      <c r="I29" s="29"/>
      <c r="J29" s="30"/>
      <c r="L29" s="544"/>
      <c r="M29" s="544"/>
      <c r="N29" s="544"/>
      <c r="O29" s="544"/>
      <c r="P29" s="544"/>
      <c r="Q29" s="544"/>
      <c r="R29" s="544"/>
    </row>
    <row r="30" spans="2:18" ht="16.149999999999999" customHeight="1" x14ac:dyDescent="0.35">
      <c r="B30" s="31"/>
      <c r="C30" s="32"/>
      <c r="D30" s="29"/>
      <c r="E30" s="29"/>
      <c r="F30" s="29"/>
      <c r="G30" s="29"/>
      <c r="H30" s="29"/>
      <c r="I30" s="29"/>
      <c r="J30" s="30"/>
    </row>
    <row r="31" spans="2:18" ht="16.149999999999999" customHeight="1" x14ac:dyDescent="0.35">
      <c r="B31" s="31" t="s">
        <v>3</v>
      </c>
      <c r="C31" s="32"/>
      <c r="D31" s="29"/>
      <c r="E31" s="526"/>
      <c r="F31" s="527"/>
      <c r="G31" s="527"/>
      <c r="H31" s="527"/>
      <c r="I31" s="528"/>
      <c r="J31" s="33"/>
    </row>
    <row r="32" spans="2:18" ht="16.149999999999999" customHeight="1" x14ac:dyDescent="0.35">
      <c r="B32" s="31" t="s">
        <v>572</v>
      </c>
      <c r="C32" s="32"/>
      <c r="D32" s="29"/>
      <c r="E32" s="538"/>
      <c r="F32" s="539"/>
      <c r="G32" s="539"/>
      <c r="H32" s="539"/>
      <c r="I32" s="540"/>
      <c r="J32" s="33"/>
    </row>
    <row r="33" spans="2:18" ht="16.149999999999999" customHeight="1" x14ac:dyDescent="0.35">
      <c r="B33" s="31" t="s">
        <v>573</v>
      </c>
      <c r="C33" s="32"/>
      <c r="D33" s="29"/>
      <c r="E33" s="581"/>
      <c r="F33" s="582"/>
      <c r="G33" s="582"/>
      <c r="H33" s="582"/>
      <c r="I33" s="583"/>
      <c r="J33" s="30"/>
    </row>
    <row r="34" spans="2:18" ht="16.149999999999999" customHeight="1" x14ac:dyDescent="0.35">
      <c r="B34" s="31"/>
      <c r="C34" s="32"/>
      <c r="D34" s="29"/>
      <c r="E34" s="34"/>
      <c r="F34" s="29"/>
      <c r="G34" s="29"/>
      <c r="H34" s="29"/>
      <c r="I34" s="29"/>
      <c r="J34" s="30"/>
    </row>
    <row r="35" spans="2:18" ht="16.149999999999999" customHeight="1" x14ac:dyDescent="0.35">
      <c r="B35" s="31" t="s">
        <v>574</v>
      </c>
      <c r="C35" s="32"/>
      <c r="D35" s="29"/>
      <c r="E35" s="542"/>
      <c r="F35" s="542"/>
      <c r="G35" s="542"/>
      <c r="H35" s="542"/>
      <c r="I35" s="542"/>
      <c r="J35" s="30"/>
    </row>
    <row r="36" spans="2:18" ht="16.149999999999999" customHeight="1" x14ac:dyDescent="0.35">
      <c r="B36" s="31" t="s">
        <v>575</v>
      </c>
      <c r="C36" s="32"/>
      <c r="D36" s="29"/>
      <c r="E36" s="545"/>
      <c r="F36" s="545"/>
      <c r="G36" s="545"/>
      <c r="H36" s="545"/>
      <c r="I36" s="545"/>
      <c r="J36" s="30"/>
    </row>
    <row r="37" spans="2:18" ht="16.149999999999999" customHeight="1" x14ac:dyDescent="0.35">
      <c r="B37" s="31" t="s">
        <v>576</v>
      </c>
      <c r="C37" s="32"/>
      <c r="D37" s="29"/>
      <c r="E37" s="541"/>
      <c r="F37" s="541"/>
      <c r="G37" s="541"/>
      <c r="H37" s="541"/>
      <c r="I37" s="541"/>
      <c r="J37" s="30"/>
    </row>
    <row r="38" spans="2:18" ht="16.149999999999999" customHeight="1" x14ac:dyDescent="0.35">
      <c r="B38" s="93"/>
      <c r="C38" s="94"/>
      <c r="D38" s="94"/>
      <c r="E38" s="94"/>
      <c r="F38" s="94"/>
      <c r="G38" s="94"/>
      <c r="H38" s="94"/>
      <c r="I38" s="94"/>
      <c r="J38" s="95"/>
    </row>
    <row r="39" spans="2:18" ht="16.149999999999999" customHeight="1" x14ac:dyDescent="0.35">
      <c r="B39" s="31" t="s">
        <v>246</v>
      </c>
      <c r="C39" s="32"/>
      <c r="D39" s="29"/>
      <c r="E39" s="29"/>
      <c r="F39" s="29"/>
      <c r="G39" s="35"/>
      <c r="H39" s="29"/>
      <c r="I39" s="29"/>
      <c r="J39" s="30"/>
    </row>
    <row r="40" spans="2:18" ht="300" customHeight="1" x14ac:dyDescent="0.35">
      <c r="B40" s="575"/>
      <c r="C40" s="576"/>
      <c r="D40" s="576"/>
      <c r="E40" s="576"/>
      <c r="F40" s="576"/>
      <c r="G40" s="576"/>
      <c r="H40" s="576"/>
      <c r="I40" s="577"/>
      <c r="J40" s="92"/>
    </row>
    <row r="41" spans="2:18" ht="16.149999999999999" customHeight="1" x14ac:dyDescent="0.35">
      <c r="B41" s="79" t="str">
        <f>"Max 1500 tecken ("&amp;TEXT(LEN(N_EUrahoitustieto),"0")&amp;" använda)"</f>
        <v>Max 1500 tecken (0 använda)</v>
      </c>
      <c r="C41" s="34"/>
      <c r="D41" s="34"/>
      <c r="E41" s="34"/>
      <c r="F41" s="34"/>
      <c r="G41" s="34"/>
      <c r="H41" s="34"/>
      <c r="I41" s="34"/>
      <c r="J41" s="33"/>
    </row>
    <row r="42" spans="2:18" ht="16.149999999999999" customHeight="1" x14ac:dyDescent="0.35">
      <c r="B42" s="82"/>
      <c r="C42" s="86"/>
      <c r="D42" s="86"/>
      <c r="E42" s="86"/>
      <c r="F42" s="86"/>
      <c r="G42" s="86"/>
      <c r="H42" s="86"/>
      <c r="I42" s="86"/>
      <c r="J42" s="87"/>
    </row>
    <row r="43" spans="2:18" ht="15" customHeight="1" x14ac:dyDescent="0.35">
      <c r="B43" s="88" t="s">
        <v>245</v>
      </c>
      <c r="C43" s="89"/>
      <c r="D43" s="90"/>
      <c r="E43" s="90"/>
      <c r="F43" s="90"/>
      <c r="G43" s="90"/>
      <c r="H43" s="90"/>
      <c r="I43" s="90"/>
      <c r="J43" s="91"/>
    </row>
    <row r="44" spans="2:18" ht="15.5" x14ac:dyDescent="0.35">
      <c r="B44" s="554" t="s">
        <v>301</v>
      </c>
      <c r="C44" s="555"/>
      <c r="D44" s="555"/>
      <c r="E44" s="555"/>
      <c r="F44" s="555"/>
      <c r="G44" s="555"/>
      <c r="H44" s="555"/>
      <c r="I44" s="555"/>
      <c r="J44" s="556"/>
      <c r="L44" s="543" t="s">
        <v>320</v>
      </c>
      <c r="M44" s="543"/>
      <c r="N44" s="543"/>
      <c r="O44" s="543"/>
      <c r="P44" s="543"/>
      <c r="Q44" s="543"/>
      <c r="R44" s="543"/>
    </row>
    <row r="45" spans="2:18" ht="15.5" x14ac:dyDescent="0.35">
      <c r="B45" s="554"/>
      <c r="C45" s="555"/>
      <c r="D45" s="555"/>
      <c r="E45" s="555"/>
      <c r="F45" s="555"/>
      <c r="G45" s="555"/>
      <c r="H45" s="555"/>
      <c r="I45" s="555"/>
      <c r="J45" s="556"/>
      <c r="L45" s="543"/>
      <c r="M45" s="543"/>
      <c r="N45" s="543"/>
      <c r="O45" s="543"/>
      <c r="P45" s="543"/>
      <c r="Q45" s="543"/>
      <c r="R45" s="543"/>
    </row>
    <row r="46" spans="2:18" ht="16.149999999999999" customHeight="1" x14ac:dyDescent="0.35">
      <c r="B46" s="31"/>
      <c r="C46" s="32"/>
      <c r="D46" s="29"/>
      <c r="E46" s="29"/>
      <c r="F46" s="29"/>
      <c r="G46" s="29"/>
      <c r="H46" s="29"/>
      <c r="I46" s="29"/>
      <c r="J46" s="30"/>
      <c r="L46" s="543"/>
      <c r="M46" s="543"/>
      <c r="N46" s="543"/>
      <c r="O46" s="543"/>
      <c r="P46" s="543"/>
      <c r="Q46" s="543"/>
      <c r="R46" s="543"/>
    </row>
    <row r="47" spans="2:18" ht="16.149999999999999" customHeight="1" x14ac:dyDescent="0.35">
      <c r="B47" s="31" t="s">
        <v>577</v>
      </c>
      <c r="C47" s="29"/>
      <c r="D47" s="29"/>
      <c r="E47" s="32" t="s">
        <v>578</v>
      </c>
      <c r="F47" s="29"/>
      <c r="G47" s="29"/>
      <c r="H47" s="29"/>
      <c r="I47" s="29"/>
      <c r="J47" s="30"/>
    </row>
    <row r="48" spans="2:18" ht="16.149999999999999" customHeight="1" x14ac:dyDescent="0.35">
      <c r="B48" s="31"/>
      <c r="C48" s="32"/>
      <c r="D48" s="29"/>
      <c r="E48" s="32"/>
      <c r="F48" s="29"/>
      <c r="G48" s="29"/>
      <c r="H48" s="29"/>
      <c r="I48" s="29"/>
      <c r="J48" s="30"/>
    </row>
    <row r="49" spans="2:18" ht="16.149999999999999" customHeight="1" x14ac:dyDescent="0.35">
      <c r="B49" s="36" t="s">
        <v>103</v>
      </c>
      <c r="C49" s="37"/>
      <c r="D49" s="37"/>
      <c r="E49" s="37"/>
      <c r="F49" s="37"/>
      <c r="G49" s="37"/>
      <c r="H49" s="37"/>
      <c r="I49" s="37"/>
      <c r="J49" s="38"/>
      <c r="L49" s="39"/>
    </row>
    <row r="50" spans="2:18" ht="16.149999999999999" customHeight="1" x14ac:dyDescent="0.35">
      <c r="B50" s="40" t="s">
        <v>5</v>
      </c>
      <c r="C50" s="41"/>
      <c r="D50" s="41"/>
      <c r="E50" s="41"/>
      <c r="F50" s="41"/>
      <c r="G50" s="41"/>
      <c r="H50" s="41"/>
      <c r="I50" s="41"/>
      <c r="J50" s="42"/>
    </row>
    <row r="51" spans="2:18" ht="16.149999999999999" customHeight="1" x14ac:dyDescent="0.35">
      <c r="B51" s="550"/>
      <c r="C51" s="551"/>
      <c r="D51" s="551"/>
      <c r="E51" s="551"/>
      <c r="F51" s="551"/>
      <c r="G51" s="551"/>
      <c r="H51" s="551"/>
      <c r="I51" s="552"/>
      <c r="J51" s="43"/>
    </row>
    <row r="52" spans="2:18" ht="16.149999999999999" customHeight="1" x14ac:dyDescent="0.35">
      <c r="B52" s="44" t="s">
        <v>6</v>
      </c>
      <c r="C52" s="34"/>
      <c r="D52" s="34"/>
      <c r="E52" s="34"/>
      <c r="F52" s="34"/>
      <c r="G52" s="34"/>
      <c r="H52" s="34"/>
      <c r="I52" s="34"/>
      <c r="J52" s="43"/>
    </row>
    <row r="53" spans="2:18" ht="16.149999999999999" customHeight="1" x14ac:dyDescent="0.35">
      <c r="B53" s="550"/>
      <c r="C53" s="551"/>
      <c r="D53" s="551"/>
      <c r="E53" s="551"/>
      <c r="F53" s="551"/>
      <c r="G53" s="551"/>
      <c r="H53" s="551"/>
      <c r="I53" s="552"/>
      <c r="J53" s="43"/>
      <c r="M53" s="557"/>
      <c r="N53" s="557"/>
      <c r="O53" s="557"/>
      <c r="P53" s="557"/>
      <c r="Q53" s="557"/>
      <c r="R53" s="557"/>
    </row>
    <row r="54" spans="2:18" s="422" customFormat="1" ht="16.149999999999999" customHeight="1" x14ac:dyDescent="0.35">
      <c r="B54" s="496" t="s">
        <v>500</v>
      </c>
      <c r="C54" s="32"/>
      <c r="D54" s="32"/>
      <c r="E54" s="32"/>
      <c r="F54" s="32"/>
      <c r="G54" s="32"/>
      <c r="H54" s="32"/>
      <c r="I54" s="32"/>
      <c r="J54" s="43"/>
      <c r="L54" s="558" t="s">
        <v>502</v>
      </c>
      <c r="M54" s="559"/>
      <c r="N54" s="559"/>
      <c r="O54" s="559"/>
      <c r="P54" s="559"/>
      <c r="Q54" s="559"/>
      <c r="R54" s="510"/>
    </row>
    <row r="55" spans="2:18" s="422" customFormat="1" ht="16.149999999999999" customHeight="1" x14ac:dyDescent="0.35">
      <c r="B55" s="553"/>
      <c r="C55" s="551"/>
      <c r="D55" s="551"/>
      <c r="E55" s="551"/>
      <c r="F55" s="551"/>
      <c r="G55" s="551"/>
      <c r="H55" s="551"/>
      <c r="I55" s="552"/>
      <c r="J55" s="43"/>
      <c r="L55" s="559"/>
      <c r="M55" s="559"/>
      <c r="N55" s="559"/>
      <c r="O55" s="559"/>
      <c r="P55" s="559"/>
      <c r="Q55" s="559"/>
      <c r="R55" s="510"/>
    </row>
    <row r="56" spans="2:18" s="422" customFormat="1" ht="16.149999999999999" customHeight="1" x14ac:dyDescent="0.35">
      <c r="B56" s="497" t="s">
        <v>501</v>
      </c>
      <c r="C56" s="45"/>
      <c r="D56" s="45"/>
      <c r="E56" s="46"/>
      <c r="F56" s="46"/>
      <c r="G56" s="47"/>
      <c r="H56" s="47"/>
      <c r="I56" s="45"/>
      <c r="J56" s="43"/>
      <c r="L56" s="559"/>
      <c r="M56" s="559"/>
      <c r="N56" s="559"/>
      <c r="O56" s="559"/>
      <c r="P56" s="559"/>
      <c r="Q56" s="559"/>
      <c r="R56" s="510"/>
    </row>
    <row r="57" spans="2:18" s="422" customFormat="1" ht="16.149999999999999" customHeight="1" x14ac:dyDescent="0.35">
      <c r="B57" s="547"/>
      <c r="C57" s="548"/>
      <c r="D57" s="548"/>
      <c r="E57" s="548"/>
      <c r="F57" s="548"/>
      <c r="G57" s="548"/>
      <c r="H57" s="548"/>
      <c r="I57" s="549"/>
      <c r="J57" s="43"/>
      <c r="L57" s="559"/>
      <c r="M57" s="559"/>
      <c r="N57" s="559"/>
      <c r="O57" s="559"/>
      <c r="P57" s="559"/>
      <c r="Q57" s="559"/>
      <c r="R57" s="510"/>
    </row>
    <row r="58" spans="2:18" ht="16.149999999999999" customHeight="1" x14ac:dyDescent="0.35">
      <c r="B58" s="44" t="s">
        <v>87</v>
      </c>
      <c r="C58" s="45"/>
      <c r="D58" s="45"/>
      <c r="E58" s="46"/>
      <c r="F58" s="46"/>
      <c r="G58" s="47"/>
      <c r="H58" s="47"/>
      <c r="I58" s="45"/>
      <c r="J58" s="43"/>
    </row>
    <row r="59" spans="2:18" ht="16.149999999999999" customHeight="1" x14ac:dyDescent="0.35">
      <c r="B59" s="550"/>
      <c r="C59" s="551"/>
      <c r="D59" s="551"/>
      <c r="E59" s="551"/>
      <c r="F59" s="551"/>
      <c r="G59" s="551"/>
      <c r="H59" s="551"/>
      <c r="I59" s="552"/>
      <c r="J59" s="43"/>
    </row>
    <row r="60" spans="2:18" ht="16.149999999999999" customHeight="1" x14ac:dyDescent="0.35">
      <c r="B60" s="44" t="s">
        <v>124</v>
      </c>
      <c r="C60" s="45"/>
      <c r="D60" s="45"/>
      <c r="E60" s="46"/>
      <c r="F60" s="46"/>
      <c r="G60" s="47"/>
      <c r="H60" s="47"/>
      <c r="I60" s="45"/>
      <c r="J60" s="43"/>
    </row>
    <row r="61" spans="2:18" ht="16.149999999999999" customHeight="1" x14ac:dyDescent="0.35">
      <c r="B61" s="542"/>
      <c r="C61" s="542"/>
      <c r="D61" s="542"/>
      <c r="E61" s="542"/>
      <c r="F61" s="46"/>
      <c r="G61" s="47"/>
      <c r="H61" s="47"/>
      <c r="I61" s="45"/>
      <c r="J61" s="43"/>
    </row>
    <row r="62" spans="2:18" ht="16.149999999999999" customHeight="1" x14ac:dyDescent="0.35">
      <c r="B62" s="44" t="s">
        <v>88</v>
      </c>
      <c r="C62" s="45"/>
      <c r="D62" s="45"/>
      <c r="E62" s="46"/>
      <c r="F62" s="46"/>
      <c r="G62" s="46" t="s">
        <v>89</v>
      </c>
      <c r="H62" s="47"/>
      <c r="I62" s="45"/>
      <c r="J62" s="43"/>
    </row>
    <row r="63" spans="2:18" ht="16.149999999999999" customHeight="1" x14ac:dyDescent="0.35">
      <c r="B63" s="566"/>
      <c r="C63" s="567"/>
      <c r="D63" s="567"/>
      <c r="E63" s="568"/>
      <c r="F63" s="34"/>
      <c r="G63" s="550"/>
      <c r="H63" s="551"/>
      <c r="I63" s="552"/>
      <c r="J63" s="43"/>
    </row>
    <row r="64" spans="2:18" ht="16.149999999999999" customHeight="1" x14ac:dyDescent="0.35">
      <c r="B64" s="44" t="s">
        <v>680</v>
      </c>
      <c r="C64" s="45"/>
      <c r="D64" s="45"/>
      <c r="E64" s="46"/>
      <c r="F64" s="46"/>
      <c r="G64" s="48" t="s">
        <v>682</v>
      </c>
      <c r="H64" s="47"/>
      <c r="I64" s="45"/>
      <c r="J64" s="43"/>
      <c r="L64" s="558" t="s">
        <v>503</v>
      </c>
      <c r="M64" s="559"/>
      <c r="N64" s="559"/>
      <c r="O64" s="559"/>
      <c r="P64" s="559"/>
      <c r="Q64" s="559"/>
      <c r="R64" s="510"/>
    </row>
    <row r="65" spans="2:18" s="422" customFormat="1" ht="16.149999999999999" customHeight="1" x14ac:dyDescent="0.35">
      <c r="B65" s="44" t="s">
        <v>681</v>
      </c>
      <c r="C65" s="45"/>
      <c r="D65" s="45"/>
      <c r="E65" s="46"/>
      <c r="F65" s="46"/>
      <c r="G65" s="48" t="s">
        <v>683</v>
      </c>
      <c r="H65" s="47"/>
      <c r="I65" s="45"/>
      <c r="J65" s="43"/>
      <c r="L65" s="558"/>
      <c r="M65" s="559"/>
      <c r="N65" s="559"/>
      <c r="O65" s="559"/>
      <c r="P65" s="559"/>
      <c r="Q65" s="559"/>
      <c r="R65" s="510"/>
    </row>
    <row r="66" spans="2:18" ht="16.149999999999999" customHeight="1" x14ac:dyDescent="0.35">
      <c r="B66" s="572"/>
      <c r="C66" s="573"/>
      <c r="D66" s="573"/>
      <c r="E66" s="574"/>
      <c r="F66" s="34"/>
      <c r="G66" s="575"/>
      <c r="H66" s="576"/>
      <c r="I66" s="577"/>
      <c r="J66" s="43"/>
      <c r="L66" s="559"/>
      <c r="M66" s="559"/>
      <c r="N66" s="559"/>
      <c r="O66" s="559"/>
      <c r="P66" s="559"/>
      <c r="Q66" s="559"/>
      <c r="R66" s="510"/>
    </row>
    <row r="67" spans="2:18" ht="16.149999999999999" customHeight="1" x14ac:dyDescent="0.35">
      <c r="B67" s="49" t="s">
        <v>114</v>
      </c>
      <c r="C67" s="50"/>
      <c r="D67" s="50"/>
      <c r="E67" s="50"/>
      <c r="F67" s="34"/>
      <c r="G67" s="34"/>
      <c r="H67" s="34"/>
      <c r="I67" s="34"/>
      <c r="J67" s="43"/>
      <c r="L67" s="559"/>
      <c r="M67" s="559"/>
      <c r="N67" s="559"/>
      <c r="O67" s="559"/>
      <c r="P67" s="559"/>
      <c r="Q67" s="559"/>
      <c r="R67" s="510"/>
    </row>
    <row r="68" spans="2:18" ht="16.149999999999999" customHeight="1" x14ac:dyDescent="0.35">
      <c r="B68" s="578"/>
      <c r="C68" s="579"/>
      <c r="D68" s="579"/>
      <c r="E68" s="580"/>
      <c r="F68" s="34"/>
      <c r="G68" s="34"/>
      <c r="H68" s="34"/>
      <c r="I68" s="34"/>
      <c r="J68" s="43"/>
      <c r="L68" s="559"/>
      <c r="M68" s="559"/>
      <c r="N68" s="559"/>
      <c r="O68" s="559"/>
      <c r="P68" s="559"/>
      <c r="Q68" s="559"/>
      <c r="R68" s="510"/>
    </row>
    <row r="69" spans="2:18" ht="16.149999999999999" customHeight="1" x14ac:dyDescent="0.35">
      <c r="B69" s="44" t="s">
        <v>166</v>
      </c>
      <c r="C69" s="45"/>
      <c r="D69" s="45"/>
      <c r="E69" s="46"/>
      <c r="F69" s="46"/>
      <c r="G69" s="47"/>
      <c r="H69" s="47"/>
      <c r="I69" s="45"/>
      <c r="J69" s="43"/>
      <c r="L69" s="51"/>
    </row>
    <row r="70" spans="2:18" s="18" customFormat="1" ht="16.149999999999999" customHeight="1" x14ac:dyDescent="0.35">
      <c r="B70" s="550"/>
      <c r="C70" s="551"/>
      <c r="D70" s="551"/>
      <c r="E70" s="551"/>
      <c r="F70" s="551"/>
      <c r="G70" s="551"/>
      <c r="H70" s="551"/>
      <c r="I70" s="552"/>
      <c r="J70" s="43"/>
      <c r="L70" s="546" t="s">
        <v>350</v>
      </c>
      <c r="M70" s="546"/>
      <c r="N70" s="546"/>
      <c r="O70" s="546"/>
      <c r="P70" s="546"/>
      <c r="Q70" s="546"/>
      <c r="R70" s="546"/>
    </row>
    <row r="71" spans="2:18" s="18" customFormat="1" ht="16.149999999999999" customHeight="1" x14ac:dyDescent="0.35">
      <c r="B71" s="44" t="s">
        <v>167</v>
      </c>
      <c r="C71" s="45"/>
      <c r="D71" s="45"/>
      <c r="E71" s="46"/>
      <c r="F71" s="46" t="s">
        <v>168</v>
      </c>
      <c r="G71" s="47"/>
      <c r="H71" s="47"/>
      <c r="I71" s="45"/>
      <c r="J71" s="43"/>
      <c r="L71" s="546"/>
      <c r="M71" s="546"/>
      <c r="N71" s="546"/>
      <c r="O71" s="546"/>
      <c r="P71" s="546"/>
      <c r="Q71" s="546"/>
      <c r="R71" s="546"/>
    </row>
    <row r="72" spans="2:18" s="18" customFormat="1" ht="16.149999999999999" customHeight="1" x14ac:dyDescent="0.35">
      <c r="B72" s="566"/>
      <c r="C72" s="567"/>
      <c r="D72" s="568"/>
      <c r="E72" s="46"/>
      <c r="F72" s="569"/>
      <c r="G72" s="570"/>
      <c r="H72" s="570"/>
      <c r="I72" s="571"/>
      <c r="J72" s="43"/>
      <c r="L72" s="546"/>
      <c r="M72" s="546"/>
      <c r="N72" s="546"/>
      <c r="O72" s="546"/>
      <c r="P72" s="546"/>
      <c r="Q72" s="546"/>
      <c r="R72" s="546"/>
    </row>
    <row r="73" spans="2:18" s="18" customFormat="1" ht="16.149999999999999" customHeight="1" x14ac:dyDescent="0.35">
      <c r="B73" s="44"/>
      <c r="C73" s="45"/>
      <c r="D73" s="45"/>
      <c r="E73" s="46"/>
      <c r="F73" s="46"/>
      <c r="G73" s="47"/>
      <c r="H73" s="47"/>
      <c r="I73" s="45"/>
      <c r="J73" s="43"/>
      <c r="L73" s="546"/>
      <c r="M73" s="546"/>
      <c r="N73" s="546"/>
      <c r="O73" s="546"/>
      <c r="P73" s="546"/>
      <c r="Q73" s="546"/>
      <c r="R73" s="546"/>
    </row>
    <row r="74" spans="2:18" s="18" customFormat="1" ht="34.15" customHeight="1" x14ac:dyDescent="0.35">
      <c r="B74" s="44" t="s">
        <v>90</v>
      </c>
      <c r="C74" s="45"/>
      <c r="D74" s="45"/>
      <c r="E74" s="46"/>
      <c r="F74" s="46"/>
      <c r="G74" s="47"/>
      <c r="H74" s="47"/>
      <c r="I74" s="45"/>
      <c r="J74" s="43"/>
      <c r="L74" s="546"/>
      <c r="M74" s="546"/>
      <c r="N74" s="546"/>
      <c r="O74" s="546"/>
      <c r="P74" s="546"/>
      <c r="Q74" s="546"/>
      <c r="R74" s="546"/>
    </row>
    <row r="75" spans="2:18" s="18" customFormat="1" ht="16.149999999999999" customHeight="1" x14ac:dyDescent="0.35">
      <c r="B75" s="44"/>
      <c r="C75" s="45"/>
      <c r="D75" s="45"/>
      <c r="E75" s="46"/>
      <c r="F75" s="46"/>
      <c r="G75" s="47"/>
      <c r="H75" s="47"/>
      <c r="I75" s="45"/>
      <c r="J75" s="43"/>
      <c r="L75" s="272" t="s">
        <v>321</v>
      </c>
      <c r="M75" s="272"/>
      <c r="N75" s="272"/>
      <c r="O75" s="272"/>
      <c r="P75" s="272"/>
      <c r="Q75" s="272"/>
      <c r="R75" s="272"/>
    </row>
    <row r="76" spans="2:18" s="18" customFormat="1" ht="16.149999999999999" customHeight="1" x14ac:dyDescent="0.35">
      <c r="B76" s="31" t="s">
        <v>579</v>
      </c>
      <c r="C76" s="45"/>
      <c r="D76" s="45"/>
      <c r="E76" s="47" t="s">
        <v>580</v>
      </c>
      <c r="F76" s="46"/>
      <c r="G76" s="47"/>
      <c r="H76" s="47"/>
      <c r="I76" s="45"/>
      <c r="J76" s="43"/>
      <c r="L76" s="272"/>
      <c r="M76" s="272"/>
      <c r="N76" s="272"/>
      <c r="O76" s="272"/>
      <c r="P76" s="272"/>
      <c r="Q76" s="272"/>
      <c r="R76" s="272"/>
    </row>
    <row r="77" spans="2:18" s="18" customFormat="1" ht="30" customHeight="1" x14ac:dyDescent="0.35">
      <c r="B77" s="31"/>
      <c r="C77" s="45"/>
      <c r="D77" s="45"/>
      <c r="E77" s="32"/>
      <c r="F77" s="46"/>
      <c r="G77" s="47"/>
      <c r="H77" s="47"/>
      <c r="I77" s="45"/>
      <c r="J77" s="43"/>
      <c r="L77" s="272"/>
      <c r="M77" s="272"/>
      <c r="N77" s="272"/>
      <c r="O77" s="272"/>
      <c r="P77" s="272"/>
      <c r="Q77" s="272"/>
      <c r="R77" s="272"/>
    </row>
    <row r="78" spans="2:18" s="18" customFormat="1" ht="16.149999999999999" customHeight="1" x14ac:dyDescent="0.35">
      <c r="B78" s="31" t="s">
        <v>169</v>
      </c>
      <c r="C78" s="45"/>
      <c r="D78" s="45"/>
      <c r="E78" s="32"/>
      <c r="F78" s="46"/>
      <c r="G78" s="47"/>
      <c r="H78" s="47"/>
      <c r="I78" s="45"/>
      <c r="J78" s="43"/>
      <c r="L78" s="589" t="s">
        <v>349</v>
      </c>
      <c r="M78" s="589"/>
      <c r="N78" s="589"/>
      <c r="O78" s="589"/>
      <c r="P78" s="589"/>
      <c r="Q78" s="589"/>
      <c r="R78" s="589"/>
    </row>
    <row r="79" spans="2:18" s="18" customFormat="1" ht="16.149999999999999" customHeight="1" x14ac:dyDescent="0.35">
      <c r="B79" s="550"/>
      <c r="C79" s="551"/>
      <c r="D79" s="551"/>
      <c r="E79" s="551"/>
      <c r="F79" s="551"/>
      <c r="G79" s="551"/>
      <c r="H79" s="551"/>
      <c r="I79" s="552"/>
      <c r="J79" s="43"/>
      <c r="L79" s="589"/>
      <c r="M79" s="589"/>
      <c r="N79" s="589"/>
      <c r="O79" s="589"/>
      <c r="P79" s="589"/>
      <c r="Q79" s="589"/>
      <c r="R79" s="589"/>
    </row>
    <row r="80" spans="2:18" s="18" customFormat="1" ht="16.149999999999999" customHeight="1" x14ac:dyDescent="0.35">
      <c r="B80" s="31" t="s">
        <v>170</v>
      </c>
      <c r="C80" s="45"/>
      <c r="D80" s="45"/>
      <c r="E80" s="32"/>
      <c r="F80" s="46" t="s">
        <v>171</v>
      </c>
      <c r="G80" s="47"/>
      <c r="H80" s="47"/>
      <c r="I80" s="45"/>
      <c r="J80" s="43"/>
      <c r="L80" s="589"/>
      <c r="M80" s="589"/>
      <c r="N80" s="589"/>
      <c r="O80" s="589"/>
      <c r="P80" s="589"/>
      <c r="Q80" s="589"/>
      <c r="R80" s="589"/>
    </row>
    <row r="81" spans="2:20" s="52" customFormat="1" ht="16.149999999999999" customHeight="1" x14ac:dyDescent="0.35">
      <c r="B81" s="566"/>
      <c r="C81" s="567"/>
      <c r="D81" s="568"/>
      <c r="E81" s="32"/>
      <c r="F81" s="569"/>
      <c r="G81" s="570"/>
      <c r="H81" s="570"/>
      <c r="I81" s="571"/>
      <c r="J81" s="53"/>
      <c r="K81" s="376"/>
      <c r="L81" s="589"/>
      <c r="M81" s="589"/>
      <c r="N81" s="589"/>
      <c r="O81" s="589"/>
      <c r="P81" s="589"/>
      <c r="Q81" s="589"/>
      <c r="R81" s="589"/>
    </row>
    <row r="82" spans="2:20" ht="16.149999999999999" customHeight="1" x14ac:dyDescent="0.35">
      <c r="B82" s="31"/>
      <c r="C82" s="45"/>
      <c r="D82" s="45"/>
      <c r="E82" s="32"/>
      <c r="F82" s="46"/>
      <c r="G82" s="47"/>
      <c r="H82" s="47"/>
      <c r="I82" s="45"/>
      <c r="J82" s="43"/>
      <c r="K82" s="140"/>
      <c r="L82" s="589"/>
      <c r="M82" s="589"/>
      <c r="N82" s="589"/>
      <c r="O82" s="589"/>
      <c r="P82" s="589"/>
      <c r="Q82" s="589"/>
      <c r="R82" s="589"/>
    </row>
    <row r="83" spans="2:20" ht="16.149999999999999" customHeight="1" x14ac:dyDescent="0.35">
      <c r="B83" s="31" t="s">
        <v>581</v>
      </c>
      <c r="C83" s="45"/>
      <c r="D83" s="45"/>
      <c r="E83" s="32"/>
      <c r="F83" s="46"/>
      <c r="G83" s="47"/>
      <c r="H83" s="47"/>
      <c r="I83" s="45"/>
      <c r="J83" s="54"/>
      <c r="K83" s="140"/>
      <c r="L83" s="589"/>
      <c r="M83" s="589"/>
      <c r="N83" s="589"/>
      <c r="O83" s="589"/>
      <c r="P83" s="589"/>
      <c r="Q83" s="589"/>
      <c r="R83" s="589"/>
    </row>
    <row r="84" spans="2:20" ht="16.149999999999999" customHeight="1" x14ac:dyDescent="0.35">
      <c r="B84" s="31"/>
      <c r="C84" s="45"/>
      <c r="D84" s="45"/>
      <c r="E84" s="32"/>
      <c r="F84" s="46"/>
      <c r="G84" s="47"/>
      <c r="H84" s="47"/>
      <c r="I84" s="45"/>
      <c r="J84" s="54"/>
      <c r="K84" s="140"/>
      <c r="L84" s="589"/>
      <c r="M84" s="589"/>
      <c r="N84" s="589"/>
      <c r="O84" s="589"/>
      <c r="P84" s="589"/>
      <c r="Q84" s="589"/>
      <c r="R84" s="589"/>
    </row>
    <row r="85" spans="2:20" ht="16.149999999999999" customHeight="1" x14ac:dyDescent="0.35">
      <c r="B85" s="31" t="s">
        <v>582</v>
      </c>
      <c r="C85" s="45"/>
      <c r="D85" s="45"/>
      <c r="E85" s="47" t="s">
        <v>583</v>
      </c>
      <c r="F85" s="55"/>
      <c r="G85" s="47"/>
      <c r="H85" s="47"/>
      <c r="I85" s="45"/>
      <c r="J85" s="54"/>
      <c r="K85" s="140"/>
      <c r="L85" s="589"/>
      <c r="M85" s="589"/>
      <c r="N85" s="589"/>
      <c r="O85" s="589"/>
      <c r="P85" s="589"/>
      <c r="Q85" s="589"/>
      <c r="R85" s="589"/>
    </row>
    <row r="86" spans="2:20" ht="16.149999999999999" customHeight="1" x14ac:dyDescent="0.35">
      <c r="B86" s="56"/>
      <c r="C86" s="57"/>
      <c r="D86" s="57"/>
      <c r="E86" s="58"/>
      <c r="F86" s="58"/>
      <c r="G86" s="59"/>
      <c r="H86" s="59"/>
      <c r="I86" s="57"/>
      <c r="J86" s="60"/>
    </row>
    <row r="87" spans="2:20" ht="16.149999999999999" customHeight="1" x14ac:dyDescent="0.35">
      <c r="B87" s="61" t="s">
        <v>335</v>
      </c>
      <c r="C87" s="62"/>
      <c r="D87" s="63"/>
      <c r="E87" s="63"/>
      <c r="F87" s="63"/>
      <c r="G87" s="63"/>
      <c r="H87" s="63"/>
      <c r="I87" s="63"/>
      <c r="J87" s="64"/>
      <c r="L87" s="590"/>
      <c r="M87" s="591"/>
      <c r="N87" s="591"/>
      <c r="O87" s="591"/>
      <c r="P87" s="591"/>
      <c r="Q87" s="591"/>
      <c r="R87" s="591"/>
      <c r="S87" s="140"/>
      <c r="T87" s="140"/>
    </row>
    <row r="88" spans="2:20" ht="16.149999999999999" customHeight="1" x14ac:dyDescent="0.35">
      <c r="B88" s="560" t="s">
        <v>311</v>
      </c>
      <c r="C88" s="561"/>
      <c r="D88" s="561"/>
      <c r="E88" s="561"/>
      <c r="F88" s="561"/>
      <c r="G88" s="561"/>
      <c r="H88" s="561"/>
      <c r="I88" s="561"/>
      <c r="J88" s="562"/>
      <c r="L88" s="591"/>
      <c r="M88" s="591"/>
      <c r="N88" s="591"/>
      <c r="O88" s="591"/>
      <c r="P88" s="591"/>
      <c r="Q88" s="591"/>
      <c r="R88" s="591"/>
      <c r="S88" s="377"/>
      <c r="T88" s="140"/>
    </row>
    <row r="89" spans="2:20" ht="16.149999999999999" customHeight="1" x14ac:dyDescent="0.35">
      <c r="B89" s="560"/>
      <c r="C89" s="561"/>
      <c r="D89" s="561"/>
      <c r="E89" s="561"/>
      <c r="F89" s="561"/>
      <c r="G89" s="561"/>
      <c r="H89" s="561"/>
      <c r="I89" s="561"/>
      <c r="J89" s="562"/>
      <c r="L89" s="591"/>
      <c r="M89" s="591"/>
      <c r="N89" s="591"/>
      <c r="O89" s="591"/>
      <c r="P89" s="591"/>
      <c r="Q89" s="591"/>
      <c r="R89" s="591"/>
      <c r="S89" s="377"/>
      <c r="T89" s="140"/>
    </row>
    <row r="90" spans="2:20" ht="16.149999999999999" customHeight="1" x14ac:dyDescent="0.35">
      <c r="B90" s="65"/>
      <c r="C90" s="66"/>
      <c r="D90" s="66"/>
      <c r="E90" s="66"/>
      <c r="F90" s="66"/>
      <c r="G90" s="66"/>
      <c r="H90" s="66"/>
      <c r="I90" s="66"/>
      <c r="J90" s="54"/>
      <c r="L90" s="591"/>
      <c r="M90" s="591"/>
      <c r="N90" s="591"/>
      <c r="O90" s="591"/>
      <c r="P90" s="591"/>
      <c r="Q90" s="591"/>
      <c r="R90" s="591"/>
      <c r="S90" s="377"/>
      <c r="T90" s="140"/>
    </row>
    <row r="91" spans="2:20" ht="16.149999999999999" customHeight="1" x14ac:dyDescent="0.35">
      <c r="B91" s="31" t="s">
        <v>584</v>
      </c>
      <c r="C91" s="45"/>
      <c r="D91" s="45"/>
      <c r="E91" s="47" t="s">
        <v>585</v>
      </c>
      <c r="F91" s="55"/>
      <c r="G91" s="47"/>
      <c r="H91" s="68"/>
      <c r="I91" s="45"/>
      <c r="J91" s="54"/>
      <c r="L91" s="591"/>
      <c r="M91" s="591"/>
      <c r="N91" s="591"/>
      <c r="O91" s="591"/>
      <c r="P91" s="591"/>
      <c r="Q91" s="591"/>
      <c r="R91" s="591"/>
      <c r="S91" s="377"/>
      <c r="T91" s="140"/>
    </row>
    <row r="92" spans="2:20" ht="16.149999999999999" customHeight="1" x14ac:dyDescent="0.35">
      <c r="B92" s="31"/>
      <c r="C92" s="45"/>
      <c r="D92" s="45"/>
      <c r="E92" s="32"/>
      <c r="F92" s="55"/>
      <c r="G92" s="47"/>
      <c r="H92" s="47"/>
      <c r="I92" s="45"/>
      <c r="J92" s="54"/>
      <c r="L92" s="591"/>
      <c r="M92" s="591"/>
      <c r="N92" s="591"/>
      <c r="O92" s="591"/>
      <c r="P92" s="591"/>
      <c r="Q92" s="591"/>
      <c r="R92" s="591"/>
      <c r="S92" s="377"/>
      <c r="T92" s="140"/>
    </row>
    <row r="93" spans="2:20" ht="16.149999999999999" customHeight="1" x14ac:dyDescent="0.35">
      <c r="B93" s="592" t="s">
        <v>316</v>
      </c>
      <c r="C93" s="593"/>
      <c r="D93" s="593"/>
      <c r="E93" s="593"/>
      <c r="F93" s="593"/>
      <c r="G93" s="593"/>
      <c r="H93" s="593"/>
      <c r="I93" s="593"/>
      <c r="J93" s="594"/>
      <c r="L93" s="377"/>
      <c r="M93" s="377"/>
      <c r="N93" s="377"/>
      <c r="O93" s="377"/>
      <c r="P93" s="377"/>
      <c r="Q93" s="377"/>
      <c r="R93" s="377"/>
      <c r="S93" s="377"/>
      <c r="T93" s="140"/>
    </row>
    <row r="94" spans="2:20" ht="16.149999999999999" customHeight="1" x14ac:dyDescent="0.35">
      <c r="B94" s="586" t="s">
        <v>317</v>
      </c>
      <c r="C94" s="587"/>
      <c r="D94" s="587"/>
      <c r="E94" s="587"/>
      <c r="F94" s="587"/>
      <c r="G94" s="587"/>
      <c r="H94" s="587"/>
      <c r="I94" s="587"/>
      <c r="J94" s="588"/>
      <c r="L94" s="585" t="s">
        <v>691</v>
      </c>
      <c r="M94" s="585"/>
      <c r="N94" s="585"/>
      <c r="O94" s="585"/>
      <c r="P94" s="585"/>
      <c r="Q94" s="585"/>
      <c r="R94" s="585"/>
      <c r="S94" s="377"/>
      <c r="T94" s="140"/>
    </row>
    <row r="95" spans="2:20" ht="16.149999999999999" customHeight="1" x14ac:dyDescent="0.35">
      <c r="B95" s="586"/>
      <c r="C95" s="587"/>
      <c r="D95" s="587"/>
      <c r="E95" s="587"/>
      <c r="F95" s="587"/>
      <c r="G95" s="587"/>
      <c r="H95" s="587"/>
      <c r="I95" s="587"/>
      <c r="J95" s="588"/>
      <c r="L95" s="585"/>
      <c r="M95" s="585"/>
      <c r="N95" s="585"/>
      <c r="O95" s="585"/>
      <c r="P95" s="585"/>
      <c r="Q95" s="585"/>
      <c r="R95" s="585"/>
      <c r="S95" s="377"/>
      <c r="T95" s="140"/>
    </row>
    <row r="96" spans="2:20" ht="16.149999999999999" customHeight="1" x14ac:dyDescent="0.35">
      <c r="B96" s="586"/>
      <c r="C96" s="587"/>
      <c r="D96" s="587"/>
      <c r="E96" s="587"/>
      <c r="F96" s="587"/>
      <c r="G96" s="587"/>
      <c r="H96" s="587"/>
      <c r="I96" s="587"/>
      <c r="J96" s="588"/>
      <c r="L96" s="585"/>
      <c r="M96" s="585"/>
      <c r="N96" s="585"/>
      <c r="O96" s="585"/>
      <c r="P96" s="585"/>
      <c r="Q96" s="585"/>
      <c r="R96" s="585"/>
      <c r="S96" s="377"/>
      <c r="T96" s="140"/>
    </row>
    <row r="97" spans="2:20" ht="16.149999999999999" customHeight="1" x14ac:dyDescent="0.35">
      <c r="B97" s="586"/>
      <c r="C97" s="587"/>
      <c r="D97" s="587"/>
      <c r="E97" s="587"/>
      <c r="F97" s="587"/>
      <c r="G97" s="587"/>
      <c r="H97" s="587"/>
      <c r="I97" s="587"/>
      <c r="J97" s="588"/>
      <c r="L97" s="585"/>
      <c r="M97" s="585"/>
      <c r="N97" s="585"/>
      <c r="O97" s="585"/>
      <c r="P97" s="585"/>
      <c r="Q97" s="585"/>
      <c r="R97" s="585"/>
      <c r="S97" s="377"/>
      <c r="T97" s="140"/>
    </row>
    <row r="98" spans="2:20" ht="43" customHeight="1" x14ac:dyDescent="0.35">
      <c r="B98" s="69"/>
      <c r="C98" s="70"/>
      <c r="D98" s="70"/>
      <c r="E98" s="70"/>
      <c r="F98" s="70"/>
      <c r="G98" s="70"/>
      <c r="H98" s="70"/>
      <c r="I98" s="70"/>
      <c r="J98" s="71"/>
      <c r="L98" s="585"/>
      <c r="M98" s="585"/>
      <c r="N98" s="585"/>
      <c r="O98" s="585"/>
      <c r="P98" s="585"/>
      <c r="Q98" s="585"/>
      <c r="R98" s="585"/>
      <c r="S98" s="377"/>
      <c r="T98" s="140"/>
    </row>
    <row r="99" spans="2:20" ht="16.149999999999999" customHeight="1" x14ac:dyDescent="0.35">
      <c r="B99" s="69" t="s">
        <v>162</v>
      </c>
      <c r="C99" s="70"/>
      <c r="D99" s="70"/>
      <c r="E99" s="70"/>
      <c r="F99" s="70"/>
      <c r="G99" s="70"/>
      <c r="H99" s="70"/>
      <c r="I99" s="70"/>
      <c r="J99" s="71"/>
      <c r="L99" s="585"/>
      <c r="M99" s="585"/>
      <c r="N99" s="585"/>
      <c r="O99" s="585"/>
      <c r="P99" s="585"/>
      <c r="Q99" s="585"/>
      <c r="R99" s="585"/>
      <c r="S99" s="377"/>
      <c r="T99" s="140"/>
    </row>
    <row r="100" spans="2:20" ht="16.149999999999999" customHeight="1" x14ac:dyDescent="0.35">
      <c r="B100" s="563"/>
      <c r="C100" s="564"/>
      <c r="D100" s="564"/>
      <c r="E100" s="564"/>
      <c r="F100" s="564"/>
      <c r="G100" s="564"/>
      <c r="H100" s="564"/>
      <c r="I100" s="565"/>
      <c r="J100" s="54"/>
      <c r="L100" s="585"/>
      <c r="M100" s="585"/>
      <c r="N100" s="585"/>
      <c r="O100" s="585"/>
      <c r="P100" s="585"/>
      <c r="Q100" s="585"/>
      <c r="R100" s="585"/>
      <c r="T100" s="140"/>
    </row>
    <row r="101" spans="2:20" ht="16.149999999999999" customHeight="1" x14ac:dyDescent="0.35">
      <c r="B101" s="84" t="s">
        <v>693</v>
      </c>
      <c r="C101" s="300"/>
      <c r="D101" s="300"/>
      <c r="E101" s="300"/>
      <c r="F101" s="300"/>
      <c r="G101" s="300"/>
      <c r="H101" s="300"/>
      <c r="I101" s="300"/>
      <c r="J101" s="72"/>
      <c r="T101" s="140"/>
    </row>
    <row r="102" spans="2:20" ht="16.149999999999999" customHeight="1" x14ac:dyDescent="0.35">
      <c r="B102" s="563"/>
      <c r="C102" s="564"/>
      <c r="D102" s="565"/>
      <c r="E102" s="300"/>
      <c r="F102" s="300"/>
      <c r="G102" s="300"/>
      <c r="H102" s="300"/>
      <c r="I102" s="300"/>
      <c r="J102" s="54"/>
      <c r="T102" s="140"/>
    </row>
    <row r="103" spans="2:20" ht="16.149999999999999" customHeight="1" x14ac:dyDescent="0.35">
      <c r="B103" s="328" t="s">
        <v>586</v>
      </c>
      <c r="C103" s="329"/>
      <c r="D103" s="329"/>
      <c r="E103" s="329"/>
      <c r="F103" s="329"/>
      <c r="G103" s="329"/>
      <c r="H103" s="329"/>
      <c r="I103" s="329"/>
      <c r="J103" s="54"/>
      <c r="T103" s="140"/>
    </row>
    <row r="104" spans="2:20" ht="16.149999999999999" customHeight="1" x14ac:dyDescent="0.35">
      <c r="B104" s="563"/>
      <c r="C104" s="564"/>
      <c r="D104" s="564"/>
      <c r="E104" s="564"/>
      <c r="F104" s="564"/>
      <c r="G104" s="564"/>
      <c r="H104" s="564"/>
      <c r="I104" s="565"/>
      <c r="J104" s="54"/>
      <c r="T104" s="140"/>
    </row>
    <row r="105" spans="2:20" ht="16.149999999999999" customHeight="1" x14ac:dyDescent="0.35">
      <c r="B105" s="84" t="s">
        <v>693</v>
      </c>
      <c r="C105" s="300"/>
      <c r="D105" s="300"/>
      <c r="E105" s="300"/>
      <c r="F105" s="300"/>
      <c r="G105" s="300"/>
      <c r="H105" s="300"/>
      <c r="I105" s="300"/>
      <c r="J105" s="54"/>
      <c r="T105" s="140"/>
    </row>
    <row r="106" spans="2:20" ht="16.149999999999999" customHeight="1" x14ac:dyDescent="0.35">
      <c r="B106" s="563"/>
      <c r="C106" s="564"/>
      <c r="D106" s="565"/>
      <c r="E106" s="300"/>
      <c r="F106" s="300"/>
      <c r="G106" s="300"/>
      <c r="H106" s="300"/>
      <c r="I106" s="300"/>
      <c r="J106" s="54"/>
      <c r="T106" s="140"/>
    </row>
    <row r="107" spans="2:20" ht="16.149999999999999" customHeight="1" x14ac:dyDescent="0.35">
      <c r="B107" s="328" t="s">
        <v>587</v>
      </c>
      <c r="C107" s="329"/>
      <c r="D107" s="329"/>
      <c r="E107" s="329"/>
      <c r="F107" s="329"/>
      <c r="G107" s="329"/>
      <c r="H107" s="329"/>
      <c r="I107" s="329"/>
      <c r="J107" s="54"/>
      <c r="T107" s="140"/>
    </row>
    <row r="108" spans="2:20" ht="16.149999999999999" customHeight="1" x14ac:dyDescent="0.35">
      <c r="B108" s="563"/>
      <c r="C108" s="564"/>
      <c r="D108" s="564"/>
      <c r="E108" s="564"/>
      <c r="F108" s="564"/>
      <c r="G108" s="564"/>
      <c r="H108" s="564"/>
      <c r="I108" s="565"/>
      <c r="J108" s="54"/>
      <c r="T108" s="140"/>
    </row>
    <row r="109" spans="2:20" ht="16.149999999999999" customHeight="1" x14ac:dyDescent="0.35">
      <c r="B109" s="84" t="s">
        <v>693</v>
      </c>
      <c r="C109" s="300"/>
      <c r="D109" s="300"/>
      <c r="E109" s="300"/>
      <c r="F109" s="300"/>
      <c r="G109" s="300"/>
      <c r="H109" s="300"/>
      <c r="I109" s="300"/>
      <c r="J109" s="54"/>
      <c r="T109" s="140"/>
    </row>
    <row r="110" spans="2:20" ht="16.149999999999999" customHeight="1" x14ac:dyDescent="0.35">
      <c r="B110" s="563"/>
      <c r="C110" s="564"/>
      <c r="D110" s="565"/>
      <c r="E110" s="300"/>
      <c r="F110" s="300"/>
      <c r="G110" s="300"/>
      <c r="H110" s="300"/>
      <c r="I110" s="300"/>
      <c r="J110" s="54"/>
      <c r="T110" s="140"/>
    </row>
    <row r="111" spans="2:20" ht="16.149999999999999" customHeight="1" x14ac:dyDescent="0.35">
      <c r="B111" s="73"/>
      <c r="C111" s="74"/>
      <c r="D111" s="74"/>
      <c r="E111" s="74"/>
      <c r="F111" s="74"/>
      <c r="G111" s="74"/>
      <c r="H111" s="74"/>
      <c r="I111" s="75"/>
      <c r="J111" s="60"/>
      <c r="T111" s="140"/>
    </row>
    <row r="112" spans="2:20" ht="16.149999999999999" customHeight="1" x14ac:dyDescent="0.35">
      <c r="B112" s="61" t="s">
        <v>588</v>
      </c>
      <c r="C112" s="63"/>
      <c r="D112" s="63"/>
      <c r="E112" s="63"/>
      <c r="F112" s="63"/>
      <c r="G112" s="63"/>
      <c r="H112" s="63"/>
      <c r="I112" s="63"/>
      <c r="J112" s="76"/>
      <c r="L112" s="77"/>
    </row>
    <row r="113" spans="2:18" ht="16.149999999999999" customHeight="1" x14ac:dyDescent="0.35">
      <c r="B113" s="78"/>
      <c r="C113" s="66"/>
      <c r="D113" s="66"/>
      <c r="E113" s="66"/>
      <c r="F113" s="66"/>
      <c r="G113" s="66"/>
      <c r="H113" s="66"/>
      <c r="I113" s="66"/>
      <c r="J113" s="54"/>
    </row>
    <row r="114" spans="2:18" ht="16.149999999999999" customHeight="1" x14ac:dyDescent="0.35">
      <c r="B114" s="65" t="s">
        <v>145</v>
      </c>
      <c r="C114" s="66"/>
      <c r="D114" s="66"/>
      <c r="E114" s="66"/>
      <c r="F114" s="67"/>
      <c r="G114" s="66"/>
      <c r="H114" s="66"/>
      <c r="I114" s="66"/>
      <c r="J114" s="54"/>
      <c r="L114" s="24" t="s">
        <v>8</v>
      </c>
      <c r="M114" s="24"/>
      <c r="N114" s="24"/>
      <c r="O114" s="24"/>
      <c r="P114" s="24"/>
      <c r="Q114" s="24"/>
      <c r="R114" s="24"/>
    </row>
    <row r="115" spans="2:18" ht="16.149999999999999" customHeight="1" x14ac:dyDescent="0.35">
      <c r="B115" s="373" t="s">
        <v>309</v>
      </c>
      <c r="C115" s="66"/>
      <c r="D115" s="66"/>
      <c r="E115" s="66"/>
      <c r="F115" s="66"/>
      <c r="G115" s="66"/>
      <c r="H115" s="68"/>
      <c r="I115" s="66"/>
      <c r="J115" s="54"/>
      <c r="L115" s="584" t="s">
        <v>9</v>
      </c>
      <c r="M115" s="584"/>
      <c r="N115" s="584"/>
      <c r="O115" s="584"/>
      <c r="P115" s="584"/>
      <c r="Q115" s="584"/>
      <c r="R115" s="584"/>
    </row>
    <row r="116" spans="2:18" ht="16.149999999999999" customHeight="1" x14ac:dyDescent="0.35">
      <c r="B116" s="31" t="s">
        <v>589</v>
      </c>
      <c r="C116" s="45"/>
      <c r="D116" s="45"/>
      <c r="E116" s="47" t="s">
        <v>590</v>
      </c>
      <c r="F116" s="55"/>
      <c r="G116" s="66"/>
      <c r="H116" s="68"/>
      <c r="I116" s="66"/>
      <c r="J116" s="54"/>
      <c r="L116" s="584"/>
      <c r="M116" s="584"/>
      <c r="N116" s="584"/>
      <c r="O116" s="584"/>
      <c r="P116" s="584"/>
      <c r="Q116" s="584"/>
      <c r="R116" s="584"/>
    </row>
    <row r="117" spans="2:18" ht="16.149999999999999" customHeight="1" x14ac:dyDescent="0.35">
      <c r="B117" s="65"/>
      <c r="C117" s="66"/>
      <c r="D117" s="66"/>
      <c r="E117" s="66"/>
      <c r="F117" s="66"/>
      <c r="G117" s="66"/>
      <c r="H117" s="66"/>
      <c r="I117" s="66"/>
      <c r="J117" s="54"/>
      <c r="L117" s="24" t="s">
        <v>10</v>
      </c>
      <c r="M117" s="24"/>
      <c r="N117" s="24"/>
      <c r="O117" s="24"/>
      <c r="P117" s="24"/>
      <c r="Q117" s="24"/>
      <c r="R117" s="24"/>
    </row>
    <row r="118" spans="2:18" ht="16.149999999999999" customHeight="1" x14ac:dyDescent="0.35">
      <c r="B118" s="65"/>
      <c r="C118" s="66"/>
      <c r="D118" s="66"/>
      <c r="E118" s="66"/>
      <c r="F118" s="66"/>
      <c r="G118" s="66"/>
      <c r="H118" s="66"/>
      <c r="I118" s="66"/>
      <c r="J118" s="54"/>
      <c r="L118" s="24" t="s">
        <v>11</v>
      </c>
      <c r="M118" s="24"/>
      <c r="N118" s="24"/>
      <c r="O118" s="24"/>
      <c r="P118" s="24"/>
      <c r="Q118" s="24"/>
      <c r="R118" s="24"/>
    </row>
    <row r="119" spans="2:18" ht="16.149999999999999" customHeight="1" x14ac:dyDescent="0.35">
      <c r="B119" s="79"/>
      <c r="C119" s="46"/>
      <c r="D119" s="46"/>
      <c r="E119" s="46"/>
      <c r="F119" s="46"/>
      <c r="G119" s="46"/>
      <c r="H119" s="46"/>
      <c r="I119" s="46"/>
      <c r="J119" s="43"/>
      <c r="L119" s="374" t="s">
        <v>12</v>
      </c>
      <c r="M119" s="24"/>
      <c r="N119" s="24"/>
      <c r="O119" s="24"/>
      <c r="P119" s="24"/>
      <c r="Q119" s="24"/>
      <c r="R119" s="24"/>
    </row>
    <row r="120" spans="2:18" ht="16.149999999999999" customHeight="1" x14ac:dyDescent="0.35">
      <c r="B120" s="80" t="s">
        <v>7</v>
      </c>
      <c r="C120" s="46"/>
      <c r="D120" s="46"/>
      <c r="E120" s="46"/>
      <c r="F120" s="46"/>
      <c r="G120" s="46"/>
      <c r="H120" s="46"/>
      <c r="I120" s="46"/>
      <c r="J120" s="43"/>
    </row>
    <row r="121" spans="2:18" ht="16.149999999999999" customHeight="1" x14ac:dyDescent="0.35">
      <c r="B121" s="80"/>
      <c r="C121" s="46"/>
      <c r="D121" s="46"/>
      <c r="E121" s="46"/>
      <c r="F121" s="46"/>
      <c r="G121" s="46"/>
      <c r="H121" s="46"/>
      <c r="I121" s="46"/>
      <c r="J121" s="43"/>
    </row>
    <row r="122" spans="2:18" ht="16.149999999999999" customHeight="1" x14ac:dyDescent="0.35">
      <c r="B122" s="79" t="s">
        <v>125</v>
      </c>
      <c r="C122" s="46"/>
      <c r="D122" s="46"/>
      <c r="E122" s="46"/>
      <c r="F122" s="46"/>
      <c r="G122" s="46"/>
      <c r="H122" s="46"/>
      <c r="I122" s="46"/>
      <c r="J122" s="43"/>
      <c r="L122" s="543" t="s">
        <v>351</v>
      </c>
      <c r="M122" s="543"/>
      <c r="N122" s="543"/>
      <c r="O122" s="543"/>
      <c r="P122" s="543"/>
      <c r="Q122" s="543"/>
      <c r="R122" s="543"/>
    </row>
    <row r="123" spans="2:18" ht="300" customHeight="1" x14ac:dyDescent="0.35">
      <c r="B123" s="575"/>
      <c r="C123" s="576"/>
      <c r="D123" s="576"/>
      <c r="E123" s="576"/>
      <c r="F123" s="576"/>
      <c r="G123" s="576"/>
      <c r="H123" s="576"/>
      <c r="I123" s="577"/>
      <c r="J123" s="81"/>
      <c r="L123" s="543"/>
      <c r="M123" s="543"/>
      <c r="N123" s="543"/>
      <c r="O123" s="543"/>
      <c r="P123" s="543"/>
      <c r="Q123" s="543"/>
      <c r="R123" s="543"/>
    </row>
    <row r="124" spans="2:18" ht="16.149999999999999" customHeight="1" x14ac:dyDescent="0.35">
      <c r="B124" s="82" t="str">
        <f>"1500 tecken ("&amp;TEXT(LEN(B123),"0")&amp;" använda)"</f>
        <v>1500 tecken (0 använda)</v>
      </c>
      <c r="C124" s="58"/>
      <c r="D124" s="58"/>
      <c r="E124" s="58"/>
      <c r="F124" s="58"/>
      <c r="G124" s="58"/>
      <c r="H124" s="58"/>
      <c r="I124" s="58"/>
      <c r="J124" s="83"/>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0">
    <mergeCell ref="L115:R116"/>
    <mergeCell ref="L122:R123"/>
    <mergeCell ref="L94:R100"/>
    <mergeCell ref="B94:J97"/>
    <mergeCell ref="B81:D81"/>
    <mergeCell ref="F81:I81"/>
    <mergeCell ref="L78:R85"/>
    <mergeCell ref="L87:R92"/>
    <mergeCell ref="B79:I79"/>
    <mergeCell ref="B123:I123"/>
    <mergeCell ref="B93:J93"/>
    <mergeCell ref="B100:I100"/>
    <mergeCell ref="B102:D102"/>
    <mergeCell ref="B104:I104"/>
    <mergeCell ref="B106:D106"/>
    <mergeCell ref="B108:I108"/>
    <mergeCell ref="B88:J89"/>
    <mergeCell ref="B110:D110"/>
    <mergeCell ref="E32:I32"/>
    <mergeCell ref="E22:I22"/>
    <mergeCell ref="B59:I59"/>
    <mergeCell ref="B72:D72"/>
    <mergeCell ref="F72:I72"/>
    <mergeCell ref="B70:I70"/>
    <mergeCell ref="B63:E63"/>
    <mergeCell ref="G63:I63"/>
    <mergeCell ref="B66:E66"/>
    <mergeCell ref="G66:I66"/>
    <mergeCell ref="B61:E61"/>
    <mergeCell ref="B68:E68"/>
    <mergeCell ref="B40:I40"/>
    <mergeCell ref="E33:I33"/>
    <mergeCell ref="E35:I35"/>
    <mergeCell ref="E36:I36"/>
    <mergeCell ref="E37:I37"/>
    <mergeCell ref="L70:R74"/>
    <mergeCell ref="B57:I57"/>
    <mergeCell ref="B51:I51"/>
    <mergeCell ref="B53:I53"/>
    <mergeCell ref="B55:I55"/>
    <mergeCell ref="B44:J45"/>
    <mergeCell ref="L44:R46"/>
    <mergeCell ref="M53:R53"/>
    <mergeCell ref="L64:R68"/>
    <mergeCell ref="L54:R57"/>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3"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3:I123 B40:I40" xr:uid="{00000000-0002-0000-0200-000000000000}">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69850</xdr:colOff>
                    <xdr:row>5</xdr:row>
                    <xdr:rowOff>0</xdr:rowOff>
                  </from>
                  <to>
                    <xdr:col>8</xdr:col>
                    <xdr:colOff>450850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495300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304800</xdr:colOff>
                    <xdr:row>26</xdr:row>
                    <xdr:rowOff>0</xdr:rowOff>
                  </from>
                  <to>
                    <xdr:col>5</xdr:col>
                    <xdr:colOff>165100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75</xdr:row>
                    <xdr:rowOff>0</xdr:rowOff>
                  </from>
                  <to>
                    <xdr:col>1</xdr:col>
                    <xdr:colOff>889000</xdr:colOff>
                    <xdr:row>76</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75</xdr:row>
                    <xdr:rowOff>0</xdr:rowOff>
                  </from>
                  <to>
                    <xdr:col>5</xdr:col>
                    <xdr:colOff>361950</xdr:colOff>
                    <xdr:row>76</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83</xdr:row>
                    <xdr:rowOff>241300</xdr:rowOff>
                  </from>
                  <to>
                    <xdr:col>1</xdr:col>
                    <xdr:colOff>889000</xdr:colOff>
                    <xdr:row>85</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83</xdr:row>
                    <xdr:rowOff>241300</xdr:rowOff>
                  </from>
                  <to>
                    <xdr:col>5</xdr:col>
                    <xdr:colOff>361950</xdr:colOff>
                    <xdr:row>85</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89</xdr:row>
                    <xdr:rowOff>241300</xdr:rowOff>
                  </from>
                  <to>
                    <xdr:col>1</xdr:col>
                    <xdr:colOff>889000</xdr:colOff>
                    <xdr:row>91</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89</xdr:row>
                    <xdr:rowOff>241300</xdr:rowOff>
                  </from>
                  <to>
                    <xdr:col>5</xdr:col>
                    <xdr:colOff>361950</xdr:colOff>
                    <xdr:row>91</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114</xdr:row>
                    <xdr:rowOff>241300</xdr:rowOff>
                  </from>
                  <to>
                    <xdr:col>1</xdr:col>
                    <xdr:colOff>889000</xdr:colOff>
                    <xdr:row>116</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114</xdr:row>
                    <xdr:rowOff>241300</xdr:rowOff>
                  </from>
                  <to>
                    <xdr:col>5</xdr:col>
                    <xdr:colOff>361950</xdr:colOff>
                    <xdr:row>116</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4" sqref="G4:I4"/>
    </sheetView>
  </sheetViews>
  <sheetFormatPr defaultColWidth="8.765625" defaultRowHeight="15.5" x14ac:dyDescent="0.35"/>
  <cols>
    <col min="1" max="1" width="4.765625" style="4" customWidth="1"/>
    <col min="2" max="2" width="19.765625" style="4" customWidth="1"/>
    <col min="3" max="3" width="33.3828125" style="4" customWidth="1"/>
    <col min="4" max="4" width="18.765625" style="4" customWidth="1"/>
    <col min="5" max="5" width="15.765625" style="4" customWidth="1"/>
    <col min="6" max="16384" width="8.765625" style="4"/>
  </cols>
  <sheetData>
    <row r="1" spans="1:10" x14ac:dyDescent="0.35">
      <c r="A1" s="5" t="s">
        <v>243</v>
      </c>
      <c r="C1" s="13"/>
    </row>
    <row r="2" spans="1:10" ht="33.5" customHeight="1" x14ac:dyDescent="0.35">
      <c r="B2" s="684" t="s">
        <v>241</v>
      </c>
      <c r="C2" s="685"/>
      <c r="D2" s="685"/>
      <c r="E2" s="686"/>
      <c r="G2" s="500"/>
      <c r="H2" s="500"/>
      <c r="I2" s="500"/>
    </row>
    <row r="3" spans="1:10" x14ac:dyDescent="0.35">
      <c r="B3" s="201"/>
      <c r="C3" s="132"/>
      <c r="D3" s="132"/>
      <c r="E3" s="134"/>
    </row>
    <row r="4" spans="1:10" x14ac:dyDescent="0.35">
      <c r="B4" s="201" t="s">
        <v>553</v>
      </c>
      <c r="C4" s="131"/>
      <c r="D4" s="210">
        <f>Finansiering!I16</f>
        <v>0</v>
      </c>
      <c r="E4" s="134"/>
      <c r="G4" s="674" t="s">
        <v>72</v>
      </c>
      <c r="H4" s="675"/>
      <c r="I4" s="676"/>
    </row>
    <row r="5" spans="1:10" x14ac:dyDescent="0.35">
      <c r="B5" s="217"/>
      <c r="C5" s="218"/>
      <c r="D5" s="218"/>
      <c r="E5" s="219"/>
    </row>
    <row r="6" spans="1:10" s="11" customFormat="1" ht="12.5" x14ac:dyDescent="0.25">
      <c r="B6" s="691" t="s">
        <v>121</v>
      </c>
      <c r="C6" s="692"/>
      <c r="D6" s="687" t="s">
        <v>229</v>
      </c>
      <c r="E6" s="688"/>
      <c r="G6" s="679"/>
      <c r="H6" s="679"/>
      <c r="I6" s="679"/>
      <c r="J6" s="679"/>
    </row>
    <row r="7" spans="1:10" s="11" customFormat="1" ht="12.5" x14ac:dyDescent="0.25">
      <c r="B7" s="693"/>
      <c r="C7" s="694"/>
      <c r="D7" s="689"/>
      <c r="E7" s="690"/>
      <c r="G7" s="679"/>
      <c r="H7" s="679"/>
      <c r="I7" s="679"/>
      <c r="J7" s="679"/>
    </row>
    <row r="8" spans="1:10" s="11" customFormat="1" x14ac:dyDescent="0.35">
      <c r="B8" s="695"/>
      <c r="C8" s="696"/>
      <c r="D8" s="357" t="s">
        <v>225</v>
      </c>
      <c r="E8" s="302" t="s">
        <v>227</v>
      </c>
      <c r="G8" s="679"/>
      <c r="H8" s="679"/>
      <c r="I8" s="679"/>
      <c r="J8" s="679"/>
    </row>
    <row r="9" spans="1:10" s="11" customFormat="1" x14ac:dyDescent="0.35">
      <c r="B9" s="677" t="s">
        <v>218</v>
      </c>
      <c r="C9" s="678"/>
      <c r="D9" s="303"/>
      <c r="E9" s="304">
        <f>$D$4*D9</f>
        <v>0</v>
      </c>
      <c r="G9" s="679"/>
      <c r="H9" s="679"/>
      <c r="I9" s="679"/>
      <c r="J9" s="679"/>
    </row>
    <row r="10" spans="1:10" s="11" customFormat="1" x14ac:dyDescent="0.35">
      <c r="B10" s="677" t="s">
        <v>219</v>
      </c>
      <c r="C10" s="678"/>
      <c r="D10" s="305"/>
      <c r="E10" s="304">
        <f t="shared" ref="E10:E22" si="0">$D$4*D10</f>
        <v>0</v>
      </c>
      <c r="G10" s="679"/>
      <c r="H10" s="679"/>
      <c r="I10" s="679"/>
      <c r="J10" s="679"/>
    </row>
    <row r="11" spans="1:10" s="11" customFormat="1" x14ac:dyDescent="0.35">
      <c r="B11" s="677" t="s">
        <v>226</v>
      </c>
      <c r="C11" s="678"/>
      <c r="D11" s="305"/>
      <c r="E11" s="304">
        <f t="shared" si="0"/>
        <v>0</v>
      </c>
      <c r="G11" s="679"/>
      <c r="H11" s="679"/>
      <c r="I11" s="679"/>
      <c r="J11" s="679"/>
    </row>
    <row r="12" spans="1:10" s="11" customFormat="1" x14ac:dyDescent="0.35">
      <c r="B12" s="677" t="s">
        <v>230</v>
      </c>
      <c r="C12" s="678"/>
      <c r="D12" s="305"/>
      <c r="E12" s="304">
        <f t="shared" si="0"/>
        <v>0</v>
      </c>
      <c r="G12" s="679"/>
      <c r="H12" s="679"/>
      <c r="I12" s="679"/>
      <c r="J12" s="679"/>
    </row>
    <row r="13" spans="1:10" s="11" customFormat="1" x14ac:dyDescent="0.35">
      <c r="B13" s="677" t="s">
        <v>231</v>
      </c>
      <c r="C13" s="678"/>
      <c r="D13" s="305"/>
      <c r="E13" s="304">
        <f t="shared" si="0"/>
        <v>0</v>
      </c>
      <c r="G13" s="679"/>
      <c r="H13" s="679"/>
      <c r="I13" s="679"/>
      <c r="J13" s="679"/>
    </row>
    <row r="14" spans="1:10" s="11" customFormat="1" x14ac:dyDescent="0.35">
      <c r="B14" s="677" t="s">
        <v>232</v>
      </c>
      <c r="C14" s="678"/>
      <c r="D14" s="305"/>
      <c r="E14" s="304">
        <f t="shared" si="0"/>
        <v>0</v>
      </c>
      <c r="G14" s="679"/>
      <c r="H14" s="679"/>
      <c r="I14" s="679"/>
      <c r="J14" s="679"/>
    </row>
    <row r="15" spans="1:10" s="11" customFormat="1" x14ac:dyDescent="0.35">
      <c r="B15" s="677" t="s">
        <v>233</v>
      </c>
      <c r="C15" s="678"/>
      <c r="D15" s="305"/>
      <c r="E15" s="304">
        <f t="shared" si="0"/>
        <v>0</v>
      </c>
      <c r="G15" s="679"/>
      <c r="H15" s="679"/>
      <c r="I15" s="679"/>
      <c r="J15" s="679"/>
    </row>
    <row r="16" spans="1:10" s="11" customFormat="1" x14ac:dyDescent="0.35">
      <c r="B16" s="677" t="s">
        <v>234</v>
      </c>
      <c r="C16" s="678"/>
      <c r="D16" s="305"/>
      <c r="E16" s="304">
        <f t="shared" si="0"/>
        <v>0</v>
      </c>
      <c r="G16" s="679"/>
      <c r="H16" s="679"/>
      <c r="I16" s="679"/>
      <c r="J16" s="679"/>
    </row>
    <row r="17" spans="2:32" s="11" customFormat="1" x14ac:dyDescent="0.35">
      <c r="B17" s="677" t="s">
        <v>235</v>
      </c>
      <c r="C17" s="678"/>
      <c r="D17" s="305"/>
      <c r="E17" s="304">
        <f t="shared" si="0"/>
        <v>0</v>
      </c>
      <c r="G17" s="679"/>
      <c r="H17" s="679"/>
      <c r="I17" s="679"/>
      <c r="J17" s="679"/>
    </row>
    <row r="18" spans="2:32" s="11" customFormat="1" ht="14.25" customHeight="1" x14ac:dyDescent="0.35">
      <c r="B18" s="677" t="s">
        <v>236</v>
      </c>
      <c r="C18" s="678"/>
      <c r="D18" s="305"/>
      <c r="E18" s="304">
        <f t="shared" si="0"/>
        <v>0</v>
      </c>
      <c r="G18" s="679"/>
      <c r="H18" s="679"/>
      <c r="I18" s="679"/>
      <c r="J18" s="679"/>
    </row>
    <row r="19" spans="2:32" s="11" customFormat="1" ht="14.25" customHeight="1" x14ac:dyDescent="0.35">
      <c r="B19" s="677" t="s">
        <v>237</v>
      </c>
      <c r="C19" s="678"/>
      <c r="D19" s="305"/>
      <c r="E19" s="304">
        <f t="shared" si="0"/>
        <v>0</v>
      </c>
    </row>
    <row r="20" spans="2:32" s="11" customFormat="1" ht="14.25" customHeight="1" x14ac:dyDescent="0.35">
      <c r="B20" s="677" t="s">
        <v>238</v>
      </c>
      <c r="C20" s="678"/>
      <c r="D20" s="305"/>
      <c r="E20" s="304">
        <f t="shared" si="0"/>
        <v>0</v>
      </c>
    </row>
    <row r="21" spans="2:32" s="11" customFormat="1" ht="14.25" customHeight="1" x14ac:dyDescent="0.35">
      <c r="B21" s="677" t="s">
        <v>239</v>
      </c>
      <c r="C21" s="678"/>
      <c r="D21" s="305"/>
      <c r="E21" s="304">
        <f t="shared" si="0"/>
        <v>0</v>
      </c>
    </row>
    <row r="22" spans="2:32" s="11" customFormat="1" ht="14.25" customHeight="1" x14ac:dyDescent="0.35">
      <c r="B22" s="677" t="s">
        <v>240</v>
      </c>
      <c r="C22" s="678"/>
      <c r="D22" s="305"/>
      <c r="E22" s="304">
        <f t="shared" si="0"/>
        <v>0</v>
      </c>
    </row>
    <row r="23" spans="2:32" s="11" customFormat="1" x14ac:dyDescent="0.35">
      <c r="B23" s="680" t="s">
        <v>554</v>
      </c>
      <c r="C23" s="681"/>
      <c r="D23" s="307">
        <f>SUM(D9:D22)</f>
        <v>0</v>
      </c>
      <c r="E23" s="306">
        <f>SUM(E9:E22)</f>
        <v>0</v>
      </c>
    </row>
    <row r="24" spans="2:32" s="11" customFormat="1" x14ac:dyDescent="0.35">
      <c r="B24" s="682" t="s">
        <v>228</v>
      </c>
      <c r="C24" s="683"/>
      <c r="D24" s="307">
        <f>1-D23</f>
        <v>1</v>
      </c>
      <c r="E24" s="306">
        <f>D4-E23</f>
        <v>0</v>
      </c>
    </row>
    <row r="25" spans="2:32" x14ac:dyDescent="0.35">
      <c r="B25" s="140"/>
      <c r="C25" s="140"/>
      <c r="D25" s="140"/>
      <c r="E25" s="140"/>
    </row>
    <row r="26" spans="2:32" s="16" customFormat="1" x14ac:dyDescent="0.35">
      <c r="B26" s="227" t="s">
        <v>555</v>
      </c>
      <c r="C26" s="228" t="str">
        <f>"500 tecken ("&amp;TEXT(LEN(B27),"0")&amp;" använda)"</f>
        <v>500 tecken (0 använda)</v>
      </c>
      <c r="D26" s="228"/>
      <c r="E26" s="229"/>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row>
    <row r="27" spans="2:32" s="16" customFormat="1" ht="95.25" customHeight="1" x14ac:dyDescent="0.35">
      <c r="B27" s="596"/>
      <c r="C27" s="597"/>
      <c r="D27" s="597"/>
      <c r="E27" s="598"/>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row>
  </sheetData>
  <sheetProtection sheet="1" selectLockedCells="1"/>
  <mergeCells count="22">
    <mergeCell ref="B21:C21"/>
    <mergeCell ref="B2:E2"/>
    <mergeCell ref="G4:I4"/>
    <mergeCell ref="D6:E7"/>
    <mergeCell ref="B6:C8"/>
    <mergeCell ref="B9:C9"/>
    <mergeCell ref="B22:C22"/>
    <mergeCell ref="B10:C10"/>
    <mergeCell ref="G6:J18"/>
    <mergeCell ref="B27:E27"/>
    <mergeCell ref="B11:C11"/>
    <mergeCell ref="B23:C23"/>
    <mergeCell ref="B24:C24"/>
    <mergeCell ref="B12:C12"/>
    <mergeCell ref="B13:C13"/>
    <mergeCell ref="B14:C14"/>
    <mergeCell ref="B15:C15"/>
    <mergeCell ref="B16:C16"/>
    <mergeCell ref="B19:C19"/>
    <mergeCell ref="B20:C20"/>
    <mergeCell ref="B17:C17"/>
    <mergeCell ref="B18:C18"/>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800-000000000000}">
      <formula1>500</formula1>
    </dataValidation>
    <dataValidation allowBlank="1" showErrorMessage="1" promptTitle="OHJE" prompt="Kirjoita tähän siirron saajan (hankekumppanin) nimi" sqref="B9:C22" xr:uid="{00000000-0002-0000-1800-000001000000}"/>
  </dataValidations>
  <hyperlinks>
    <hyperlink ref="G4:I4" location="'Börja här'!A1" display="PALAA TÄSTÄ KANSISIVULLE" xr:uid="{6EB14456-D7FA-4EB8-8F6E-7865827B5BE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6" customWidth="1"/>
    <col min="2" max="2" width="23.765625" style="16" customWidth="1"/>
    <col min="3" max="3" width="10.23046875" style="16" customWidth="1"/>
    <col min="4" max="4" width="39.765625" style="16" customWidth="1"/>
    <col min="5" max="5" width="3.765625" style="358" customWidth="1"/>
    <col min="6" max="16384" width="9.23046875" style="16"/>
  </cols>
  <sheetData>
    <row r="1" spans="1:32" ht="16.149999999999999" customHeight="1" x14ac:dyDescent="0.35">
      <c r="A1" s="3" t="s">
        <v>111</v>
      </c>
    </row>
    <row r="2" spans="1:32" ht="16.149999999999999" customHeight="1" x14ac:dyDescent="0.35">
      <c r="F2" s="674" t="s">
        <v>556</v>
      </c>
      <c r="G2" s="675"/>
      <c r="H2" s="676"/>
    </row>
    <row r="3" spans="1:32" ht="16.149999999999999" customHeight="1" x14ac:dyDescent="0.35">
      <c r="B3" s="220" t="s">
        <v>197</v>
      </c>
      <c r="C3" s="221"/>
      <c r="D3" s="222"/>
    </row>
    <row r="4" spans="1:32" ht="16.149999999999999" customHeight="1" x14ac:dyDescent="0.35">
      <c r="B4" s="201"/>
      <c r="C4" s="132"/>
      <c r="D4" s="134"/>
    </row>
    <row r="5" spans="1:32" ht="16.149999999999999" customHeight="1" x14ac:dyDescent="0.35">
      <c r="B5" s="223" t="s">
        <v>67</v>
      </c>
      <c r="C5" s="218"/>
      <c r="D5" s="136" t="str">
        <f>"1000 tecken ("&amp;TEXT(LEN(B6),"0")&amp;" använda)"</f>
        <v>1000 tecken (0 använda)</v>
      </c>
    </row>
    <row r="6" spans="1:32" ht="174.75" customHeight="1" x14ac:dyDescent="0.35">
      <c r="B6" s="596"/>
      <c r="C6" s="597"/>
      <c r="D6" s="598"/>
      <c r="F6" s="543" t="s">
        <v>340</v>
      </c>
      <c r="G6" s="543"/>
      <c r="H6" s="543"/>
      <c r="I6" s="543"/>
      <c r="J6" s="543"/>
    </row>
    <row r="7" spans="1:32" ht="16.149999999999999" customHeight="1" x14ac:dyDescent="0.35">
      <c r="B7" s="225" t="s">
        <v>68</v>
      </c>
      <c r="C7" s="697"/>
      <c r="D7" s="698"/>
      <c r="F7" s="358"/>
      <c r="G7" s="358"/>
      <c r="H7" s="358"/>
      <c r="I7" s="358"/>
      <c r="J7" s="358"/>
      <c r="K7" s="358"/>
      <c r="L7" s="358"/>
    </row>
    <row r="8" spans="1:32" ht="16.149999999999999" customHeight="1" x14ac:dyDescent="0.35">
      <c r="C8" s="51" t="str">
        <f>IF(C7&gt;Finansiering!I16*0.3,"HAETTU ENNAKKO YLITTÄÄ SALLITUN RAJAN"," ")</f>
        <v xml:space="preserve"> </v>
      </c>
      <c r="F8" s="358"/>
      <c r="G8" s="358"/>
      <c r="H8" s="358"/>
      <c r="I8" s="358"/>
      <c r="J8" s="358"/>
      <c r="K8" s="358"/>
      <c r="L8" s="358"/>
    </row>
    <row r="9" spans="1:32" x14ac:dyDescent="0.35">
      <c r="B9" s="227" t="s">
        <v>557</v>
      </c>
      <c r="C9" s="228" t="str">
        <f>"500 tecken ("&amp;TEXT(LEN(B10),"0")&amp;" använda)"</f>
        <v>500 tecken (0 använda)</v>
      </c>
      <c r="D9" s="229"/>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row>
    <row r="10" spans="1:32" ht="95.25" customHeight="1" x14ac:dyDescent="0.35">
      <c r="B10" s="596"/>
      <c r="C10" s="597"/>
      <c r="D10" s="598"/>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row>
    <row r="11" spans="1:32" ht="16.149999999999999" customHeight="1" x14ac:dyDescent="0.35">
      <c r="F11" s="156"/>
      <c r="G11" s="156"/>
      <c r="H11" s="156"/>
      <c r="I11" s="156"/>
      <c r="J11" s="156"/>
      <c r="K11" s="156"/>
      <c r="L11" s="156"/>
    </row>
    <row r="12" spans="1:32" ht="16.149999999999999" customHeight="1" x14ac:dyDescent="0.35">
      <c r="F12" s="156"/>
      <c r="G12" s="156"/>
      <c r="H12" s="156"/>
      <c r="I12" s="156"/>
      <c r="J12" s="156"/>
      <c r="K12" s="156"/>
      <c r="L12" s="156"/>
    </row>
    <row r="13" spans="1:32" ht="16.149999999999999" customHeight="1" x14ac:dyDescent="0.35">
      <c r="F13" s="156"/>
      <c r="G13" s="156"/>
      <c r="H13" s="156"/>
      <c r="I13" s="156"/>
      <c r="J13" s="156"/>
      <c r="K13" s="156"/>
      <c r="L13" s="156"/>
    </row>
    <row r="14" spans="1:32" x14ac:dyDescent="0.35">
      <c r="F14" s="156"/>
      <c r="G14" s="156"/>
      <c r="H14" s="156"/>
      <c r="I14" s="156"/>
      <c r="J14" s="156"/>
      <c r="K14" s="156"/>
      <c r="L14" s="156"/>
    </row>
    <row r="15" spans="1:32" x14ac:dyDescent="0.35">
      <c r="F15" s="156"/>
      <c r="G15" s="156"/>
      <c r="H15" s="156"/>
      <c r="I15" s="156"/>
      <c r="J15" s="156"/>
      <c r="K15" s="156"/>
      <c r="L15" s="156"/>
    </row>
  </sheetData>
  <sheetProtection sheet="1" selectLockedCells="1"/>
  <mergeCells count="5">
    <mergeCell ref="B6:D6"/>
    <mergeCell ref="C7:D7"/>
    <mergeCell ref="B10:D10"/>
    <mergeCell ref="F2:H2"/>
    <mergeCell ref="F6:J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900-000001000000}">
      <formula1>500</formula1>
    </dataValidation>
  </dataValidations>
  <hyperlinks>
    <hyperlink ref="F2:H2" location="'Börja här'!A1" display="PALAA TÄSTÄ KANSISIVULLE" xr:uid="{00000000-0004-0000-1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7220F-B6FD-4B4E-92F9-B2D7EB4113C0}">
  <sheetPr codeName="Taul20"/>
  <dimension ref="A1:M56"/>
  <sheetViews>
    <sheetView showGridLines="0" topLeftCell="A3" zoomScaleNormal="100" workbookViewId="0">
      <selection activeCell="I3" sqref="I3:K3"/>
    </sheetView>
  </sheetViews>
  <sheetFormatPr defaultColWidth="9.23046875" defaultRowHeight="15.5" x14ac:dyDescent="0.35"/>
  <cols>
    <col min="1" max="1" width="3.765625" style="422" customWidth="1"/>
    <col min="2" max="3" width="9.23046875" style="422"/>
    <col min="4" max="4" width="12.07421875" style="422" customWidth="1"/>
    <col min="5" max="5" width="9.23046875" style="422"/>
    <col min="6" max="7" width="9.765625" style="422" customWidth="1"/>
    <col min="8" max="8" width="15.07421875" style="422" customWidth="1"/>
    <col min="9" max="9" width="9.765625" style="422" customWidth="1"/>
    <col min="10" max="10" width="9.23046875" style="422"/>
    <col min="11" max="11" width="7.765625" style="422" customWidth="1"/>
    <col min="12" max="12" width="14.4609375" style="422" customWidth="1"/>
    <col min="13" max="16384" width="9.23046875" style="422"/>
  </cols>
  <sheetData>
    <row r="1" spans="1:13" ht="16.149999999999999" customHeight="1" x14ac:dyDescent="0.35">
      <c r="A1" s="416" t="s">
        <v>199</v>
      </c>
      <c r="B1" s="137"/>
      <c r="C1" s="137"/>
      <c r="D1" s="137"/>
      <c r="E1" s="137"/>
      <c r="F1" s="137"/>
      <c r="G1" s="137"/>
      <c r="H1" s="137"/>
      <c r="I1" s="702"/>
      <c r="J1" s="702"/>
      <c r="K1" s="702"/>
    </row>
    <row r="2" spans="1:13" ht="16.149999999999999" customHeight="1" x14ac:dyDescent="0.35">
      <c r="B2" s="137"/>
      <c r="C2" s="137"/>
      <c r="D2" s="137"/>
      <c r="E2" s="137"/>
      <c r="F2" s="137"/>
      <c r="G2" s="137"/>
      <c r="H2" s="137"/>
      <c r="I2" s="137"/>
      <c r="J2" s="137"/>
      <c r="K2" s="137"/>
    </row>
    <row r="3" spans="1:13" ht="16.149999999999999" customHeight="1" x14ac:dyDescent="0.35">
      <c r="B3" s="137"/>
      <c r="C3" s="137"/>
      <c r="D3" s="137"/>
      <c r="E3" s="137"/>
      <c r="F3" s="137"/>
      <c r="G3" s="137"/>
      <c r="H3" s="137"/>
      <c r="I3" s="516" t="s">
        <v>558</v>
      </c>
      <c r="J3" s="517"/>
      <c r="K3" s="518"/>
    </row>
    <row r="4" spans="1:13" ht="16.149999999999999" customHeight="1" x14ac:dyDescent="0.35">
      <c r="B4" s="137"/>
      <c r="C4" s="137"/>
      <c r="D4" s="137"/>
      <c r="E4" s="137"/>
      <c r="F4" s="137"/>
      <c r="G4" s="137"/>
      <c r="H4" s="137"/>
      <c r="I4" s="137"/>
      <c r="J4" s="137"/>
      <c r="K4" s="137"/>
    </row>
    <row r="5" spans="1:13" ht="16.149999999999999" customHeight="1" x14ac:dyDescent="0.35">
      <c r="B5" s="226"/>
      <c r="C5" s="226"/>
      <c r="D5" s="226"/>
      <c r="E5" s="226"/>
      <c r="F5" s="226"/>
      <c r="G5" s="226"/>
      <c r="H5" s="226"/>
      <c r="I5" s="226"/>
      <c r="J5" s="226"/>
      <c r="K5" s="226"/>
    </row>
    <row r="6" spans="1:13" ht="16.149999999999999" customHeight="1" x14ac:dyDescent="0.35">
      <c r="B6" s="138"/>
      <c r="C6" s="137"/>
      <c r="D6" s="137"/>
      <c r="E6" s="137"/>
      <c r="F6" s="137"/>
      <c r="G6" s="137"/>
      <c r="H6" s="137"/>
      <c r="I6" s="137"/>
      <c r="J6" s="137"/>
      <c r="K6" s="137"/>
    </row>
    <row r="7" spans="1:13" ht="16.149999999999999" customHeight="1" x14ac:dyDescent="0.35">
      <c r="B7" s="122" t="s">
        <v>198</v>
      </c>
      <c r="C7" s="436"/>
      <c r="D7" s="135"/>
      <c r="E7" s="135"/>
      <c r="F7" s="135"/>
      <c r="G7" s="135"/>
      <c r="H7" s="135"/>
      <c r="I7" s="135"/>
      <c r="J7" s="135"/>
      <c r="K7" s="141"/>
    </row>
    <row r="8" spans="1:13" ht="24.75" customHeight="1" x14ac:dyDescent="0.35">
      <c r="B8" s="80" t="s">
        <v>34</v>
      </c>
      <c r="C8" s="46"/>
      <c r="D8" s="46"/>
      <c r="E8" s="46"/>
      <c r="F8" s="46"/>
      <c r="G8" s="46"/>
      <c r="H8" s="46"/>
      <c r="I8" s="46"/>
      <c r="J8" s="46"/>
      <c r="K8" s="43"/>
    </row>
    <row r="9" spans="1:13" ht="24.75" customHeight="1" x14ac:dyDescent="0.35">
      <c r="B9" s="80"/>
      <c r="C9" s="46"/>
      <c r="D9" s="46"/>
      <c r="E9" s="46"/>
      <c r="F9" s="46"/>
      <c r="G9" s="46"/>
      <c r="H9" s="46"/>
      <c r="I9" s="46"/>
      <c r="J9" s="46"/>
      <c r="K9" s="43"/>
    </row>
    <row r="10" spans="1:13" ht="59.65" customHeight="1" x14ac:dyDescent="0.35">
      <c r="B10" s="560" t="s">
        <v>33</v>
      </c>
      <c r="C10" s="561"/>
      <c r="D10" s="561"/>
      <c r="E10" s="561"/>
      <c r="F10" s="561"/>
      <c r="G10" s="561"/>
      <c r="H10" s="561"/>
      <c r="I10" s="561"/>
      <c r="J10" s="561"/>
      <c r="K10" s="562"/>
    </row>
    <row r="11" spans="1:13" ht="118.15" customHeight="1" x14ac:dyDescent="0.35">
      <c r="B11" s="560" t="s">
        <v>380</v>
      </c>
      <c r="C11" s="561"/>
      <c r="D11" s="561"/>
      <c r="E11" s="561"/>
      <c r="F11" s="561"/>
      <c r="G11" s="561"/>
      <c r="H11" s="561"/>
      <c r="I11" s="561"/>
      <c r="J11" s="561"/>
      <c r="K11" s="562"/>
    </row>
    <row r="12" spans="1:13" ht="38" customHeight="1" x14ac:dyDescent="0.35">
      <c r="B12" s="703" t="s">
        <v>690</v>
      </c>
      <c r="C12" s="704"/>
      <c r="D12" s="704"/>
      <c r="E12" s="704"/>
      <c r="F12" s="704"/>
      <c r="G12" s="704"/>
      <c r="H12" s="704"/>
      <c r="I12" s="704"/>
      <c r="J12" s="704"/>
      <c r="K12" s="705"/>
      <c r="M12" s="482"/>
    </row>
    <row r="13" spans="1:13" ht="16.149999999999999" customHeight="1" x14ac:dyDescent="0.35">
      <c r="B13" s="479"/>
      <c r="C13" s="480"/>
      <c r="D13" s="480"/>
      <c r="E13" s="480"/>
      <c r="F13" s="480"/>
      <c r="G13" s="480"/>
      <c r="H13" s="480"/>
      <c r="I13" s="480"/>
      <c r="J13" s="480"/>
      <c r="K13" s="481"/>
      <c r="M13" s="482"/>
    </row>
    <row r="14" spans="1:13" ht="16.149999999999999" customHeight="1" x14ac:dyDescent="0.35">
      <c r="B14" s="80"/>
      <c r="C14" s="46" t="s">
        <v>180</v>
      </c>
      <c r="D14" s="46"/>
      <c r="E14" s="46"/>
      <c r="F14" s="46"/>
      <c r="G14" s="46"/>
      <c r="H14" s="46"/>
      <c r="I14" s="46"/>
      <c r="J14" s="46"/>
      <c r="K14" s="43"/>
    </row>
    <row r="15" spans="1:13" ht="16.149999999999999" customHeight="1" x14ac:dyDescent="0.35">
      <c r="B15" s="80"/>
      <c r="C15" s="46"/>
      <c r="D15" s="46"/>
      <c r="E15" s="46"/>
      <c r="F15" s="46"/>
      <c r="G15" s="46"/>
      <c r="H15" s="46"/>
      <c r="I15" s="46"/>
      <c r="J15" s="46"/>
      <c r="K15" s="43"/>
    </row>
    <row r="16" spans="1:13" ht="16.149999999999999" customHeight="1" x14ac:dyDescent="0.35">
      <c r="B16" s="80"/>
      <c r="C16" s="483" t="s">
        <v>383</v>
      </c>
      <c r="D16" s="139"/>
      <c r="E16" s="139"/>
      <c r="F16" s="46"/>
      <c r="G16" s="46"/>
      <c r="H16" s="46"/>
      <c r="I16" s="46"/>
      <c r="J16" s="46"/>
      <c r="K16" s="43"/>
    </row>
    <row r="17" spans="2:13" ht="16.149999999999999" customHeight="1" x14ac:dyDescent="0.35">
      <c r="B17" s="79"/>
      <c r="C17" s="483"/>
      <c r="D17" s="139"/>
      <c r="E17" s="139"/>
      <c r="F17" s="46"/>
      <c r="G17" s="46"/>
      <c r="H17" s="46"/>
      <c r="I17" s="46"/>
      <c r="J17" s="46"/>
      <c r="K17" s="43"/>
      <c r="M17" s="484"/>
    </row>
    <row r="18" spans="2:13" s="486" customFormat="1" ht="46.9" customHeight="1" x14ac:dyDescent="0.35">
      <c r="B18" s="80"/>
      <c r="C18" s="608" t="s">
        <v>381</v>
      </c>
      <c r="D18" s="608"/>
      <c r="E18" s="608"/>
      <c r="F18" s="608"/>
      <c r="G18" s="608"/>
      <c r="H18" s="608"/>
      <c r="I18" s="608"/>
      <c r="J18" s="608"/>
      <c r="K18" s="485"/>
    </row>
    <row r="19" spans="2:13" s="486" customFormat="1" ht="16.149999999999999" customHeight="1" x14ac:dyDescent="0.35">
      <c r="B19" s="79"/>
      <c r="C19" s="424"/>
      <c r="D19" s="487"/>
      <c r="E19" s="483"/>
      <c r="F19" s="483"/>
      <c r="G19" s="483"/>
      <c r="H19" s="483"/>
      <c r="I19" s="483"/>
      <c r="J19" s="483"/>
      <c r="K19" s="485"/>
    </row>
    <row r="20" spans="2:13" s="486" customFormat="1" ht="52.5" customHeight="1" x14ac:dyDescent="0.35">
      <c r="B20" s="80"/>
      <c r="C20" s="608" t="s">
        <v>495</v>
      </c>
      <c r="D20" s="608"/>
      <c r="E20" s="608"/>
      <c r="F20" s="608"/>
      <c r="G20" s="608"/>
      <c r="H20" s="608"/>
      <c r="I20" s="608"/>
      <c r="J20" s="608"/>
      <c r="K20" s="485"/>
    </row>
    <row r="21" spans="2:13" ht="16.149999999999999" customHeight="1" x14ac:dyDescent="0.35">
      <c r="B21" s="80"/>
      <c r="C21" s="46"/>
      <c r="D21" s="46"/>
      <c r="E21" s="46"/>
      <c r="F21" s="46"/>
      <c r="G21" s="46"/>
      <c r="H21" s="46"/>
      <c r="I21" s="46"/>
      <c r="J21" s="46"/>
      <c r="K21" s="43"/>
    </row>
    <row r="22" spans="2:13" s="486" customFormat="1" ht="52.5" customHeight="1" x14ac:dyDescent="0.35">
      <c r="B22" s="80"/>
      <c r="C22" s="608" t="s">
        <v>496</v>
      </c>
      <c r="D22" s="608"/>
      <c r="E22" s="608"/>
      <c r="F22" s="608"/>
      <c r="G22" s="608"/>
      <c r="H22" s="608"/>
      <c r="I22" s="608"/>
      <c r="J22" s="608"/>
      <c r="K22" s="485"/>
    </row>
    <row r="23" spans="2:13" ht="16.149999999999999" customHeight="1" x14ac:dyDescent="0.35">
      <c r="B23" s="80"/>
      <c r="C23" s="46"/>
      <c r="D23" s="46"/>
      <c r="E23" s="46"/>
      <c r="F23" s="46"/>
      <c r="G23" s="46"/>
      <c r="H23" s="46"/>
      <c r="I23" s="46"/>
      <c r="J23" s="46"/>
      <c r="K23" s="43"/>
    </row>
    <row r="24" spans="2:13" s="486" customFormat="1" ht="61.9" customHeight="1" x14ac:dyDescent="0.35">
      <c r="B24" s="80"/>
      <c r="C24" s="608" t="s">
        <v>497</v>
      </c>
      <c r="D24" s="608"/>
      <c r="E24" s="608"/>
      <c r="F24" s="608"/>
      <c r="G24" s="608"/>
      <c r="H24" s="608"/>
      <c r="I24" s="608"/>
      <c r="J24" s="608"/>
      <c r="K24" s="485"/>
    </row>
    <row r="25" spans="2:13" ht="16.149999999999999" customHeight="1" x14ac:dyDescent="0.35">
      <c r="B25" s="80"/>
      <c r="C25" s="46"/>
      <c r="D25" s="46"/>
      <c r="E25" s="46"/>
      <c r="F25" s="46"/>
      <c r="G25" s="46"/>
      <c r="H25" s="46"/>
      <c r="I25" s="46"/>
      <c r="J25" s="46"/>
      <c r="K25" s="43"/>
    </row>
    <row r="26" spans="2:13" s="486" customFormat="1" ht="52.5" customHeight="1" x14ac:dyDescent="0.35">
      <c r="B26" s="80"/>
      <c r="C26" s="608" t="s">
        <v>382</v>
      </c>
      <c r="D26" s="608"/>
      <c r="E26" s="608"/>
      <c r="F26" s="608"/>
      <c r="G26" s="608"/>
      <c r="H26" s="608"/>
      <c r="I26" s="608"/>
      <c r="J26" s="608"/>
      <c r="K26" s="485"/>
    </row>
    <row r="27" spans="2:13" ht="16.149999999999999" customHeight="1" x14ac:dyDescent="0.35">
      <c r="B27" s="80"/>
      <c r="C27" s="46"/>
      <c r="D27" s="46"/>
      <c r="E27" s="46"/>
      <c r="F27" s="46"/>
      <c r="G27" s="46"/>
      <c r="H27" s="46"/>
      <c r="I27" s="46"/>
      <c r="J27" s="46"/>
      <c r="K27" s="43"/>
    </row>
    <row r="28" spans="2:13" ht="16.149999999999999" customHeight="1" x14ac:dyDescent="0.35">
      <c r="B28" s="80"/>
      <c r="C28" s="32" t="s">
        <v>498</v>
      </c>
      <c r="D28" s="46"/>
      <c r="E28" s="46"/>
      <c r="F28" s="46"/>
      <c r="G28" s="46"/>
      <c r="H28" s="46"/>
      <c r="I28" s="46"/>
      <c r="J28" s="46"/>
      <c r="K28" s="43"/>
      <c r="M28" s="482"/>
    </row>
    <row r="29" spans="2:13" ht="16.149999999999999" customHeight="1" x14ac:dyDescent="0.35">
      <c r="B29" s="79"/>
      <c r="C29" s="46"/>
      <c r="D29" s="46"/>
      <c r="E29" s="46"/>
      <c r="F29" s="46"/>
      <c r="G29" s="46"/>
      <c r="H29" s="46"/>
      <c r="I29" s="46"/>
      <c r="J29" s="46"/>
      <c r="K29" s="43"/>
    </row>
    <row r="30" spans="2:13" s="486" customFormat="1" ht="16.149999999999999" customHeight="1" x14ac:dyDescent="0.35">
      <c r="B30" s="80" t="s">
        <v>379</v>
      </c>
      <c r="C30" s="46"/>
      <c r="D30" s="46"/>
      <c r="E30" s="46"/>
      <c r="F30" s="46"/>
      <c r="G30" s="483"/>
      <c r="H30" s="483"/>
      <c r="I30" s="483"/>
      <c r="J30" s="483"/>
      <c r="K30" s="485"/>
      <c r="L30" s="488"/>
    </row>
    <row r="31" spans="2:13" s="486" customFormat="1" ht="16.149999999999999" customHeight="1" x14ac:dyDescent="0.35">
      <c r="B31" s="80"/>
      <c r="C31" s="46"/>
      <c r="D31" s="46"/>
      <c r="E31" s="46"/>
      <c r="F31" s="46"/>
      <c r="G31" s="483"/>
      <c r="H31" s="483"/>
      <c r="I31" s="483"/>
      <c r="J31" s="483"/>
      <c r="K31" s="485"/>
      <c r="L31" s="488"/>
    </row>
    <row r="32" spans="2:13" s="486" customFormat="1" ht="58.5" customHeight="1" x14ac:dyDescent="0.35">
      <c r="B32" s="489" t="s">
        <v>36</v>
      </c>
      <c r="C32" s="424"/>
      <c r="D32" s="487"/>
      <c r="E32" s="701"/>
      <c r="F32" s="701"/>
      <c r="G32" s="701"/>
      <c r="H32" s="701"/>
      <c r="I32" s="701"/>
      <c r="J32" s="701"/>
      <c r="K32" s="485"/>
      <c r="L32" s="490"/>
    </row>
    <row r="33" spans="2:12" s="486" customFormat="1" ht="16.149999999999999" customHeight="1" x14ac:dyDescent="0.35">
      <c r="B33" s="491"/>
      <c r="C33" s="483"/>
      <c r="D33" s="483"/>
      <c r="E33" s="483"/>
      <c r="F33" s="483"/>
      <c r="G33" s="483"/>
      <c r="H33" s="483"/>
      <c r="I33" s="483"/>
      <c r="J33" s="483"/>
      <c r="K33" s="485"/>
      <c r="L33" s="490"/>
    </row>
    <row r="34" spans="2:12" s="495" customFormat="1" ht="68.25" customHeight="1" x14ac:dyDescent="0.35">
      <c r="B34" s="489" t="s">
        <v>37</v>
      </c>
      <c r="C34" s="492"/>
      <c r="D34" s="492"/>
      <c r="E34" s="701"/>
      <c r="F34" s="701"/>
      <c r="G34" s="701"/>
      <c r="H34" s="701"/>
      <c r="I34" s="701"/>
      <c r="J34" s="701"/>
      <c r="K34" s="493"/>
      <c r="L34" s="494"/>
    </row>
    <row r="35" spans="2:12" ht="16.149999999999999" customHeight="1" x14ac:dyDescent="0.35">
      <c r="B35" s="79"/>
      <c r="C35" s="46"/>
      <c r="D35" s="46"/>
      <c r="E35" s="46"/>
      <c r="F35" s="46"/>
      <c r="G35" s="46"/>
      <c r="H35" s="46"/>
      <c r="I35" s="46"/>
      <c r="J35" s="46"/>
      <c r="K35" s="43"/>
      <c r="L35" s="18"/>
    </row>
    <row r="36" spans="2:12" ht="16.149999999999999" customHeight="1" x14ac:dyDescent="0.35">
      <c r="B36" s="79"/>
      <c r="C36" s="46"/>
      <c r="D36" s="46"/>
      <c r="E36" s="46"/>
      <c r="F36" s="46"/>
      <c r="G36" s="46"/>
      <c r="H36" s="46"/>
      <c r="I36" s="46"/>
      <c r="J36" s="46"/>
      <c r="K36" s="43"/>
      <c r="L36" s="18"/>
    </row>
    <row r="37" spans="2:12" ht="30.75" customHeight="1" x14ac:dyDescent="0.35">
      <c r="B37" s="79" t="s">
        <v>30</v>
      </c>
      <c r="C37" s="46"/>
      <c r="D37" s="699"/>
      <c r="E37" s="699"/>
      <c r="F37" s="699"/>
      <c r="G37" s="46"/>
      <c r="H37" s="46" t="s">
        <v>32</v>
      </c>
      <c r="I37" s="700"/>
      <c r="J37" s="700"/>
      <c r="K37" s="43"/>
      <c r="L37" s="18"/>
    </row>
    <row r="38" spans="2:12" ht="16.149999999999999" customHeight="1" x14ac:dyDescent="0.35">
      <c r="B38" s="79"/>
      <c r="C38" s="46"/>
      <c r="D38" s="46"/>
      <c r="E38" s="46"/>
      <c r="F38" s="46"/>
      <c r="G38" s="46"/>
      <c r="H38" s="46"/>
      <c r="I38" s="46"/>
      <c r="J38" s="46"/>
      <c r="K38" s="43"/>
      <c r="L38" s="18"/>
    </row>
    <row r="39" spans="2:12" ht="30" customHeight="1" x14ac:dyDescent="0.35">
      <c r="B39" s="79" t="s">
        <v>559</v>
      </c>
      <c r="C39" s="46"/>
      <c r="D39" s="699"/>
      <c r="E39" s="699"/>
      <c r="F39" s="699"/>
      <c r="G39" s="699"/>
      <c r="H39" s="699"/>
      <c r="I39" s="699"/>
      <c r="J39" s="699"/>
      <c r="K39" s="43"/>
      <c r="L39" s="18"/>
    </row>
    <row r="40" spans="2:12" ht="16.149999999999999" customHeight="1" x14ac:dyDescent="0.35">
      <c r="B40" s="79"/>
      <c r="C40" s="46"/>
      <c r="D40" s="46"/>
      <c r="E40" s="46"/>
      <c r="F40" s="46"/>
      <c r="G40" s="46"/>
      <c r="H40" s="46"/>
      <c r="I40" s="46"/>
      <c r="J40" s="46"/>
      <c r="K40" s="43"/>
      <c r="L40" s="18"/>
    </row>
    <row r="41" spans="2:12" ht="16.149999999999999" customHeight="1" x14ac:dyDescent="0.35">
      <c r="B41" s="79"/>
      <c r="C41" s="46"/>
      <c r="D41" s="46"/>
      <c r="E41" s="46"/>
      <c r="F41" s="46"/>
      <c r="G41" s="46"/>
      <c r="H41" s="46"/>
      <c r="I41" s="46"/>
      <c r="J41" s="46"/>
      <c r="K41" s="43"/>
      <c r="L41" s="18"/>
    </row>
    <row r="42" spans="2:12" ht="30" customHeight="1" x14ac:dyDescent="0.35">
      <c r="B42" s="79" t="s">
        <v>31</v>
      </c>
      <c r="C42" s="46"/>
      <c r="D42" s="699"/>
      <c r="E42" s="699"/>
      <c r="F42" s="699"/>
      <c r="G42" s="699"/>
      <c r="H42" s="699"/>
      <c r="I42" s="699"/>
      <c r="J42" s="699"/>
      <c r="K42" s="43"/>
      <c r="L42" s="18"/>
    </row>
    <row r="43" spans="2:12" ht="26.25" customHeight="1" x14ac:dyDescent="0.35">
      <c r="B43" s="79"/>
      <c r="C43" s="46"/>
      <c r="D43" s="46"/>
      <c r="E43" s="46"/>
      <c r="F43" s="46"/>
      <c r="G43" s="46"/>
      <c r="H43" s="46"/>
      <c r="I43" s="46"/>
      <c r="J43" s="46"/>
      <c r="K43" s="43"/>
      <c r="L43" s="18"/>
    </row>
    <row r="44" spans="2:12" ht="16.149999999999999" customHeight="1" x14ac:dyDescent="0.35">
      <c r="B44" s="79" t="s">
        <v>35</v>
      </c>
      <c r="C44" s="46"/>
      <c r="D44" s="46"/>
      <c r="E44" s="46"/>
      <c r="F44" s="46"/>
      <c r="G44" s="46"/>
      <c r="H44" s="46"/>
      <c r="I44" s="46"/>
      <c r="J44" s="46"/>
      <c r="K44" s="43"/>
      <c r="L44" s="18"/>
    </row>
    <row r="45" spans="2:12" ht="30" customHeight="1" x14ac:dyDescent="0.35">
      <c r="B45" s="79"/>
      <c r="C45" s="46"/>
      <c r="D45" s="699"/>
      <c r="E45" s="699"/>
      <c r="F45" s="699"/>
      <c r="G45" s="699"/>
      <c r="H45" s="699"/>
      <c r="I45" s="699"/>
      <c r="J45" s="699"/>
      <c r="K45" s="43"/>
      <c r="L45" s="18"/>
    </row>
    <row r="46" spans="2:12" ht="27" customHeight="1" x14ac:dyDescent="0.35">
      <c r="B46" s="79"/>
      <c r="C46" s="46"/>
      <c r="D46" s="46"/>
      <c r="E46" s="46"/>
      <c r="F46" s="46"/>
      <c r="G46" s="46"/>
      <c r="H46" s="46"/>
      <c r="I46" s="46"/>
      <c r="J46" s="46"/>
      <c r="K46" s="43"/>
      <c r="L46" s="18"/>
    </row>
    <row r="47" spans="2:12" ht="16.149999999999999" customHeight="1" x14ac:dyDescent="0.35">
      <c r="B47" s="79"/>
      <c r="C47" s="46"/>
      <c r="D47" s="46"/>
      <c r="E47" s="46"/>
      <c r="F47" s="46"/>
      <c r="G47" s="46"/>
      <c r="H47" s="46"/>
      <c r="I47" s="46"/>
      <c r="J47" s="46"/>
      <c r="K47" s="43"/>
      <c r="L47" s="18"/>
    </row>
    <row r="48" spans="2:12" ht="30" customHeight="1" x14ac:dyDescent="0.35">
      <c r="B48" s="79" t="s">
        <v>560</v>
      </c>
      <c r="C48" s="46"/>
      <c r="D48" s="699"/>
      <c r="E48" s="699"/>
      <c r="F48" s="699"/>
      <c r="G48" s="699"/>
      <c r="H48" s="699"/>
      <c r="I48" s="699"/>
      <c r="J48" s="699"/>
      <c r="K48" s="43"/>
      <c r="L48" s="18"/>
    </row>
    <row r="49" spans="2:12" ht="16.149999999999999" customHeight="1" x14ac:dyDescent="0.35">
      <c r="B49" s="79"/>
      <c r="C49" s="46"/>
      <c r="D49" s="46"/>
      <c r="E49" s="46"/>
      <c r="F49" s="46"/>
      <c r="G49" s="46"/>
      <c r="H49" s="46"/>
      <c r="I49" s="46"/>
      <c r="J49" s="46"/>
      <c r="K49" s="43"/>
      <c r="L49" s="18"/>
    </row>
    <row r="50" spans="2:12" ht="16.149999999999999" customHeight="1" x14ac:dyDescent="0.35">
      <c r="B50" s="79"/>
      <c r="C50" s="46"/>
      <c r="D50" s="46"/>
      <c r="E50" s="46"/>
      <c r="F50" s="46"/>
      <c r="G50" s="46"/>
      <c r="H50" s="46"/>
      <c r="I50" s="46"/>
      <c r="J50" s="46"/>
      <c r="K50" s="43"/>
      <c r="L50" s="18"/>
    </row>
    <row r="51" spans="2:12" ht="30" customHeight="1" x14ac:dyDescent="0.35">
      <c r="B51" s="79" t="s">
        <v>561</v>
      </c>
      <c r="C51" s="46"/>
      <c r="D51" s="699"/>
      <c r="E51" s="699"/>
      <c r="F51" s="699"/>
      <c r="G51" s="699"/>
      <c r="H51" s="699"/>
      <c r="I51" s="699"/>
      <c r="J51" s="699"/>
      <c r="K51" s="43"/>
      <c r="L51" s="18"/>
    </row>
    <row r="52" spans="2:12" ht="25.5" customHeight="1" x14ac:dyDescent="0.35">
      <c r="B52" s="79"/>
      <c r="C52" s="46"/>
      <c r="D52" s="46"/>
      <c r="E52" s="46"/>
      <c r="F52" s="46"/>
      <c r="G52" s="46"/>
      <c r="H52" s="46"/>
      <c r="I52" s="46"/>
      <c r="J52" s="46"/>
      <c r="K52" s="43"/>
      <c r="L52" s="18"/>
    </row>
    <row r="53" spans="2:12" ht="16.149999999999999" customHeight="1" x14ac:dyDescent="0.35">
      <c r="B53" s="79" t="s">
        <v>562</v>
      </c>
      <c r="C53" s="46"/>
      <c r="D53" s="46"/>
      <c r="E53" s="46"/>
      <c r="F53" s="46"/>
      <c r="G53" s="46"/>
      <c r="H53" s="46"/>
      <c r="I53" s="46"/>
      <c r="J53" s="46"/>
      <c r="K53" s="43"/>
      <c r="L53" s="18"/>
    </row>
    <row r="54" spans="2:12" ht="30" customHeight="1" x14ac:dyDescent="0.35">
      <c r="B54" s="79"/>
      <c r="C54" s="46"/>
      <c r="D54" s="699"/>
      <c r="E54" s="699"/>
      <c r="F54" s="699"/>
      <c r="G54" s="699"/>
      <c r="H54" s="699"/>
      <c r="I54" s="699"/>
      <c r="J54" s="699"/>
      <c r="K54" s="43"/>
      <c r="L54" s="18"/>
    </row>
    <row r="55" spans="2:12" ht="16.149999999999999" customHeight="1" x14ac:dyDescent="0.35">
      <c r="B55" s="82"/>
      <c r="C55" s="58"/>
      <c r="D55" s="58"/>
      <c r="E55" s="58"/>
      <c r="F55" s="58"/>
      <c r="G55" s="58"/>
      <c r="H55" s="58"/>
      <c r="I55" s="58"/>
      <c r="J55" s="58"/>
      <c r="K55" s="83"/>
      <c r="L55" s="18"/>
    </row>
    <row r="56" spans="2:12" ht="16.149999999999999" customHeight="1" x14ac:dyDescent="0.35">
      <c r="B56" s="18"/>
      <c r="C56" s="18"/>
      <c r="D56" s="18"/>
      <c r="E56" s="18"/>
      <c r="F56" s="18"/>
      <c r="G56" s="18"/>
      <c r="H56" s="18"/>
      <c r="I56" s="18"/>
      <c r="J56" s="18"/>
      <c r="K56" s="18"/>
      <c r="L56" s="18"/>
    </row>
  </sheetData>
  <sheetProtection sheet="1" selectLockedCells="1"/>
  <mergeCells count="20">
    <mergeCell ref="E34:J34"/>
    <mergeCell ref="I1:K1"/>
    <mergeCell ref="I3:K3"/>
    <mergeCell ref="B10:K10"/>
    <mergeCell ref="B11:K11"/>
    <mergeCell ref="B12:K12"/>
    <mergeCell ref="C18:J18"/>
    <mergeCell ref="C20:J20"/>
    <mergeCell ref="C22:J22"/>
    <mergeCell ref="C24:J24"/>
    <mergeCell ref="C26:J26"/>
    <mergeCell ref="E32:J32"/>
    <mergeCell ref="D51:J51"/>
    <mergeCell ref="D54:J54"/>
    <mergeCell ref="D37:F37"/>
    <mergeCell ref="I37:J37"/>
    <mergeCell ref="D39:J39"/>
    <mergeCell ref="D42:J42"/>
    <mergeCell ref="D45:J45"/>
    <mergeCell ref="D48:J48"/>
  </mergeCells>
  <hyperlinks>
    <hyperlink ref="I3:K3" location="'Börja här'!A1" display="PALAA TÄSTÄ KANSISIVULLE" xr:uid="{00000000-0004-0000-1A00-000000000000}"/>
    <hyperlink ref="C24" r:id="rId1" location="d1e9516-1-1" display="d1e9516-1-1" xr:uid="{00000000-0004-0000-1A00-000001000000}"/>
  </hyperlinks>
  <pageMargins left="0.39370078740157483" right="0.39370078740157483" top="0.78740157480314965" bottom="0.78740157480314965" header="0.39370078740157483" footer="0.31496062992125984"/>
  <pageSetup paperSize="9"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87393" r:id="rId5" name="Check Box 1">
              <controlPr defaultSize="0" autoFill="0" autoLine="0" autoPict="0">
                <anchor moveWithCells="1">
                  <from>
                    <xdr:col>1</xdr:col>
                    <xdr:colOff>298450</xdr:colOff>
                    <xdr:row>12</xdr:row>
                    <xdr:rowOff>228600</xdr:rowOff>
                  </from>
                  <to>
                    <xdr:col>1</xdr:col>
                    <xdr:colOff>641350</xdr:colOff>
                    <xdr:row>14</xdr:row>
                    <xdr:rowOff>0</xdr:rowOff>
                  </to>
                </anchor>
              </controlPr>
            </control>
          </mc:Choice>
        </mc:AlternateContent>
        <mc:AlternateContent xmlns:mc="http://schemas.openxmlformats.org/markup-compatibility/2006">
          <mc:Choice Requires="x14">
            <control shapeId="187394" r:id="rId6" name="Check Box 2">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87395" r:id="rId7" name="Check Box 3">
              <controlPr defaultSize="0" autoFill="0" autoLine="0" autoPict="0">
                <anchor moveWithCells="1">
                  <from>
                    <xdr:col>1</xdr:col>
                    <xdr:colOff>342900</xdr:colOff>
                    <xdr:row>14</xdr:row>
                    <xdr:rowOff>228600</xdr:rowOff>
                  </from>
                  <to>
                    <xdr:col>1</xdr:col>
                    <xdr:colOff>698500</xdr:colOff>
                    <xdr:row>16</xdr:row>
                    <xdr:rowOff>0</xdr:rowOff>
                  </to>
                </anchor>
              </controlPr>
            </control>
          </mc:Choice>
        </mc:AlternateContent>
        <mc:AlternateContent xmlns:mc="http://schemas.openxmlformats.org/markup-compatibility/2006">
          <mc:Choice Requires="x14">
            <control shapeId="187396" r:id="rId8" name="Check Box 4">
              <controlPr defaultSize="0" autoFill="0" autoLine="0" autoPict="0">
                <anchor moveWithCells="1">
                  <from>
                    <xdr:col>1</xdr:col>
                    <xdr:colOff>336550</xdr:colOff>
                    <xdr:row>17</xdr:row>
                    <xdr:rowOff>12700</xdr:rowOff>
                  </from>
                  <to>
                    <xdr:col>1</xdr:col>
                    <xdr:colOff>685800</xdr:colOff>
                    <xdr:row>17</xdr:row>
                    <xdr:rowOff>260350</xdr:rowOff>
                  </to>
                </anchor>
              </controlPr>
            </control>
          </mc:Choice>
        </mc:AlternateContent>
        <mc:AlternateContent xmlns:mc="http://schemas.openxmlformats.org/markup-compatibility/2006">
          <mc:Choice Requires="x14">
            <control shapeId="187397" r:id="rId9" name="Check Box 5">
              <controlPr defaultSize="0" autoFill="0" autoLine="0" autoPict="0">
                <anchor moveWithCells="1">
                  <from>
                    <xdr:col>1</xdr:col>
                    <xdr:colOff>361950</xdr:colOff>
                    <xdr:row>24</xdr:row>
                    <xdr:rowOff>222250</xdr:rowOff>
                  </from>
                  <to>
                    <xdr:col>1</xdr:col>
                    <xdr:colOff>717550</xdr:colOff>
                    <xdr:row>25</xdr:row>
                    <xdr:rowOff>203200</xdr:rowOff>
                  </to>
                </anchor>
              </controlPr>
            </control>
          </mc:Choice>
        </mc:AlternateContent>
        <mc:AlternateContent xmlns:mc="http://schemas.openxmlformats.org/markup-compatibility/2006">
          <mc:Choice Requires="x14">
            <control shapeId="187398" r:id="rId10" name="Check Box 6">
              <controlPr defaultSize="0" autoFill="0" autoLine="0" autoPict="0">
                <anchor moveWithCells="1">
                  <from>
                    <xdr:col>1</xdr:col>
                    <xdr:colOff>361950</xdr:colOff>
                    <xdr:row>19</xdr:row>
                    <xdr:rowOff>12700</xdr:rowOff>
                  </from>
                  <to>
                    <xdr:col>1</xdr:col>
                    <xdr:colOff>736600</xdr:colOff>
                    <xdr:row>19</xdr:row>
                    <xdr:rowOff>317500</xdr:rowOff>
                  </to>
                </anchor>
              </controlPr>
            </control>
          </mc:Choice>
        </mc:AlternateContent>
        <mc:AlternateContent xmlns:mc="http://schemas.openxmlformats.org/markup-compatibility/2006">
          <mc:Choice Requires="x14">
            <control shapeId="187399" r:id="rId11" name="Check Box 7">
              <controlPr defaultSize="0" autoFill="0" autoLine="0" autoPict="0">
                <anchor moveWithCells="1">
                  <from>
                    <xdr:col>1</xdr:col>
                    <xdr:colOff>361950</xdr:colOff>
                    <xdr:row>21</xdr:row>
                    <xdr:rowOff>12700</xdr:rowOff>
                  </from>
                  <to>
                    <xdr:col>1</xdr:col>
                    <xdr:colOff>736600</xdr:colOff>
                    <xdr:row>21</xdr:row>
                    <xdr:rowOff>260350</xdr:rowOff>
                  </to>
                </anchor>
              </controlPr>
            </control>
          </mc:Choice>
        </mc:AlternateContent>
        <mc:AlternateContent xmlns:mc="http://schemas.openxmlformats.org/markup-compatibility/2006">
          <mc:Choice Requires="x14">
            <control shapeId="187400" r:id="rId12" name="Check Box 8">
              <controlPr defaultSize="0" autoFill="0" autoLine="0" autoPict="0">
                <anchor moveWithCells="1">
                  <from>
                    <xdr:col>1</xdr:col>
                    <xdr:colOff>374650</xdr:colOff>
                    <xdr:row>23</xdr:row>
                    <xdr:rowOff>12700</xdr:rowOff>
                  </from>
                  <to>
                    <xdr:col>1</xdr:col>
                    <xdr:colOff>736600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56" customWidth="1"/>
    <col min="2" max="2" width="4.765625" style="156" customWidth="1"/>
    <col min="3" max="4" width="40.765625" style="156" customWidth="1"/>
    <col min="5" max="5" width="19.765625" style="156" customWidth="1"/>
    <col min="6" max="6" width="3.23046875" style="156" customWidth="1"/>
    <col min="7" max="7" width="7.23046875" style="156" customWidth="1"/>
    <col min="8" max="16384" width="9.23046875" style="156"/>
  </cols>
  <sheetData>
    <row r="1" spans="1:10" x14ac:dyDescent="0.35">
      <c r="A1" s="8" t="s">
        <v>181</v>
      </c>
    </row>
    <row r="2" spans="1:10" x14ac:dyDescent="0.35">
      <c r="A2" s="8"/>
    </row>
    <row r="3" spans="1:10" x14ac:dyDescent="0.35">
      <c r="B3" s="595" t="s">
        <v>446</v>
      </c>
      <c r="C3" s="595"/>
      <c r="D3" s="595"/>
      <c r="E3" s="595"/>
      <c r="F3" s="595"/>
    </row>
    <row r="4" spans="1:10" x14ac:dyDescent="0.35">
      <c r="B4" s="595"/>
      <c r="C4" s="595"/>
      <c r="D4" s="595"/>
      <c r="E4" s="595"/>
      <c r="F4" s="595"/>
    </row>
    <row r="6" spans="1:10" x14ac:dyDescent="0.35">
      <c r="B6" s="230"/>
      <c r="C6" s="233"/>
      <c r="D6" s="123"/>
      <c r="E6" s="123"/>
      <c r="F6" s="124"/>
      <c r="H6" s="516" t="s">
        <v>591</v>
      </c>
      <c r="I6" s="517"/>
      <c r="J6" s="518"/>
    </row>
    <row r="7" spans="1:10" x14ac:dyDescent="0.35">
      <c r="B7" s="21"/>
      <c r="C7" s="127" t="s">
        <v>182</v>
      </c>
      <c r="D7" s="22"/>
      <c r="E7" s="22"/>
      <c r="F7" s="23"/>
    </row>
    <row r="8" spans="1:10" x14ac:dyDescent="0.35">
      <c r="B8" s="21"/>
      <c r="C8" s="127"/>
      <c r="D8" s="22"/>
      <c r="E8" s="22"/>
      <c r="F8" s="23"/>
    </row>
    <row r="9" spans="1:10" x14ac:dyDescent="0.35">
      <c r="B9" s="21"/>
      <c r="C9" s="22"/>
      <c r="D9" s="22"/>
      <c r="E9" s="22"/>
      <c r="F9" s="23"/>
    </row>
    <row r="10" spans="1:10" x14ac:dyDescent="0.35">
      <c r="B10" s="21"/>
      <c r="C10" s="234" t="s">
        <v>302</v>
      </c>
      <c r="D10" s="234" t="s">
        <v>592</v>
      </c>
      <c r="E10" s="234" t="s">
        <v>183</v>
      </c>
      <c r="F10" s="23"/>
    </row>
    <row r="11" spans="1:10" ht="30" customHeight="1" x14ac:dyDescent="0.35">
      <c r="B11" s="21"/>
      <c r="C11" s="235"/>
      <c r="D11" s="235"/>
      <c r="E11" s="348"/>
      <c r="F11" s="23"/>
    </row>
    <row r="12" spans="1:10" ht="30" customHeight="1" x14ac:dyDescent="0.35">
      <c r="B12" s="21"/>
      <c r="C12" s="235"/>
      <c r="D12" s="235"/>
      <c r="E12" s="348"/>
      <c r="F12" s="23"/>
    </row>
    <row r="13" spans="1:10" ht="30" customHeight="1" x14ac:dyDescent="0.35">
      <c r="B13" s="21"/>
      <c r="C13" s="235"/>
      <c r="D13" s="235"/>
      <c r="E13" s="348"/>
      <c r="F13" s="23"/>
    </row>
    <row r="14" spans="1:10" ht="30" customHeight="1" x14ac:dyDescent="0.35">
      <c r="B14" s="21"/>
      <c r="C14" s="235"/>
      <c r="D14" s="235"/>
      <c r="E14" s="348"/>
      <c r="F14" s="23"/>
    </row>
    <row r="15" spans="1:10" ht="30" customHeight="1" x14ac:dyDescent="0.35">
      <c r="B15" s="21"/>
      <c r="C15" s="235"/>
      <c r="D15" s="235"/>
      <c r="E15" s="348"/>
      <c r="F15" s="23"/>
    </row>
    <row r="16" spans="1:10" ht="30" customHeight="1" x14ac:dyDescent="0.35">
      <c r="B16" s="21"/>
      <c r="C16" s="235"/>
      <c r="D16" s="235"/>
      <c r="E16" s="348"/>
      <c r="F16" s="23"/>
    </row>
    <row r="17" spans="2:6" ht="30" customHeight="1" x14ac:dyDescent="0.35">
      <c r="B17" s="21"/>
      <c r="C17" s="235"/>
      <c r="D17" s="235"/>
      <c r="E17" s="348"/>
      <c r="F17" s="23"/>
    </row>
    <row r="18" spans="2:6" ht="30" customHeight="1" x14ac:dyDescent="0.35">
      <c r="B18" s="21"/>
      <c r="C18" s="235"/>
      <c r="D18" s="235"/>
      <c r="E18" s="348"/>
      <c r="F18" s="23"/>
    </row>
    <row r="19" spans="2:6" ht="30" customHeight="1" x14ac:dyDescent="0.35">
      <c r="B19" s="21"/>
      <c r="C19" s="235"/>
      <c r="D19" s="235"/>
      <c r="E19" s="348"/>
      <c r="F19" s="23"/>
    </row>
    <row r="20" spans="2:6" ht="30" customHeight="1" x14ac:dyDescent="0.35">
      <c r="B20" s="21"/>
      <c r="C20" s="235"/>
      <c r="D20" s="235"/>
      <c r="E20" s="348"/>
      <c r="F20" s="23"/>
    </row>
    <row r="21" spans="2:6" ht="30" customHeight="1" x14ac:dyDescent="0.35">
      <c r="B21" s="21"/>
      <c r="C21" s="235"/>
      <c r="D21" s="235"/>
      <c r="E21" s="348"/>
      <c r="F21" s="23"/>
    </row>
    <row r="22" spans="2:6" ht="30" customHeight="1" x14ac:dyDescent="0.35">
      <c r="B22" s="21"/>
      <c r="C22" s="235"/>
      <c r="D22" s="235"/>
      <c r="E22" s="348"/>
      <c r="F22" s="23"/>
    </row>
    <row r="23" spans="2:6" ht="30" customHeight="1" x14ac:dyDescent="0.35">
      <c r="B23" s="21"/>
      <c r="C23" s="235"/>
      <c r="D23" s="235"/>
      <c r="E23" s="348"/>
      <c r="F23" s="23"/>
    </row>
    <row r="24" spans="2:6" ht="30" customHeight="1" x14ac:dyDescent="0.35">
      <c r="B24" s="21"/>
      <c r="C24" s="235"/>
      <c r="D24" s="235"/>
      <c r="E24" s="348"/>
      <c r="F24" s="23"/>
    </row>
    <row r="25" spans="2:6" ht="30" customHeight="1" x14ac:dyDescent="0.35">
      <c r="B25" s="21"/>
      <c r="C25" s="235"/>
      <c r="D25" s="235"/>
      <c r="E25" s="348"/>
      <c r="F25" s="23"/>
    </row>
    <row r="26" spans="2:6" ht="30" customHeight="1" x14ac:dyDescent="0.35">
      <c r="B26" s="21"/>
      <c r="C26" s="235"/>
      <c r="D26" s="235"/>
      <c r="E26" s="348"/>
      <c r="F26" s="23"/>
    </row>
    <row r="27" spans="2:6" ht="30" customHeight="1" x14ac:dyDescent="0.35">
      <c r="B27" s="21"/>
      <c r="C27" s="235"/>
      <c r="D27" s="235"/>
      <c r="E27" s="348"/>
      <c r="F27" s="23"/>
    </row>
    <row r="28" spans="2:6" ht="30" customHeight="1" x14ac:dyDescent="0.35">
      <c r="B28" s="21"/>
      <c r="C28" s="235"/>
      <c r="D28" s="235"/>
      <c r="E28" s="348"/>
      <c r="F28" s="23"/>
    </row>
    <row r="29" spans="2:6" ht="30" customHeight="1" x14ac:dyDescent="0.35">
      <c r="B29" s="21"/>
      <c r="C29" s="235"/>
      <c r="D29" s="235"/>
      <c r="E29" s="348"/>
      <c r="F29" s="23"/>
    </row>
    <row r="30" spans="2:6" ht="30" customHeight="1" x14ac:dyDescent="0.35">
      <c r="B30" s="21"/>
      <c r="C30" s="235"/>
      <c r="D30" s="235"/>
      <c r="E30" s="348"/>
      <c r="F30" s="23"/>
    </row>
    <row r="31" spans="2:6" ht="30" customHeight="1" x14ac:dyDescent="0.35">
      <c r="B31" s="21"/>
      <c r="C31" s="235"/>
      <c r="D31" s="235"/>
      <c r="E31" s="348"/>
      <c r="F31" s="23"/>
    </row>
    <row r="32" spans="2:6" ht="30" customHeight="1" x14ac:dyDescent="0.35">
      <c r="B32" s="21"/>
      <c r="C32" s="235"/>
      <c r="D32" s="235"/>
      <c r="E32" s="348"/>
      <c r="F32" s="23"/>
    </row>
    <row r="33" spans="2:6" x14ac:dyDescent="0.35">
      <c r="B33" s="21"/>
      <c r="C33" s="22"/>
      <c r="D33" s="22"/>
      <c r="E33" s="22"/>
      <c r="F33" s="23"/>
    </row>
    <row r="34" spans="2:6" x14ac:dyDescent="0.35">
      <c r="B34" s="231"/>
      <c r="C34" s="128"/>
      <c r="D34" s="128"/>
      <c r="E34" s="128"/>
      <c r="F34" s="129"/>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workbookViewId="0">
      <selection activeCell="M5" sqref="M5:O5"/>
    </sheetView>
  </sheetViews>
  <sheetFormatPr defaultColWidth="9.23046875" defaultRowHeight="15.5" x14ac:dyDescent="0.35"/>
  <cols>
    <col min="1" max="1" width="4.23046875" style="156" customWidth="1"/>
    <col min="2" max="2" width="3" style="156" customWidth="1"/>
    <col min="3" max="7" width="9.23046875" style="156"/>
    <col min="8" max="8" width="11.69140625" style="156" customWidth="1"/>
    <col min="9" max="10" width="9.23046875" style="156"/>
    <col min="11" max="11" width="3.23046875" style="156" customWidth="1"/>
    <col min="12" max="16384" width="9.23046875" style="156"/>
  </cols>
  <sheetData>
    <row r="1" spans="1:16" x14ac:dyDescent="0.35">
      <c r="A1" s="8" t="s">
        <v>186</v>
      </c>
      <c r="B1" s="8"/>
    </row>
    <row r="3" spans="1:16" ht="32.65" customHeight="1" x14ac:dyDescent="0.35">
      <c r="B3" s="599" t="s">
        <v>352</v>
      </c>
      <c r="C3" s="599"/>
      <c r="D3" s="599"/>
      <c r="E3" s="599"/>
      <c r="F3" s="599"/>
      <c r="G3" s="599"/>
      <c r="H3" s="599"/>
      <c r="I3" s="599"/>
      <c r="J3" s="599"/>
      <c r="K3" s="599"/>
    </row>
    <row r="4" spans="1:16" ht="16.5" customHeight="1" x14ac:dyDescent="0.35"/>
    <row r="5" spans="1:16" x14ac:dyDescent="0.35">
      <c r="B5" s="230"/>
      <c r="C5" s="309"/>
      <c r="D5" s="62"/>
      <c r="E5" s="63"/>
      <c r="F5" s="63"/>
      <c r="G5" s="63"/>
      <c r="H5" s="63"/>
      <c r="I5" s="63"/>
      <c r="J5" s="63"/>
      <c r="K5" s="64"/>
      <c r="M5" s="516" t="s">
        <v>593</v>
      </c>
      <c r="N5" s="517"/>
      <c r="O5" s="518"/>
    </row>
    <row r="6" spans="1:16" x14ac:dyDescent="0.35">
      <c r="B6" s="21"/>
      <c r="C6" s="281" t="s">
        <v>187</v>
      </c>
      <c r="D6" s="67"/>
      <c r="E6" s="269"/>
      <c r="F6" s="269"/>
      <c r="G6" s="269"/>
      <c r="H6" s="269"/>
      <c r="I6" s="269"/>
      <c r="J6" s="269"/>
      <c r="K6" s="270"/>
    </row>
    <row r="7" spans="1:16" x14ac:dyDescent="0.35">
      <c r="B7" s="21"/>
      <c r="C7" s="281"/>
      <c r="D7" s="67"/>
      <c r="E7" s="269"/>
      <c r="F7" s="269"/>
      <c r="G7" s="269"/>
      <c r="H7" s="269"/>
      <c r="I7" s="269"/>
      <c r="J7" s="269"/>
      <c r="K7" s="270"/>
    </row>
    <row r="8" spans="1:16" ht="15" customHeight="1" x14ac:dyDescent="0.35">
      <c r="B8" s="21"/>
      <c r="C8" s="269" t="s">
        <v>92</v>
      </c>
      <c r="D8" s="269"/>
      <c r="E8" s="269"/>
      <c r="F8" s="269"/>
      <c r="G8" s="269"/>
      <c r="H8" s="269"/>
      <c r="I8" s="269"/>
      <c r="J8" s="269"/>
      <c r="K8" s="270"/>
      <c r="M8" s="543" t="s">
        <v>384</v>
      </c>
      <c r="N8" s="543"/>
      <c r="O8" s="543"/>
      <c r="P8" s="543"/>
    </row>
    <row r="9" spans="1:16" ht="15" customHeight="1" x14ac:dyDescent="0.35">
      <c r="B9" s="21"/>
      <c r="C9" s="600"/>
      <c r="D9" s="601"/>
      <c r="E9" s="601"/>
      <c r="F9" s="601"/>
      <c r="G9" s="601"/>
      <c r="H9" s="601"/>
      <c r="I9" s="601"/>
      <c r="J9" s="601"/>
      <c r="K9" s="270"/>
      <c r="M9" s="543"/>
      <c r="N9" s="543"/>
      <c r="O9" s="543"/>
      <c r="P9" s="543"/>
    </row>
    <row r="10" spans="1:16" x14ac:dyDescent="0.35">
      <c r="B10" s="21"/>
      <c r="C10" s="269"/>
      <c r="D10" s="269"/>
      <c r="E10" s="269"/>
      <c r="F10" s="269"/>
      <c r="G10" s="269"/>
      <c r="H10" s="269"/>
      <c r="I10" s="269"/>
      <c r="J10" s="269"/>
      <c r="K10" s="270"/>
      <c r="M10" s="543"/>
      <c r="N10" s="543"/>
      <c r="O10" s="543"/>
      <c r="P10" s="543"/>
    </row>
    <row r="11" spans="1:16" x14ac:dyDescent="0.35">
      <c r="B11" s="21"/>
      <c r="C11" s="269" t="s">
        <v>290</v>
      </c>
      <c r="D11" s="269"/>
      <c r="E11" s="269"/>
      <c r="F11" s="269"/>
      <c r="G11" s="269"/>
      <c r="H11" s="324"/>
      <c r="I11" s="269" t="str">
        <f>"500 tecken ("&amp;TEXT(LEN(C12),"0")&amp;" använda)"</f>
        <v>500 tecken (0 använda)</v>
      </c>
      <c r="J11" s="269"/>
      <c r="K11" s="270"/>
      <c r="M11" s="543"/>
      <c r="N11" s="543"/>
      <c r="O11" s="543"/>
      <c r="P11" s="543"/>
    </row>
    <row r="12" spans="1:16" ht="138" customHeight="1" x14ac:dyDescent="0.35">
      <c r="B12" s="21"/>
      <c r="C12" s="602"/>
      <c r="D12" s="602"/>
      <c r="E12" s="602"/>
      <c r="F12" s="602"/>
      <c r="G12" s="602"/>
      <c r="H12" s="602"/>
      <c r="I12" s="602"/>
      <c r="J12" s="602"/>
      <c r="K12" s="276"/>
    </row>
    <row r="13" spans="1:16" x14ac:dyDescent="0.35">
      <c r="B13" s="231"/>
      <c r="C13" s="301"/>
      <c r="D13" s="301"/>
      <c r="E13" s="301"/>
      <c r="F13" s="301"/>
      <c r="G13" s="301"/>
      <c r="H13" s="301"/>
      <c r="I13" s="301"/>
      <c r="J13" s="301"/>
      <c r="K13" s="277"/>
    </row>
    <row r="14" spans="1:16" x14ac:dyDescent="0.35">
      <c r="B14" s="21"/>
      <c r="C14" s="273"/>
      <c r="D14" s="273"/>
      <c r="E14" s="273"/>
      <c r="F14" s="273"/>
      <c r="G14" s="273"/>
      <c r="H14" s="273"/>
      <c r="I14" s="273"/>
      <c r="J14" s="273"/>
      <c r="K14" s="276"/>
    </row>
    <row r="15" spans="1:16" x14ac:dyDescent="0.35">
      <c r="B15" s="21"/>
      <c r="C15" s="269" t="s">
        <v>104</v>
      </c>
      <c r="D15" s="269"/>
      <c r="E15" s="269"/>
      <c r="F15" s="269"/>
      <c r="G15" s="269"/>
      <c r="H15" s="269"/>
      <c r="I15" s="269"/>
      <c r="J15" s="269"/>
      <c r="K15" s="270"/>
    </row>
    <row r="16" spans="1:16" x14ac:dyDescent="0.35">
      <c r="B16" s="21"/>
      <c r="C16" s="600"/>
      <c r="D16" s="601"/>
      <c r="E16" s="601"/>
      <c r="F16" s="601"/>
      <c r="G16" s="601"/>
      <c r="H16" s="601"/>
      <c r="I16" s="601"/>
      <c r="J16" s="601"/>
      <c r="K16" s="270"/>
    </row>
    <row r="17" spans="2:11" x14ac:dyDescent="0.35">
      <c r="B17" s="21"/>
      <c r="C17" s="269"/>
      <c r="D17" s="269"/>
      <c r="E17" s="269"/>
      <c r="F17" s="269"/>
      <c r="G17" s="269"/>
      <c r="H17" s="269"/>
      <c r="I17" s="269"/>
      <c r="J17" s="269"/>
      <c r="K17" s="270"/>
    </row>
    <row r="18" spans="2:11" x14ac:dyDescent="0.35">
      <c r="B18" s="21"/>
      <c r="C18" s="359" t="s">
        <v>594</v>
      </c>
      <c r="D18" s="359"/>
      <c r="E18" s="359"/>
      <c r="F18" s="359"/>
      <c r="G18" s="359"/>
      <c r="H18" s="324"/>
      <c r="I18" s="359" t="str">
        <f>"500 tecken ("&amp;TEXT(LEN(C19),"0")&amp;" använda)"</f>
        <v>500 tecken (0 använda)</v>
      </c>
      <c r="J18" s="359"/>
      <c r="K18" s="270"/>
    </row>
    <row r="19" spans="2:11" ht="138" customHeight="1" x14ac:dyDescent="0.35">
      <c r="B19" s="21"/>
      <c r="C19" s="602"/>
      <c r="D19" s="602"/>
      <c r="E19" s="602"/>
      <c r="F19" s="602"/>
      <c r="G19" s="602"/>
      <c r="H19" s="602"/>
      <c r="I19" s="602"/>
      <c r="J19" s="602"/>
      <c r="K19" s="276"/>
    </row>
    <row r="20" spans="2:11" x14ac:dyDescent="0.35">
      <c r="B20" s="231"/>
      <c r="C20" s="301"/>
      <c r="D20" s="301"/>
      <c r="E20" s="301"/>
      <c r="F20" s="301"/>
      <c r="G20" s="301"/>
      <c r="H20" s="301"/>
      <c r="I20" s="301"/>
      <c r="J20" s="301"/>
      <c r="K20" s="277"/>
    </row>
    <row r="21" spans="2:11" x14ac:dyDescent="0.35">
      <c r="B21" s="21"/>
      <c r="C21" s="273"/>
      <c r="D21" s="273"/>
      <c r="E21" s="273"/>
      <c r="F21" s="273"/>
      <c r="G21" s="273"/>
      <c r="H21" s="273"/>
      <c r="I21" s="273"/>
      <c r="J21" s="273"/>
      <c r="K21" s="276"/>
    </row>
    <row r="22" spans="2:11" x14ac:dyDescent="0.35">
      <c r="B22" s="21"/>
      <c r="C22" s="269" t="s">
        <v>130</v>
      </c>
      <c r="D22" s="269"/>
      <c r="E22" s="269"/>
      <c r="F22" s="269"/>
      <c r="G22" s="269"/>
      <c r="H22" s="269"/>
      <c r="I22" s="269"/>
      <c r="J22" s="269"/>
      <c r="K22" s="270"/>
    </row>
    <row r="23" spans="2:11" x14ac:dyDescent="0.35">
      <c r="B23" s="21"/>
      <c r="C23" s="600"/>
      <c r="D23" s="601"/>
      <c r="E23" s="601"/>
      <c r="F23" s="601"/>
      <c r="G23" s="601"/>
      <c r="H23" s="601"/>
      <c r="I23" s="601"/>
      <c r="J23" s="601"/>
      <c r="K23" s="270"/>
    </row>
    <row r="24" spans="2:11" x14ac:dyDescent="0.35">
      <c r="B24" s="21"/>
      <c r="C24" s="269"/>
      <c r="D24" s="269"/>
      <c r="E24" s="269"/>
      <c r="F24" s="269"/>
      <c r="G24" s="269"/>
      <c r="H24" s="269"/>
      <c r="I24" s="269"/>
      <c r="J24" s="269"/>
      <c r="K24" s="270"/>
    </row>
    <row r="25" spans="2:11" x14ac:dyDescent="0.35">
      <c r="B25" s="21"/>
      <c r="C25" s="359" t="s">
        <v>595</v>
      </c>
      <c r="D25" s="359"/>
      <c r="E25" s="359"/>
      <c r="F25" s="359"/>
      <c r="G25" s="359"/>
      <c r="H25" s="324"/>
      <c r="I25" s="359" t="str">
        <f>"500 tecken ("&amp;TEXT(LEN(C26),"0")&amp;" använda)"</f>
        <v>500 tecken (0 använda)</v>
      </c>
      <c r="J25" s="359"/>
      <c r="K25" s="270"/>
    </row>
    <row r="26" spans="2:11" ht="138" customHeight="1" x14ac:dyDescent="0.35">
      <c r="B26" s="21"/>
      <c r="C26" s="602"/>
      <c r="D26" s="602"/>
      <c r="E26" s="602"/>
      <c r="F26" s="602"/>
      <c r="G26" s="602"/>
      <c r="H26" s="602"/>
      <c r="I26" s="602"/>
      <c r="J26" s="602"/>
      <c r="K26" s="276"/>
    </row>
    <row r="27" spans="2:11" x14ac:dyDescent="0.35">
      <c r="B27" s="231"/>
      <c r="C27" s="301"/>
      <c r="D27" s="301"/>
      <c r="E27" s="301"/>
      <c r="F27" s="301"/>
      <c r="G27" s="301"/>
      <c r="H27" s="301"/>
      <c r="I27" s="301"/>
      <c r="J27" s="301"/>
      <c r="K27" s="277"/>
    </row>
    <row r="28" spans="2:11" x14ac:dyDescent="0.35">
      <c r="B28" s="21"/>
      <c r="C28" s="273"/>
      <c r="D28" s="273"/>
      <c r="E28" s="273"/>
      <c r="F28" s="273"/>
      <c r="G28" s="273"/>
      <c r="H28" s="273"/>
      <c r="I28" s="273"/>
      <c r="J28" s="273"/>
      <c r="K28" s="276"/>
    </row>
    <row r="29" spans="2:11" x14ac:dyDescent="0.35">
      <c r="B29" s="21"/>
      <c r="C29" s="269" t="s">
        <v>131</v>
      </c>
      <c r="D29" s="269"/>
      <c r="E29" s="269"/>
      <c r="F29" s="269"/>
      <c r="G29" s="269"/>
      <c r="H29" s="269"/>
      <c r="I29" s="269"/>
      <c r="J29" s="269"/>
      <c r="K29" s="270"/>
    </row>
    <row r="30" spans="2:11" x14ac:dyDescent="0.35">
      <c r="B30" s="21"/>
      <c r="C30" s="600"/>
      <c r="D30" s="601"/>
      <c r="E30" s="601"/>
      <c r="F30" s="601"/>
      <c r="G30" s="601"/>
      <c r="H30" s="601"/>
      <c r="I30" s="601"/>
      <c r="J30" s="601"/>
      <c r="K30" s="270"/>
    </row>
    <row r="31" spans="2:11" x14ac:dyDescent="0.35">
      <c r="B31" s="21"/>
      <c r="C31" s="269"/>
      <c r="D31" s="269"/>
      <c r="E31" s="269"/>
      <c r="F31" s="269"/>
      <c r="G31" s="269"/>
      <c r="H31" s="269"/>
      <c r="I31" s="269"/>
      <c r="J31" s="269"/>
      <c r="K31" s="270"/>
    </row>
    <row r="32" spans="2:11" x14ac:dyDescent="0.35">
      <c r="B32" s="21"/>
      <c r="C32" s="359" t="s">
        <v>596</v>
      </c>
      <c r="D32" s="359"/>
      <c r="E32" s="359"/>
      <c r="F32" s="359"/>
      <c r="G32" s="359"/>
      <c r="H32" s="324"/>
      <c r="I32" s="359" t="str">
        <f>"500 tecken ("&amp;TEXT(LEN(C33),"0")&amp;" använda)"</f>
        <v>500 tecken (0 använda)</v>
      </c>
      <c r="J32" s="359"/>
      <c r="K32" s="360"/>
    </row>
    <row r="33" spans="2:11" ht="138" customHeight="1" x14ac:dyDescent="0.35">
      <c r="B33" s="21"/>
      <c r="C33" s="602"/>
      <c r="D33" s="602"/>
      <c r="E33" s="602"/>
      <c r="F33" s="602"/>
      <c r="G33" s="602"/>
      <c r="H33" s="602"/>
      <c r="I33" s="602"/>
      <c r="J33" s="602"/>
      <c r="K33" s="276"/>
    </row>
    <row r="34" spans="2:11" x14ac:dyDescent="0.35">
      <c r="B34" s="231"/>
      <c r="C34" s="301"/>
      <c r="D34" s="301"/>
      <c r="E34" s="301"/>
      <c r="F34" s="301"/>
      <c r="G34" s="301"/>
      <c r="H34" s="301"/>
      <c r="I34" s="301"/>
      <c r="J34" s="301"/>
      <c r="K34" s="277"/>
    </row>
    <row r="35" spans="2:11" x14ac:dyDescent="0.35">
      <c r="B35" s="21"/>
      <c r="C35" s="273"/>
      <c r="D35" s="273"/>
      <c r="E35" s="273"/>
      <c r="F35" s="273"/>
      <c r="G35" s="273"/>
      <c r="H35" s="273"/>
      <c r="I35" s="273"/>
      <c r="J35" s="273"/>
      <c r="K35" s="276"/>
    </row>
    <row r="36" spans="2:11" x14ac:dyDescent="0.35">
      <c r="B36" s="21"/>
      <c r="C36" s="269" t="s">
        <v>132</v>
      </c>
      <c r="D36" s="269"/>
      <c r="E36" s="269"/>
      <c r="F36" s="269"/>
      <c r="G36" s="269"/>
      <c r="H36" s="269"/>
      <c r="I36" s="269"/>
      <c r="J36" s="269"/>
      <c r="K36" s="270"/>
    </row>
    <row r="37" spans="2:11" x14ac:dyDescent="0.35">
      <c r="B37" s="21"/>
      <c r="C37" s="600"/>
      <c r="D37" s="601"/>
      <c r="E37" s="601"/>
      <c r="F37" s="601"/>
      <c r="G37" s="601"/>
      <c r="H37" s="601"/>
      <c r="I37" s="601"/>
      <c r="J37" s="601"/>
      <c r="K37" s="270"/>
    </row>
    <row r="38" spans="2:11" x14ac:dyDescent="0.35">
      <c r="B38" s="21"/>
      <c r="C38" s="269"/>
      <c r="D38" s="269"/>
      <c r="E38" s="269"/>
      <c r="F38" s="269"/>
      <c r="G38" s="269"/>
      <c r="H38" s="269"/>
      <c r="I38" s="269"/>
      <c r="J38" s="269"/>
      <c r="K38" s="270"/>
    </row>
    <row r="39" spans="2:11" x14ac:dyDescent="0.35">
      <c r="B39" s="21"/>
      <c r="C39" s="359" t="s">
        <v>597</v>
      </c>
      <c r="D39" s="359"/>
      <c r="E39" s="359"/>
      <c r="F39" s="359"/>
      <c r="G39" s="359"/>
      <c r="H39" s="324"/>
      <c r="I39" s="359" t="str">
        <f>"500 tecken ("&amp;TEXT(LEN(C40),"0")&amp;" använda)"</f>
        <v>500 tecken (0 använda)</v>
      </c>
      <c r="J39" s="359"/>
      <c r="K39" s="360"/>
    </row>
    <row r="40" spans="2:11" ht="138" customHeight="1" x14ac:dyDescent="0.35">
      <c r="B40" s="21"/>
      <c r="C40" s="596"/>
      <c r="D40" s="597"/>
      <c r="E40" s="597"/>
      <c r="F40" s="597"/>
      <c r="G40" s="597"/>
      <c r="H40" s="597"/>
      <c r="I40" s="597"/>
      <c r="J40" s="598"/>
      <c r="K40" s="276"/>
    </row>
    <row r="41" spans="2:11" x14ac:dyDescent="0.35">
      <c r="B41" s="231"/>
      <c r="C41" s="301"/>
      <c r="D41" s="301"/>
      <c r="E41" s="301"/>
      <c r="F41" s="301"/>
      <c r="G41" s="301"/>
      <c r="H41" s="301"/>
      <c r="I41" s="301"/>
      <c r="J41" s="301"/>
      <c r="K41" s="277"/>
    </row>
    <row r="42" spans="2:11" x14ac:dyDescent="0.35">
      <c r="B42" s="21"/>
      <c r="C42" s="273"/>
      <c r="D42" s="273"/>
      <c r="E42" s="273"/>
      <c r="F42" s="273"/>
      <c r="G42" s="273"/>
      <c r="H42" s="273"/>
      <c r="I42" s="273"/>
      <c r="J42" s="273"/>
      <c r="K42" s="276"/>
    </row>
    <row r="43" spans="2:11" x14ac:dyDescent="0.35">
      <c r="B43" s="21"/>
      <c r="C43" s="269" t="s">
        <v>133</v>
      </c>
      <c r="D43" s="269"/>
      <c r="E43" s="269"/>
      <c r="F43" s="269"/>
      <c r="G43" s="269"/>
      <c r="H43" s="269"/>
      <c r="I43" s="269"/>
      <c r="J43" s="269"/>
      <c r="K43" s="270"/>
    </row>
    <row r="44" spans="2:11" ht="15" customHeight="1" x14ac:dyDescent="0.35">
      <c r="B44" s="21"/>
      <c r="C44" s="575"/>
      <c r="D44" s="576"/>
      <c r="E44" s="576"/>
      <c r="F44" s="576"/>
      <c r="G44" s="576"/>
      <c r="H44" s="576"/>
      <c r="I44" s="576"/>
      <c r="J44" s="577"/>
      <c r="K44" s="270"/>
    </row>
    <row r="45" spans="2:11" x14ac:dyDescent="0.35">
      <c r="B45" s="21"/>
      <c r="C45" s="269"/>
      <c r="D45" s="269"/>
      <c r="E45" s="269"/>
      <c r="F45" s="269"/>
      <c r="G45" s="269"/>
      <c r="H45" s="269"/>
      <c r="I45" s="269"/>
      <c r="J45" s="269"/>
      <c r="K45" s="270"/>
    </row>
    <row r="46" spans="2:11" x14ac:dyDescent="0.35">
      <c r="B46" s="21"/>
      <c r="C46" s="359" t="s">
        <v>598</v>
      </c>
      <c r="D46" s="359"/>
      <c r="E46" s="359"/>
      <c r="F46" s="359"/>
      <c r="G46" s="359"/>
      <c r="H46" s="324"/>
      <c r="I46" s="359" t="str">
        <f>"500 tecken ("&amp;TEXT(LEN(C47),"0")&amp;" använda)"</f>
        <v>500 tecken (0 använda)</v>
      </c>
      <c r="J46" s="359"/>
      <c r="K46" s="360"/>
    </row>
    <row r="47" spans="2:11" ht="138" customHeight="1" x14ac:dyDescent="0.35">
      <c r="B47" s="21"/>
      <c r="C47" s="596"/>
      <c r="D47" s="597"/>
      <c r="E47" s="597"/>
      <c r="F47" s="597"/>
      <c r="G47" s="597"/>
      <c r="H47" s="597"/>
      <c r="I47" s="597"/>
      <c r="J47" s="598"/>
      <c r="K47" s="276"/>
    </row>
    <row r="48" spans="2:11" x14ac:dyDescent="0.35">
      <c r="B48" s="231"/>
      <c r="C48" s="301"/>
      <c r="D48" s="301"/>
      <c r="E48" s="301"/>
      <c r="F48" s="301"/>
      <c r="G48" s="301"/>
      <c r="H48" s="301"/>
      <c r="I48" s="301"/>
      <c r="J48" s="301"/>
      <c r="K48" s="277"/>
    </row>
    <row r="49" spans="2:11" x14ac:dyDescent="0.35">
      <c r="B49" s="21"/>
      <c r="C49" s="273"/>
      <c r="D49" s="273"/>
      <c r="E49" s="273"/>
      <c r="F49" s="273"/>
      <c r="G49" s="273"/>
      <c r="H49" s="273"/>
      <c r="I49" s="273"/>
      <c r="J49" s="273"/>
      <c r="K49" s="276"/>
    </row>
    <row r="50" spans="2:11" x14ac:dyDescent="0.35">
      <c r="B50" s="21"/>
      <c r="C50" s="269" t="s">
        <v>134</v>
      </c>
      <c r="D50" s="269"/>
      <c r="E50" s="269"/>
      <c r="F50" s="269"/>
      <c r="G50" s="269"/>
      <c r="H50" s="269"/>
      <c r="I50" s="269"/>
      <c r="J50" s="269"/>
      <c r="K50" s="270"/>
    </row>
    <row r="51" spans="2:11" x14ac:dyDescent="0.35">
      <c r="B51" s="21"/>
      <c r="C51" s="575"/>
      <c r="D51" s="576"/>
      <c r="E51" s="576"/>
      <c r="F51" s="576"/>
      <c r="G51" s="576"/>
      <c r="H51" s="576"/>
      <c r="I51" s="576"/>
      <c r="J51" s="577"/>
      <c r="K51" s="270"/>
    </row>
    <row r="52" spans="2:11" x14ac:dyDescent="0.35">
      <c r="B52" s="21"/>
      <c r="C52" s="269"/>
      <c r="D52" s="269"/>
      <c r="E52" s="269"/>
      <c r="F52" s="269"/>
      <c r="G52" s="269"/>
      <c r="H52" s="269"/>
      <c r="I52" s="269"/>
      <c r="J52" s="269"/>
      <c r="K52" s="270"/>
    </row>
    <row r="53" spans="2:11" x14ac:dyDescent="0.35">
      <c r="B53" s="21"/>
      <c r="C53" s="359" t="s">
        <v>599</v>
      </c>
      <c r="D53" s="359"/>
      <c r="E53" s="359"/>
      <c r="F53" s="359"/>
      <c r="G53" s="359"/>
      <c r="H53" s="324"/>
      <c r="I53" s="359" t="str">
        <f>"500 tecken ("&amp;TEXT(LEN(C54),"0")&amp;" använda)"</f>
        <v>500 tecken (0 använda)</v>
      </c>
      <c r="J53" s="359"/>
      <c r="K53" s="360"/>
    </row>
    <row r="54" spans="2:11" ht="138" customHeight="1" x14ac:dyDescent="0.35">
      <c r="B54" s="21"/>
      <c r="C54" s="596"/>
      <c r="D54" s="597"/>
      <c r="E54" s="597"/>
      <c r="F54" s="597"/>
      <c r="G54" s="597"/>
      <c r="H54" s="597"/>
      <c r="I54" s="597"/>
      <c r="J54" s="598"/>
      <c r="K54" s="276"/>
    </row>
    <row r="55" spans="2:11" x14ac:dyDescent="0.35">
      <c r="B55" s="231"/>
      <c r="C55" s="301"/>
      <c r="D55" s="301"/>
      <c r="E55" s="301"/>
      <c r="F55" s="301"/>
      <c r="G55" s="301"/>
      <c r="H55" s="301"/>
      <c r="I55" s="301"/>
      <c r="J55" s="301"/>
      <c r="K55" s="277"/>
    </row>
    <row r="56" spans="2:11" x14ac:dyDescent="0.35">
      <c r="B56" s="21"/>
      <c r="C56" s="269"/>
      <c r="D56" s="269"/>
      <c r="E56" s="269"/>
      <c r="F56" s="269"/>
      <c r="G56" s="269"/>
      <c r="H56" s="269"/>
      <c r="I56" s="269"/>
      <c r="J56" s="269"/>
      <c r="K56" s="270"/>
    </row>
    <row r="57" spans="2:11" x14ac:dyDescent="0.35">
      <c r="B57" s="21"/>
      <c r="C57" s="269" t="s">
        <v>135</v>
      </c>
      <c r="D57" s="269"/>
      <c r="E57" s="269"/>
      <c r="F57" s="269"/>
      <c r="G57" s="269"/>
      <c r="H57" s="269"/>
      <c r="I57" s="269"/>
      <c r="J57" s="269"/>
      <c r="K57" s="270"/>
    </row>
    <row r="58" spans="2:11" x14ac:dyDescent="0.35">
      <c r="B58" s="21"/>
      <c r="C58" s="575"/>
      <c r="D58" s="576"/>
      <c r="E58" s="576"/>
      <c r="F58" s="576"/>
      <c r="G58" s="576"/>
      <c r="H58" s="576"/>
      <c r="I58" s="576"/>
      <c r="J58" s="577"/>
      <c r="K58" s="270"/>
    </row>
    <row r="59" spans="2:11" x14ac:dyDescent="0.35">
      <c r="B59" s="21"/>
      <c r="C59" s="269"/>
      <c r="D59" s="269"/>
      <c r="E59" s="269"/>
      <c r="F59" s="269"/>
      <c r="G59" s="269"/>
      <c r="H59" s="269"/>
      <c r="I59" s="269"/>
      <c r="J59" s="269"/>
      <c r="K59" s="270"/>
    </row>
    <row r="60" spans="2:11" x14ac:dyDescent="0.35">
      <c r="B60" s="21"/>
      <c r="C60" s="359" t="s">
        <v>600</v>
      </c>
      <c r="D60" s="359"/>
      <c r="E60" s="359"/>
      <c r="F60" s="359"/>
      <c r="G60" s="359"/>
      <c r="H60" s="324"/>
      <c r="I60" s="359" t="str">
        <f>"500 tecken ("&amp;TEXT(LEN(C61),"0")&amp;" använda)"</f>
        <v>500 tecken (0 använda)</v>
      </c>
      <c r="J60" s="359"/>
      <c r="K60" s="360"/>
    </row>
    <row r="61" spans="2:11" ht="138" customHeight="1" x14ac:dyDescent="0.35">
      <c r="B61" s="21"/>
      <c r="C61" s="596"/>
      <c r="D61" s="597"/>
      <c r="E61" s="597"/>
      <c r="F61" s="597"/>
      <c r="G61" s="597"/>
      <c r="H61" s="597"/>
      <c r="I61" s="597"/>
      <c r="J61" s="598"/>
      <c r="K61" s="276"/>
    </row>
    <row r="62" spans="2:11" x14ac:dyDescent="0.35">
      <c r="B62" s="231"/>
      <c r="C62" s="301"/>
      <c r="D62" s="301"/>
      <c r="E62" s="301"/>
      <c r="F62" s="301"/>
      <c r="G62" s="301"/>
      <c r="H62" s="301"/>
      <c r="I62" s="301"/>
      <c r="J62" s="301"/>
      <c r="K62" s="277"/>
    </row>
    <row r="63" spans="2:11" x14ac:dyDescent="0.35">
      <c r="B63" s="21"/>
      <c r="C63" s="269"/>
      <c r="D63" s="269"/>
      <c r="E63" s="269"/>
      <c r="F63" s="269"/>
      <c r="G63" s="269"/>
      <c r="H63" s="269"/>
      <c r="I63" s="269"/>
      <c r="J63" s="269"/>
      <c r="K63" s="270"/>
    </row>
    <row r="64" spans="2:11" x14ac:dyDescent="0.35">
      <c r="B64" s="21"/>
      <c r="C64" s="269" t="s">
        <v>136</v>
      </c>
      <c r="D64" s="269"/>
      <c r="E64" s="269"/>
      <c r="F64" s="269"/>
      <c r="G64" s="269"/>
      <c r="H64" s="269"/>
      <c r="I64" s="269"/>
      <c r="J64" s="269"/>
      <c r="K64" s="270"/>
    </row>
    <row r="65" spans="2:11" x14ac:dyDescent="0.35">
      <c r="B65" s="21"/>
      <c r="C65" s="575"/>
      <c r="D65" s="576"/>
      <c r="E65" s="576"/>
      <c r="F65" s="576"/>
      <c r="G65" s="576"/>
      <c r="H65" s="576"/>
      <c r="I65" s="576"/>
      <c r="J65" s="577"/>
      <c r="K65" s="270"/>
    </row>
    <row r="66" spans="2:11" x14ac:dyDescent="0.35">
      <c r="B66" s="21"/>
      <c r="C66" s="269"/>
      <c r="D66" s="269"/>
      <c r="E66" s="269"/>
      <c r="F66" s="269"/>
      <c r="G66" s="269"/>
      <c r="H66" s="269"/>
      <c r="I66" s="269"/>
      <c r="J66" s="269"/>
      <c r="K66" s="270"/>
    </row>
    <row r="67" spans="2:11" x14ac:dyDescent="0.35">
      <c r="B67" s="21"/>
      <c r="C67" s="359" t="s">
        <v>601</v>
      </c>
      <c r="D67" s="359"/>
      <c r="E67" s="359"/>
      <c r="F67" s="359"/>
      <c r="G67" s="359"/>
      <c r="H67" s="324"/>
      <c r="I67" s="359" t="str">
        <f>"500 tecken ("&amp;TEXT(LEN(C68),"0")&amp;" använda)"</f>
        <v>500 tecken (0 använda)</v>
      </c>
      <c r="J67" s="359"/>
      <c r="K67" s="360"/>
    </row>
    <row r="68" spans="2:11" ht="138" customHeight="1" x14ac:dyDescent="0.35">
      <c r="B68" s="21"/>
      <c r="C68" s="596"/>
      <c r="D68" s="597"/>
      <c r="E68" s="597"/>
      <c r="F68" s="597"/>
      <c r="G68" s="597"/>
      <c r="H68" s="597"/>
      <c r="I68" s="597"/>
      <c r="J68" s="598"/>
      <c r="K68" s="276"/>
    </row>
    <row r="69" spans="2:11" x14ac:dyDescent="0.35">
      <c r="B69" s="231"/>
      <c r="C69" s="301"/>
      <c r="D69" s="301"/>
      <c r="E69" s="301"/>
      <c r="F69" s="301"/>
      <c r="G69" s="301"/>
      <c r="H69" s="301"/>
      <c r="I69" s="301"/>
      <c r="J69" s="301"/>
      <c r="K69" s="277"/>
    </row>
    <row r="70" spans="2:11" x14ac:dyDescent="0.35">
      <c r="B70" s="21"/>
      <c r="C70" s="269"/>
      <c r="D70" s="269"/>
      <c r="E70" s="269"/>
      <c r="F70" s="269"/>
      <c r="G70" s="269"/>
      <c r="H70" s="269"/>
      <c r="I70" s="269"/>
      <c r="J70" s="269"/>
      <c r="K70" s="270"/>
    </row>
    <row r="71" spans="2:11" x14ac:dyDescent="0.35">
      <c r="B71" s="21"/>
      <c r="C71" s="269" t="s">
        <v>137</v>
      </c>
      <c r="D71" s="269"/>
      <c r="E71" s="269"/>
      <c r="F71" s="269"/>
      <c r="G71" s="269"/>
      <c r="H71" s="269"/>
      <c r="I71" s="269"/>
      <c r="J71" s="269"/>
      <c r="K71" s="270"/>
    </row>
    <row r="72" spans="2:11" x14ac:dyDescent="0.35">
      <c r="B72" s="21"/>
      <c r="C72" s="575"/>
      <c r="D72" s="576"/>
      <c r="E72" s="576"/>
      <c r="F72" s="576"/>
      <c r="G72" s="576"/>
      <c r="H72" s="576"/>
      <c r="I72" s="576"/>
      <c r="J72" s="577"/>
      <c r="K72" s="270"/>
    </row>
    <row r="73" spans="2:11" x14ac:dyDescent="0.35">
      <c r="B73" s="21"/>
      <c r="C73" s="269"/>
      <c r="D73" s="269"/>
      <c r="E73" s="269"/>
      <c r="F73" s="269"/>
      <c r="G73" s="269"/>
      <c r="H73" s="269"/>
      <c r="I73" s="269"/>
      <c r="J73" s="269"/>
      <c r="K73" s="270"/>
    </row>
    <row r="74" spans="2:11" x14ac:dyDescent="0.35">
      <c r="B74" s="21"/>
      <c r="C74" s="359" t="s">
        <v>602</v>
      </c>
      <c r="D74" s="359"/>
      <c r="E74" s="359"/>
      <c r="F74" s="359"/>
      <c r="G74" s="359"/>
      <c r="H74" s="324"/>
      <c r="I74" s="359" t="str">
        <f>"500 tecken ("&amp;TEXT(LEN(C75),"0")&amp;" använda)"</f>
        <v>500 tecken (0 använda)</v>
      </c>
      <c r="J74" s="359"/>
      <c r="K74" s="360"/>
    </row>
    <row r="75" spans="2:11" ht="138" customHeight="1" x14ac:dyDescent="0.35">
      <c r="B75" s="21"/>
      <c r="C75" s="596"/>
      <c r="D75" s="597"/>
      <c r="E75" s="597"/>
      <c r="F75" s="597"/>
      <c r="G75" s="597"/>
      <c r="H75" s="597"/>
      <c r="I75" s="597"/>
      <c r="J75" s="598"/>
      <c r="K75" s="276"/>
    </row>
    <row r="76" spans="2:11" x14ac:dyDescent="0.35">
      <c r="B76" s="231"/>
      <c r="C76" s="301"/>
      <c r="D76" s="301"/>
      <c r="E76" s="301"/>
      <c r="F76" s="301"/>
      <c r="G76" s="301"/>
      <c r="H76" s="301"/>
      <c r="I76" s="301"/>
      <c r="J76" s="301"/>
      <c r="K76" s="277"/>
    </row>
    <row r="77" spans="2:11" x14ac:dyDescent="0.35">
      <c r="B77" s="21"/>
      <c r="C77" s="269"/>
      <c r="D77" s="269"/>
      <c r="E77" s="269"/>
      <c r="F77" s="269"/>
      <c r="G77" s="269"/>
      <c r="H77" s="269"/>
      <c r="I77" s="269"/>
      <c r="J77" s="269"/>
      <c r="K77" s="270"/>
    </row>
    <row r="78" spans="2:11" x14ac:dyDescent="0.35">
      <c r="B78" s="21"/>
      <c r="C78" s="269" t="s">
        <v>138</v>
      </c>
      <c r="D78" s="269"/>
      <c r="E78" s="269"/>
      <c r="F78" s="269"/>
      <c r="G78" s="269"/>
      <c r="H78" s="269"/>
      <c r="I78" s="269"/>
      <c r="J78" s="269"/>
      <c r="K78" s="270"/>
    </row>
    <row r="79" spans="2:11" x14ac:dyDescent="0.35">
      <c r="B79" s="21"/>
      <c r="C79" s="575"/>
      <c r="D79" s="576"/>
      <c r="E79" s="576"/>
      <c r="F79" s="576"/>
      <c r="G79" s="576"/>
      <c r="H79" s="576"/>
      <c r="I79" s="576"/>
      <c r="J79" s="577"/>
      <c r="K79" s="270"/>
    </row>
    <row r="80" spans="2:11" x14ac:dyDescent="0.35">
      <c r="B80" s="21"/>
      <c r="C80" s="269"/>
      <c r="D80" s="269"/>
      <c r="E80" s="269"/>
      <c r="F80" s="269"/>
      <c r="G80" s="269"/>
      <c r="H80" s="269"/>
      <c r="I80" s="269"/>
      <c r="J80" s="269"/>
      <c r="K80" s="270"/>
    </row>
    <row r="81" spans="2:11" x14ac:dyDescent="0.35">
      <c r="B81" s="21"/>
      <c r="C81" s="359" t="s">
        <v>603</v>
      </c>
      <c r="D81" s="359"/>
      <c r="E81" s="359"/>
      <c r="F81" s="359"/>
      <c r="G81" s="359"/>
      <c r="H81" s="324"/>
      <c r="I81" s="359" t="str">
        <f>"500 tecken ("&amp;TEXT(LEN(C82),"0")&amp;" använda)"</f>
        <v>500 tecken (0 använda)</v>
      </c>
      <c r="J81" s="359"/>
      <c r="K81" s="360"/>
    </row>
    <row r="82" spans="2:11" ht="138" customHeight="1" x14ac:dyDescent="0.35">
      <c r="B82" s="21"/>
      <c r="C82" s="596"/>
      <c r="D82" s="597"/>
      <c r="E82" s="597"/>
      <c r="F82" s="597"/>
      <c r="G82" s="597"/>
      <c r="H82" s="597"/>
      <c r="I82" s="597"/>
      <c r="J82" s="598"/>
      <c r="K82" s="276"/>
    </row>
    <row r="83" spans="2:11" x14ac:dyDescent="0.35">
      <c r="B83" s="231"/>
      <c r="C83" s="301"/>
      <c r="D83" s="301"/>
      <c r="E83" s="301"/>
      <c r="F83" s="301"/>
      <c r="G83" s="301"/>
      <c r="H83" s="301"/>
      <c r="I83" s="301"/>
      <c r="J83" s="301"/>
      <c r="K83" s="277"/>
    </row>
    <row r="84" spans="2:11" x14ac:dyDescent="0.35">
      <c r="B84" s="21"/>
      <c r="C84" s="269"/>
      <c r="D84" s="269"/>
      <c r="E84" s="269"/>
      <c r="F84" s="269"/>
      <c r="G84" s="269"/>
      <c r="H84" s="269"/>
      <c r="I84" s="269"/>
      <c r="J84" s="269"/>
      <c r="K84" s="270"/>
    </row>
    <row r="85" spans="2:11" x14ac:dyDescent="0.35">
      <c r="B85" s="21"/>
      <c r="C85" s="269" t="s">
        <v>139</v>
      </c>
      <c r="D85" s="269"/>
      <c r="E85" s="269"/>
      <c r="F85" s="269"/>
      <c r="G85" s="269"/>
      <c r="H85" s="269"/>
      <c r="I85" s="269"/>
      <c r="J85" s="269"/>
      <c r="K85" s="270"/>
    </row>
    <row r="86" spans="2:11" x14ac:dyDescent="0.35">
      <c r="B86" s="21"/>
      <c r="C86" s="575"/>
      <c r="D86" s="576"/>
      <c r="E86" s="576"/>
      <c r="F86" s="576"/>
      <c r="G86" s="576"/>
      <c r="H86" s="576"/>
      <c r="I86" s="576"/>
      <c r="J86" s="577"/>
      <c r="K86" s="270"/>
    </row>
    <row r="87" spans="2:11" x14ac:dyDescent="0.35">
      <c r="B87" s="21"/>
      <c r="C87" s="269"/>
      <c r="D87" s="269"/>
      <c r="E87" s="269"/>
      <c r="F87" s="269"/>
      <c r="G87" s="269"/>
      <c r="H87" s="269"/>
      <c r="I87" s="269"/>
      <c r="J87" s="269"/>
      <c r="K87" s="270"/>
    </row>
    <row r="88" spans="2:11" x14ac:dyDescent="0.35">
      <c r="B88" s="21"/>
      <c r="C88" s="359" t="s">
        <v>604</v>
      </c>
      <c r="D88" s="359"/>
      <c r="E88" s="359"/>
      <c r="F88" s="359"/>
      <c r="G88" s="359"/>
      <c r="H88" s="324"/>
      <c r="I88" s="359" t="str">
        <f>"500 tecken ("&amp;TEXT(LEN(C89),"0")&amp;" använda)"</f>
        <v>500 tecken (0 använda)</v>
      </c>
      <c r="J88" s="359"/>
      <c r="K88" s="360"/>
    </row>
    <row r="89" spans="2:11" ht="138" customHeight="1" x14ac:dyDescent="0.35">
      <c r="B89" s="21"/>
      <c r="C89" s="596"/>
      <c r="D89" s="597"/>
      <c r="E89" s="597"/>
      <c r="F89" s="597"/>
      <c r="G89" s="597"/>
      <c r="H89" s="597"/>
      <c r="I89" s="597"/>
      <c r="J89" s="598"/>
      <c r="K89" s="276"/>
    </row>
    <row r="90" spans="2:11" x14ac:dyDescent="0.35">
      <c r="B90" s="231"/>
      <c r="C90" s="301"/>
      <c r="D90" s="301"/>
      <c r="E90" s="301"/>
      <c r="F90" s="301"/>
      <c r="G90" s="301"/>
      <c r="H90" s="301"/>
      <c r="I90" s="301"/>
      <c r="J90" s="301"/>
      <c r="K90" s="277"/>
    </row>
    <row r="91" spans="2:11" x14ac:dyDescent="0.35">
      <c r="B91" s="21"/>
      <c r="C91" s="269"/>
      <c r="D91" s="269"/>
      <c r="E91" s="269"/>
      <c r="F91" s="269"/>
      <c r="G91" s="269"/>
      <c r="H91" s="269"/>
      <c r="I91" s="269"/>
      <c r="J91" s="269"/>
      <c r="K91" s="270"/>
    </row>
    <row r="92" spans="2:11" x14ac:dyDescent="0.35">
      <c r="B92" s="21"/>
      <c r="C92" s="269" t="s">
        <v>140</v>
      </c>
      <c r="D92" s="269"/>
      <c r="E92" s="269"/>
      <c r="F92" s="269"/>
      <c r="G92" s="269"/>
      <c r="H92" s="269"/>
      <c r="I92" s="269"/>
      <c r="J92" s="269"/>
      <c r="K92" s="270"/>
    </row>
    <row r="93" spans="2:11" x14ac:dyDescent="0.35">
      <c r="B93" s="21"/>
      <c r="C93" s="575"/>
      <c r="D93" s="576"/>
      <c r="E93" s="576"/>
      <c r="F93" s="576"/>
      <c r="G93" s="576"/>
      <c r="H93" s="576"/>
      <c r="I93" s="576"/>
      <c r="J93" s="577"/>
      <c r="K93" s="270"/>
    </row>
    <row r="94" spans="2:11" x14ac:dyDescent="0.35">
      <c r="B94" s="21"/>
      <c r="C94" s="269"/>
      <c r="D94" s="269"/>
      <c r="E94" s="269"/>
      <c r="F94" s="269"/>
      <c r="G94" s="269"/>
      <c r="H94" s="269"/>
      <c r="I94" s="269"/>
      <c r="J94" s="269"/>
      <c r="K94" s="270"/>
    </row>
    <row r="95" spans="2:11" x14ac:dyDescent="0.35">
      <c r="B95" s="21"/>
      <c r="C95" s="359" t="s">
        <v>605</v>
      </c>
      <c r="D95" s="359"/>
      <c r="E95" s="359"/>
      <c r="F95" s="359"/>
      <c r="G95" s="359"/>
      <c r="H95" s="324"/>
      <c r="I95" s="359" t="str">
        <f>"500 tecken ("&amp;TEXT(LEN(C96),"0")&amp;" använda)"</f>
        <v>500 tecken (0 använda)</v>
      </c>
      <c r="J95" s="359"/>
      <c r="K95" s="360"/>
    </row>
    <row r="96" spans="2:11" ht="138" customHeight="1" x14ac:dyDescent="0.35">
      <c r="B96" s="21"/>
      <c r="C96" s="596"/>
      <c r="D96" s="597"/>
      <c r="E96" s="597"/>
      <c r="F96" s="597"/>
      <c r="G96" s="597"/>
      <c r="H96" s="597"/>
      <c r="I96" s="597"/>
      <c r="J96" s="598"/>
      <c r="K96" s="276"/>
    </row>
    <row r="97" spans="2:11" x14ac:dyDescent="0.35">
      <c r="B97" s="231"/>
      <c r="C97" s="301"/>
      <c r="D97" s="301"/>
      <c r="E97" s="301"/>
      <c r="F97" s="301"/>
      <c r="G97" s="301"/>
      <c r="H97" s="301"/>
      <c r="I97" s="301"/>
      <c r="J97" s="301"/>
      <c r="K97" s="277"/>
    </row>
    <row r="98" spans="2:11" x14ac:dyDescent="0.35">
      <c r="B98" s="21"/>
      <c r="C98" s="269"/>
      <c r="D98" s="269"/>
      <c r="E98" s="269"/>
      <c r="F98" s="269"/>
      <c r="G98" s="269"/>
      <c r="H98" s="269"/>
      <c r="I98" s="269"/>
      <c r="J98" s="269"/>
      <c r="K98" s="270"/>
    </row>
    <row r="99" spans="2:11" x14ac:dyDescent="0.35">
      <c r="B99" s="21"/>
      <c r="C99" s="269" t="s">
        <v>141</v>
      </c>
      <c r="D99" s="269"/>
      <c r="E99" s="269"/>
      <c r="F99" s="269"/>
      <c r="G99" s="269"/>
      <c r="H99" s="269"/>
      <c r="I99" s="269"/>
      <c r="J99" s="269"/>
      <c r="K99" s="270"/>
    </row>
    <row r="100" spans="2:11" x14ac:dyDescent="0.35">
      <c r="B100" s="21"/>
      <c r="C100" s="575"/>
      <c r="D100" s="576"/>
      <c r="E100" s="576"/>
      <c r="F100" s="576"/>
      <c r="G100" s="576"/>
      <c r="H100" s="576"/>
      <c r="I100" s="576"/>
      <c r="J100" s="577"/>
      <c r="K100" s="270"/>
    </row>
    <row r="101" spans="2:11" x14ac:dyDescent="0.35">
      <c r="B101" s="21"/>
      <c r="C101" s="269"/>
      <c r="D101" s="269"/>
      <c r="E101" s="269"/>
      <c r="F101" s="269"/>
      <c r="G101" s="269"/>
      <c r="H101" s="269"/>
      <c r="I101" s="269"/>
      <c r="J101" s="269"/>
      <c r="K101" s="270"/>
    </row>
    <row r="102" spans="2:11" x14ac:dyDescent="0.35">
      <c r="B102" s="21"/>
      <c r="C102" s="359" t="s">
        <v>606</v>
      </c>
      <c r="D102" s="359"/>
      <c r="E102" s="359"/>
      <c r="F102" s="359"/>
      <c r="G102" s="359"/>
      <c r="H102" s="324"/>
      <c r="I102" s="359" t="str">
        <f>"500 tecken ("&amp;TEXT(LEN(C103),"0")&amp;" använda)"</f>
        <v>500 tecken (0 använda)</v>
      </c>
      <c r="J102" s="359"/>
      <c r="K102" s="360"/>
    </row>
    <row r="103" spans="2:11" ht="138" customHeight="1" x14ac:dyDescent="0.35">
      <c r="B103" s="21"/>
      <c r="C103" s="596"/>
      <c r="D103" s="597"/>
      <c r="E103" s="597"/>
      <c r="F103" s="597"/>
      <c r="G103" s="597"/>
      <c r="H103" s="597"/>
      <c r="I103" s="597"/>
      <c r="J103" s="598"/>
      <c r="K103" s="276"/>
    </row>
    <row r="104" spans="2:11" x14ac:dyDescent="0.35">
      <c r="B104" s="231"/>
      <c r="C104" s="301"/>
      <c r="D104" s="301"/>
      <c r="E104" s="301"/>
      <c r="F104" s="301"/>
      <c r="G104" s="301"/>
      <c r="H104" s="301"/>
      <c r="I104" s="301"/>
      <c r="J104" s="301"/>
      <c r="K104" s="277"/>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9" customWidth="1"/>
    <col min="2" max="2" width="3" style="9" customWidth="1"/>
    <col min="3" max="10" width="9.23046875" style="9"/>
    <col min="11" max="11" width="3.07421875" style="9" customWidth="1"/>
    <col min="12" max="12" width="4.53515625" style="9" customWidth="1"/>
    <col min="13" max="16384" width="9.23046875" style="9"/>
  </cols>
  <sheetData>
    <row r="1" spans="1:18" ht="16.149999999999999" customHeight="1" x14ac:dyDescent="0.35">
      <c r="A1" s="8" t="s">
        <v>185</v>
      </c>
    </row>
    <row r="2" spans="1:18" ht="16.149999999999999" customHeight="1" x14ac:dyDescent="0.35">
      <c r="A2" s="8"/>
    </row>
    <row r="3" spans="1:18" s="156" customFormat="1" ht="33" customHeight="1" x14ac:dyDescent="0.35">
      <c r="B3" s="599" t="s">
        <v>353</v>
      </c>
      <c r="C3" s="599"/>
      <c r="D3" s="599"/>
      <c r="E3" s="599"/>
      <c r="F3" s="599"/>
      <c r="G3" s="599"/>
      <c r="H3" s="599"/>
      <c r="I3" s="599"/>
      <c r="J3" s="599"/>
      <c r="K3" s="599"/>
    </row>
    <row r="4" spans="1:18" s="156" customFormat="1" x14ac:dyDescent="0.35"/>
    <row r="5" spans="1:18" x14ac:dyDescent="0.35">
      <c r="B5" s="282"/>
      <c r="C5" s="290"/>
      <c r="D5" s="62"/>
      <c r="E5" s="63"/>
      <c r="F5" s="63"/>
      <c r="G5" s="63"/>
      <c r="H5" s="63"/>
      <c r="I5" s="63"/>
      <c r="J5" s="63"/>
      <c r="K5" s="64"/>
      <c r="L5" s="156"/>
      <c r="M5" s="516" t="s">
        <v>607</v>
      </c>
      <c r="N5" s="517"/>
      <c r="O5" s="518"/>
      <c r="P5" s="156"/>
      <c r="Q5" s="156"/>
      <c r="R5" s="156"/>
    </row>
    <row r="6" spans="1:18" x14ac:dyDescent="0.35">
      <c r="B6" s="283"/>
      <c r="C6" s="310" t="s">
        <v>184</v>
      </c>
      <c r="D6" s="67"/>
      <c r="E6" s="269"/>
      <c r="F6" s="269"/>
      <c r="G6" s="269"/>
      <c r="H6" s="269"/>
      <c r="I6" s="269"/>
      <c r="J6" s="269"/>
      <c r="K6" s="270"/>
      <c r="L6" s="156"/>
      <c r="M6" s="156"/>
      <c r="N6" s="156"/>
      <c r="O6" s="156"/>
      <c r="P6" s="156"/>
      <c r="Q6" s="156"/>
      <c r="R6" s="156"/>
    </row>
    <row r="7" spans="1:18" ht="16.149999999999999" customHeight="1" x14ac:dyDescent="0.35">
      <c r="B7" s="283"/>
      <c r="C7" s="281"/>
      <c r="D7" s="67"/>
      <c r="E7" s="263"/>
      <c r="F7" s="263"/>
      <c r="G7" s="263"/>
      <c r="H7" s="263"/>
      <c r="I7" s="263"/>
      <c r="J7" s="263"/>
      <c r="K7" s="264"/>
      <c r="L7" s="156"/>
      <c r="M7" s="156"/>
      <c r="N7" s="156"/>
      <c r="O7" s="156"/>
      <c r="P7" s="156"/>
      <c r="Q7" s="156"/>
      <c r="R7" s="156"/>
    </row>
    <row r="8" spans="1:18" ht="16.149999999999999" customHeight="1" x14ac:dyDescent="0.35">
      <c r="B8" s="284"/>
      <c r="C8" s="287" t="s">
        <v>144</v>
      </c>
      <c r="D8" s="263"/>
      <c r="E8" s="263"/>
      <c r="F8" s="263"/>
      <c r="G8" s="263"/>
      <c r="H8" s="263"/>
      <c r="I8" s="263"/>
      <c r="J8" s="263"/>
      <c r="K8" s="264"/>
      <c r="L8" s="156"/>
      <c r="M8" s="156"/>
      <c r="N8" s="156"/>
      <c r="O8" s="156"/>
      <c r="P8" s="156"/>
      <c r="Q8" s="156"/>
      <c r="R8" s="156"/>
    </row>
    <row r="9" spans="1:18" ht="16.149999999999999" customHeight="1" x14ac:dyDescent="0.35">
      <c r="B9" s="286"/>
      <c r="C9" s="575"/>
      <c r="D9" s="603"/>
      <c r="E9" s="603"/>
      <c r="F9" s="603"/>
      <c r="G9" s="603"/>
      <c r="H9" s="603"/>
      <c r="I9" s="603"/>
      <c r="J9" s="604"/>
      <c r="K9" s="264"/>
      <c r="L9" s="156"/>
      <c r="M9" s="381"/>
      <c r="N9" s="381"/>
      <c r="O9" s="381"/>
      <c r="P9" s="381"/>
      <c r="Q9" s="381"/>
      <c r="R9" s="381"/>
    </row>
    <row r="10" spans="1:18" ht="16.149999999999999" customHeight="1" x14ac:dyDescent="0.35">
      <c r="B10" s="284"/>
      <c r="C10" s="63"/>
      <c r="D10" s="263"/>
      <c r="E10" s="263"/>
      <c r="F10" s="263"/>
      <c r="G10" s="263"/>
      <c r="H10" s="263"/>
      <c r="I10" s="263"/>
      <c r="J10" s="263"/>
      <c r="K10" s="264"/>
      <c r="L10" s="156"/>
      <c r="M10" s="381"/>
      <c r="N10" s="381"/>
      <c r="O10" s="381"/>
      <c r="P10" s="381"/>
      <c r="Q10" s="381"/>
      <c r="R10" s="381"/>
    </row>
    <row r="11" spans="1:18" ht="16.149999999999999" customHeight="1" x14ac:dyDescent="0.35">
      <c r="B11" s="284"/>
      <c r="C11" s="287" t="s">
        <v>289</v>
      </c>
      <c r="D11" s="263"/>
      <c r="E11" s="263"/>
      <c r="F11" s="263"/>
      <c r="G11" s="263"/>
      <c r="H11" s="361"/>
      <c r="I11" s="263" t="str">
        <f>"500 tecken ("&amp;TEXT(LEN(C12),"0")&amp;" använda)"</f>
        <v>500 tecken (0 använda)</v>
      </c>
      <c r="J11" s="263"/>
      <c r="K11" s="264"/>
      <c r="L11" s="156"/>
      <c r="M11" s="381"/>
      <c r="N11" s="381"/>
      <c r="O11" s="381"/>
      <c r="P11" s="381"/>
      <c r="Q11" s="381"/>
      <c r="R11" s="381"/>
    </row>
    <row r="12" spans="1:18" ht="138" customHeight="1" x14ac:dyDescent="0.35">
      <c r="B12" s="286"/>
      <c r="C12" s="596"/>
      <c r="D12" s="597"/>
      <c r="E12" s="597"/>
      <c r="F12" s="597"/>
      <c r="G12" s="597"/>
      <c r="H12" s="597"/>
      <c r="I12" s="597"/>
      <c r="J12" s="598"/>
      <c r="K12" s="265"/>
      <c r="L12" s="156"/>
      <c r="M12" s="381"/>
      <c r="N12" s="381"/>
      <c r="O12" s="381"/>
      <c r="P12" s="381"/>
      <c r="Q12" s="381"/>
      <c r="R12" s="381"/>
    </row>
    <row r="13" spans="1:18" ht="16.149999999999999" customHeight="1" x14ac:dyDescent="0.35">
      <c r="B13" s="262"/>
      <c r="C13" s="288"/>
      <c r="D13" s="266"/>
      <c r="E13" s="266"/>
      <c r="F13" s="266"/>
      <c r="G13" s="266"/>
      <c r="H13" s="266"/>
      <c r="I13" s="266"/>
      <c r="J13" s="266"/>
      <c r="K13" s="265"/>
      <c r="L13" s="156"/>
      <c r="M13" s="156"/>
      <c r="N13" s="156"/>
      <c r="O13" s="156"/>
      <c r="P13" s="156"/>
      <c r="Q13" s="156"/>
      <c r="R13" s="156"/>
    </row>
    <row r="14" spans="1:18" ht="16.149999999999999" customHeight="1" x14ac:dyDescent="0.35">
      <c r="B14" s="284"/>
      <c r="C14" s="287" t="s">
        <v>147</v>
      </c>
      <c r="D14" s="263"/>
      <c r="E14" s="263"/>
      <c r="F14" s="263"/>
      <c r="G14" s="263"/>
      <c r="H14" s="263"/>
      <c r="I14" s="263"/>
      <c r="J14" s="263"/>
      <c r="K14" s="264"/>
      <c r="L14" s="156"/>
      <c r="M14" s="156"/>
      <c r="N14" s="156"/>
      <c r="O14" s="156"/>
      <c r="P14" s="156"/>
      <c r="Q14" s="156"/>
      <c r="R14" s="156"/>
    </row>
    <row r="15" spans="1:18" ht="16.149999999999999" customHeight="1" x14ac:dyDescent="0.35">
      <c r="B15" s="289"/>
      <c r="C15" s="575"/>
      <c r="D15" s="603"/>
      <c r="E15" s="603"/>
      <c r="F15" s="603"/>
      <c r="G15" s="603"/>
      <c r="H15" s="603"/>
      <c r="I15" s="603"/>
      <c r="J15" s="604"/>
      <c r="K15" s="264"/>
      <c r="L15" s="156"/>
      <c r="M15" s="156"/>
      <c r="N15" s="156"/>
      <c r="O15" s="156"/>
      <c r="P15" s="156"/>
      <c r="Q15" s="156"/>
      <c r="R15" s="156"/>
    </row>
    <row r="16" spans="1:18" ht="16.149999999999999" customHeight="1" x14ac:dyDescent="0.35">
      <c r="B16" s="284"/>
      <c r="C16" s="63"/>
      <c r="D16" s="263"/>
      <c r="E16" s="263"/>
      <c r="F16" s="263"/>
      <c r="G16" s="263"/>
      <c r="H16" s="263"/>
      <c r="I16" s="263"/>
      <c r="J16" s="263"/>
      <c r="K16" s="264"/>
      <c r="L16" s="156"/>
      <c r="M16" s="156"/>
      <c r="N16" s="156"/>
      <c r="O16" s="156"/>
      <c r="P16" s="156"/>
      <c r="Q16" s="156"/>
      <c r="R16" s="156"/>
    </row>
    <row r="17" spans="2:18" ht="16.149999999999999" customHeight="1" x14ac:dyDescent="0.35">
      <c r="B17" s="284"/>
      <c r="C17" s="287" t="s">
        <v>608</v>
      </c>
      <c r="D17" s="359"/>
      <c r="E17" s="359"/>
      <c r="F17" s="359"/>
      <c r="G17" s="359"/>
      <c r="H17" s="361"/>
      <c r="I17" s="359" t="str">
        <f>"500 tecken ("&amp;TEXT(LEN(C18),"0")&amp;" använda)"</f>
        <v>500 tecken (0 använda)</v>
      </c>
      <c r="J17" s="359"/>
      <c r="K17" s="264"/>
      <c r="L17" s="156"/>
      <c r="M17" s="156"/>
      <c r="N17" s="156"/>
      <c r="O17" s="156"/>
      <c r="P17" s="156"/>
      <c r="Q17" s="156"/>
      <c r="R17" s="156"/>
    </row>
    <row r="18" spans="2:18" ht="138" customHeight="1" x14ac:dyDescent="0.35">
      <c r="B18" s="286"/>
      <c r="C18" s="596"/>
      <c r="D18" s="597"/>
      <c r="E18" s="597"/>
      <c r="F18" s="597"/>
      <c r="G18" s="597"/>
      <c r="H18" s="597"/>
      <c r="I18" s="597"/>
      <c r="J18" s="598"/>
      <c r="K18" s="276"/>
      <c r="L18" s="156"/>
      <c r="M18" s="156"/>
      <c r="N18" s="156"/>
      <c r="O18" s="156"/>
      <c r="P18" s="156"/>
      <c r="Q18" s="156"/>
      <c r="R18" s="156"/>
    </row>
    <row r="19" spans="2:18" ht="16.149999999999999" customHeight="1" x14ac:dyDescent="0.35">
      <c r="B19" s="262"/>
      <c r="C19" s="288"/>
      <c r="D19" s="266"/>
      <c r="E19" s="266"/>
      <c r="F19" s="266"/>
      <c r="G19" s="266"/>
      <c r="H19" s="266"/>
      <c r="I19" s="266"/>
      <c r="J19" s="266"/>
      <c r="K19" s="265"/>
      <c r="L19" s="156"/>
      <c r="M19" s="156"/>
      <c r="N19" s="156"/>
      <c r="O19" s="156"/>
      <c r="P19" s="156"/>
      <c r="Q19" s="156"/>
      <c r="R19" s="156"/>
    </row>
    <row r="20" spans="2:18" ht="16.149999999999999" customHeight="1" x14ac:dyDescent="0.35">
      <c r="B20" s="284"/>
      <c r="C20" s="287" t="s">
        <v>158</v>
      </c>
      <c r="D20" s="263"/>
      <c r="E20" s="263"/>
      <c r="F20" s="263"/>
      <c r="G20" s="263"/>
      <c r="H20" s="263"/>
      <c r="I20" s="263"/>
      <c r="J20" s="263"/>
      <c r="K20" s="264"/>
      <c r="L20" s="156"/>
      <c r="M20" s="156"/>
      <c r="N20" s="156"/>
      <c r="O20" s="156"/>
      <c r="P20" s="156"/>
      <c r="Q20" s="156"/>
      <c r="R20" s="156"/>
    </row>
    <row r="21" spans="2:18" ht="16.149999999999999" customHeight="1" x14ac:dyDescent="0.35">
      <c r="B21" s="289"/>
      <c r="C21" s="575"/>
      <c r="D21" s="603"/>
      <c r="E21" s="603"/>
      <c r="F21" s="603"/>
      <c r="G21" s="603"/>
      <c r="H21" s="603"/>
      <c r="I21" s="603"/>
      <c r="J21" s="604"/>
      <c r="K21" s="264"/>
      <c r="L21" s="156"/>
      <c r="M21" s="156"/>
      <c r="N21" s="156"/>
      <c r="O21" s="156"/>
      <c r="P21" s="156"/>
      <c r="Q21" s="156"/>
      <c r="R21" s="156"/>
    </row>
    <row r="22" spans="2:18" ht="16.149999999999999" customHeight="1" x14ac:dyDescent="0.35">
      <c r="B22" s="284"/>
      <c r="C22" s="63"/>
      <c r="D22" s="263"/>
      <c r="E22" s="263"/>
      <c r="F22" s="263"/>
      <c r="G22" s="263"/>
      <c r="H22" s="263"/>
      <c r="I22" s="263"/>
      <c r="J22" s="263"/>
      <c r="K22" s="264"/>
      <c r="L22" s="156"/>
      <c r="M22" s="156"/>
      <c r="N22" s="156"/>
      <c r="O22" s="156"/>
      <c r="P22" s="156"/>
      <c r="Q22" s="156"/>
      <c r="R22" s="156"/>
    </row>
    <row r="23" spans="2:18" ht="16.149999999999999" customHeight="1" x14ac:dyDescent="0.35">
      <c r="B23" s="284"/>
      <c r="C23" s="287" t="s">
        <v>609</v>
      </c>
      <c r="D23" s="359"/>
      <c r="E23" s="359"/>
      <c r="F23" s="359"/>
      <c r="G23" s="359"/>
      <c r="H23" s="361"/>
      <c r="I23" s="359" t="str">
        <f>"500 tecken ("&amp;TEXT(LEN(C24),"0")&amp;" använda)"</f>
        <v>500 tecken (0 använda)</v>
      </c>
      <c r="J23" s="359"/>
      <c r="K23" s="264"/>
      <c r="L23" s="156"/>
      <c r="M23" s="156"/>
      <c r="N23" s="156"/>
      <c r="O23" s="156"/>
      <c r="P23" s="156"/>
      <c r="Q23" s="156"/>
      <c r="R23" s="156"/>
    </row>
    <row r="24" spans="2:18" ht="138" customHeight="1" x14ac:dyDescent="0.35">
      <c r="B24" s="286"/>
      <c r="C24" s="596"/>
      <c r="D24" s="597"/>
      <c r="E24" s="597"/>
      <c r="F24" s="597"/>
      <c r="G24" s="597"/>
      <c r="H24" s="597"/>
      <c r="I24" s="597"/>
      <c r="J24" s="598"/>
      <c r="K24" s="276"/>
      <c r="L24" s="156"/>
      <c r="M24" s="156"/>
      <c r="N24" s="156"/>
      <c r="O24" s="156"/>
      <c r="P24" s="156"/>
      <c r="Q24" s="156"/>
      <c r="R24" s="156"/>
    </row>
    <row r="25" spans="2:18" ht="16.149999999999999" customHeight="1" x14ac:dyDescent="0.35">
      <c r="B25" s="262"/>
      <c r="C25" s="288"/>
      <c r="D25" s="266"/>
      <c r="E25" s="266"/>
      <c r="F25" s="266"/>
      <c r="G25" s="266"/>
      <c r="H25" s="266"/>
      <c r="I25" s="266"/>
      <c r="J25" s="266"/>
      <c r="K25" s="265"/>
      <c r="L25" s="156"/>
      <c r="M25" s="156"/>
      <c r="N25" s="156"/>
      <c r="O25" s="156"/>
      <c r="P25" s="156"/>
      <c r="Q25" s="156"/>
      <c r="R25" s="156"/>
    </row>
    <row r="26" spans="2:18" ht="16.149999999999999" customHeight="1" x14ac:dyDescent="0.35">
      <c r="B26" s="284"/>
      <c r="C26" s="287" t="s">
        <v>157</v>
      </c>
      <c r="D26" s="263"/>
      <c r="E26" s="263"/>
      <c r="F26" s="263"/>
      <c r="G26" s="263"/>
      <c r="H26" s="263"/>
      <c r="I26" s="263"/>
      <c r="J26" s="263"/>
      <c r="K26" s="264"/>
      <c r="L26" s="156"/>
      <c r="M26" s="156"/>
      <c r="N26" s="156"/>
      <c r="O26" s="156"/>
      <c r="P26" s="156"/>
      <c r="Q26" s="156"/>
      <c r="R26" s="156"/>
    </row>
    <row r="27" spans="2:18" ht="16.149999999999999" customHeight="1" x14ac:dyDescent="0.35">
      <c r="B27" s="289"/>
      <c r="C27" s="575"/>
      <c r="D27" s="603"/>
      <c r="E27" s="603"/>
      <c r="F27" s="603"/>
      <c r="G27" s="603"/>
      <c r="H27" s="603"/>
      <c r="I27" s="603"/>
      <c r="J27" s="604"/>
      <c r="K27" s="264"/>
      <c r="L27" s="156"/>
      <c r="M27" s="156"/>
      <c r="N27" s="156"/>
      <c r="O27" s="156"/>
      <c r="P27" s="156"/>
      <c r="Q27" s="156"/>
      <c r="R27" s="156"/>
    </row>
    <row r="28" spans="2:18" ht="16.149999999999999" customHeight="1" x14ac:dyDescent="0.35">
      <c r="B28" s="284"/>
      <c r="C28" s="63"/>
      <c r="D28" s="263"/>
      <c r="E28" s="263"/>
      <c r="F28" s="263"/>
      <c r="G28" s="263"/>
      <c r="H28" s="263"/>
      <c r="I28" s="263"/>
      <c r="J28" s="263"/>
      <c r="K28" s="264"/>
      <c r="L28" s="156"/>
      <c r="M28" s="156"/>
      <c r="N28" s="156"/>
      <c r="O28" s="156"/>
      <c r="P28" s="156"/>
      <c r="Q28" s="156"/>
      <c r="R28" s="156"/>
    </row>
    <row r="29" spans="2:18" ht="16.149999999999999" customHeight="1" x14ac:dyDescent="0.35">
      <c r="B29" s="284"/>
      <c r="C29" s="287" t="s">
        <v>610</v>
      </c>
      <c r="D29" s="359"/>
      <c r="E29" s="359"/>
      <c r="F29" s="359"/>
      <c r="G29" s="359"/>
      <c r="H29" s="361"/>
      <c r="I29" s="359" t="str">
        <f>"500 tecken ("&amp;TEXT(LEN(C30),"0")&amp;" använda)"</f>
        <v>500 tecken (0 använda)</v>
      </c>
      <c r="J29" s="359"/>
      <c r="K29" s="264"/>
      <c r="L29" s="156"/>
      <c r="M29" s="156"/>
      <c r="N29" s="156"/>
      <c r="O29" s="156"/>
      <c r="P29" s="156"/>
      <c r="Q29" s="156"/>
      <c r="R29" s="156"/>
    </row>
    <row r="30" spans="2:18" ht="138" customHeight="1" x14ac:dyDescent="0.35">
      <c r="B30" s="286"/>
      <c r="C30" s="596"/>
      <c r="D30" s="597"/>
      <c r="E30" s="597"/>
      <c r="F30" s="597"/>
      <c r="G30" s="597"/>
      <c r="H30" s="597"/>
      <c r="I30" s="597"/>
      <c r="J30" s="598"/>
      <c r="K30" s="276"/>
      <c r="L30" s="156"/>
      <c r="M30" s="156"/>
      <c r="N30" s="156"/>
      <c r="O30" s="156"/>
      <c r="P30" s="156"/>
      <c r="Q30" s="156"/>
      <c r="R30" s="156"/>
    </row>
    <row r="31" spans="2:18" ht="16.149999999999999" customHeight="1" x14ac:dyDescent="0.35">
      <c r="B31" s="262"/>
      <c r="C31" s="288"/>
      <c r="D31" s="266"/>
      <c r="E31" s="266"/>
      <c r="F31" s="266"/>
      <c r="G31" s="266"/>
      <c r="H31" s="266"/>
      <c r="I31" s="266"/>
      <c r="J31" s="266"/>
      <c r="K31" s="265"/>
      <c r="L31" s="156"/>
      <c r="M31" s="156"/>
      <c r="N31" s="156"/>
      <c r="O31" s="156"/>
      <c r="P31" s="156"/>
      <c r="Q31" s="156"/>
      <c r="R31" s="156"/>
    </row>
    <row r="32" spans="2:18" ht="16.149999999999999" customHeight="1" x14ac:dyDescent="0.35">
      <c r="B32" s="284"/>
      <c r="C32" s="287" t="s">
        <v>156</v>
      </c>
      <c r="D32" s="263"/>
      <c r="E32" s="263"/>
      <c r="F32" s="263"/>
      <c r="G32" s="263"/>
      <c r="H32" s="263"/>
      <c r="I32" s="263"/>
      <c r="J32" s="263"/>
      <c r="K32" s="264"/>
      <c r="L32" s="156"/>
      <c r="M32" s="156"/>
      <c r="N32" s="156"/>
      <c r="O32" s="156"/>
      <c r="P32" s="156"/>
      <c r="Q32" s="156"/>
      <c r="R32" s="156"/>
    </row>
    <row r="33" spans="2:18" ht="16.149999999999999" customHeight="1" x14ac:dyDescent="0.35">
      <c r="B33" s="289"/>
      <c r="C33" s="575"/>
      <c r="D33" s="603"/>
      <c r="E33" s="603"/>
      <c r="F33" s="603"/>
      <c r="G33" s="603"/>
      <c r="H33" s="603"/>
      <c r="I33" s="603"/>
      <c r="J33" s="604"/>
      <c r="K33" s="264"/>
      <c r="L33" s="156"/>
      <c r="M33" s="156"/>
      <c r="N33" s="156"/>
      <c r="O33" s="156"/>
      <c r="P33" s="156"/>
      <c r="Q33" s="156"/>
      <c r="R33" s="156"/>
    </row>
    <row r="34" spans="2:18" ht="16.149999999999999" customHeight="1" x14ac:dyDescent="0.35">
      <c r="B34" s="284"/>
      <c r="C34" s="63"/>
      <c r="D34" s="263"/>
      <c r="E34" s="263"/>
      <c r="F34" s="263"/>
      <c r="G34" s="263"/>
      <c r="H34" s="263"/>
      <c r="I34" s="263"/>
      <c r="J34" s="263"/>
      <c r="K34" s="264"/>
      <c r="L34" s="156"/>
      <c r="M34" s="156"/>
      <c r="N34" s="156"/>
      <c r="O34" s="156"/>
      <c r="P34" s="156"/>
      <c r="Q34" s="156"/>
      <c r="R34" s="156"/>
    </row>
    <row r="35" spans="2:18" ht="16.149999999999999" customHeight="1" x14ac:dyDescent="0.35">
      <c r="B35" s="284"/>
      <c r="C35" s="287" t="s">
        <v>611</v>
      </c>
      <c r="D35" s="359"/>
      <c r="E35" s="359"/>
      <c r="F35" s="359"/>
      <c r="G35" s="359"/>
      <c r="H35" s="361"/>
      <c r="I35" s="359" t="str">
        <f>"500 tecken ("&amp;TEXT(LEN(C36),"0")&amp;" använda)"</f>
        <v>500 tecken (0 använda)</v>
      </c>
      <c r="J35" s="359"/>
      <c r="K35" s="264"/>
      <c r="L35" s="156"/>
      <c r="M35" s="156"/>
      <c r="N35" s="156"/>
      <c r="O35" s="156"/>
      <c r="P35" s="156"/>
      <c r="Q35" s="156"/>
      <c r="R35" s="156"/>
    </row>
    <row r="36" spans="2:18" ht="138" customHeight="1" x14ac:dyDescent="0.35">
      <c r="B36" s="286"/>
      <c r="C36" s="596"/>
      <c r="D36" s="597"/>
      <c r="E36" s="597"/>
      <c r="F36" s="597"/>
      <c r="G36" s="597"/>
      <c r="H36" s="597"/>
      <c r="I36" s="597"/>
      <c r="J36" s="598"/>
      <c r="K36" s="276"/>
      <c r="L36" s="156"/>
      <c r="M36" s="156"/>
      <c r="N36" s="156"/>
      <c r="O36" s="156"/>
      <c r="P36" s="156"/>
      <c r="Q36" s="156"/>
      <c r="R36" s="156"/>
    </row>
    <row r="37" spans="2:18" ht="16.149999999999999" customHeight="1" x14ac:dyDescent="0.35">
      <c r="B37" s="262"/>
      <c r="C37" s="288"/>
      <c r="D37" s="266"/>
      <c r="E37" s="266"/>
      <c r="F37" s="266"/>
      <c r="G37" s="266"/>
      <c r="H37" s="266"/>
      <c r="I37" s="266"/>
      <c r="J37" s="266"/>
      <c r="K37" s="265"/>
      <c r="L37" s="156"/>
      <c r="M37" s="156"/>
      <c r="N37" s="156"/>
      <c r="O37" s="156"/>
      <c r="P37" s="156"/>
      <c r="Q37" s="156"/>
      <c r="R37" s="156"/>
    </row>
    <row r="38" spans="2:18" ht="16.149999999999999" customHeight="1" x14ac:dyDescent="0.35">
      <c r="B38" s="284"/>
      <c r="C38" s="287" t="s">
        <v>155</v>
      </c>
      <c r="D38" s="263"/>
      <c r="E38" s="263"/>
      <c r="F38" s="263"/>
      <c r="G38" s="263"/>
      <c r="H38" s="263"/>
      <c r="I38" s="263"/>
      <c r="J38" s="263"/>
      <c r="K38" s="264"/>
      <c r="L38" s="156"/>
      <c r="M38" s="156"/>
      <c r="N38" s="156"/>
      <c r="O38" s="156"/>
      <c r="P38" s="156"/>
      <c r="Q38" s="156"/>
      <c r="R38" s="156"/>
    </row>
    <row r="39" spans="2:18" ht="16.149999999999999" customHeight="1" x14ac:dyDescent="0.35">
      <c r="B39" s="289"/>
      <c r="C39" s="575"/>
      <c r="D39" s="603"/>
      <c r="E39" s="603"/>
      <c r="F39" s="603"/>
      <c r="G39" s="603"/>
      <c r="H39" s="603"/>
      <c r="I39" s="603"/>
      <c r="J39" s="604"/>
      <c r="K39" s="264"/>
      <c r="L39" s="156"/>
      <c r="M39" s="156"/>
      <c r="N39" s="156"/>
      <c r="O39" s="156"/>
      <c r="P39" s="156"/>
      <c r="Q39" s="156"/>
      <c r="R39" s="156"/>
    </row>
    <row r="40" spans="2:18" ht="16.149999999999999" customHeight="1" x14ac:dyDescent="0.35">
      <c r="B40" s="284"/>
      <c r="C40" s="63"/>
      <c r="D40" s="263"/>
      <c r="E40" s="263"/>
      <c r="F40" s="263"/>
      <c r="G40" s="263"/>
      <c r="H40" s="263"/>
      <c r="I40" s="263"/>
      <c r="J40" s="263"/>
      <c r="K40" s="264"/>
      <c r="L40" s="156"/>
      <c r="M40" s="156"/>
      <c r="N40" s="156"/>
      <c r="O40" s="156"/>
      <c r="P40" s="156"/>
      <c r="Q40" s="156"/>
      <c r="R40" s="156"/>
    </row>
    <row r="41" spans="2:18" ht="16.149999999999999" customHeight="1" x14ac:dyDescent="0.35">
      <c r="B41" s="284"/>
      <c r="C41" s="287" t="s">
        <v>612</v>
      </c>
      <c r="D41" s="359"/>
      <c r="E41" s="359"/>
      <c r="F41" s="359"/>
      <c r="G41" s="359"/>
      <c r="H41" s="361"/>
      <c r="I41" s="359" t="str">
        <f>"500 tecken ("&amp;TEXT(LEN(C42),"0")&amp;" använda)"</f>
        <v>500 tecken (0 använda)</v>
      </c>
      <c r="J41" s="359"/>
      <c r="K41" s="264"/>
      <c r="L41" s="156"/>
      <c r="M41" s="156"/>
      <c r="N41" s="156"/>
      <c r="O41" s="156"/>
      <c r="P41" s="156"/>
      <c r="Q41" s="156"/>
      <c r="R41" s="156"/>
    </row>
    <row r="42" spans="2:18" ht="138" customHeight="1" x14ac:dyDescent="0.35">
      <c r="B42" s="286"/>
      <c r="C42" s="596"/>
      <c r="D42" s="597"/>
      <c r="E42" s="597"/>
      <c r="F42" s="597"/>
      <c r="G42" s="597"/>
      <c r="H42" s="597"/>
      <c r="I42" s="597"/>
      <c r="J42" s="598"/>
      <c r="K42" s="276"/>
      <c r="L42" s="156"/>
      <c r="M42" s="156"/>
      <c r="N42" s="156"/>
      <c r="O42" s="156"/>
      <c r="P42" s="156"/>
      <c r="Q42" s="156"/>
      <c r="R42" s="156"/>
    </row>
    <row r="43" spans="2:18" ht="16.149999999999999" customHeight="1" x14ac:dyDescent="0.35">
      <c r="B43" s="262"/>
      <c r="C43" s="288"/>
      <c r="D43" s="266"/>
      <c r="E43" s="266"/>
      <c r="F43" s="266"/>
      <c r="G43" s="266"/>
      <c r="H43" s="266"/>
      <c r="I43" s="266"/>
      <c r="J43" s="266"/>
      <c r="K43" s="265"/>
      <c r="L43" s="156"/>
      <c r="M43" s="156"/>
      <c r="N43" s="156"/>
      <c r="O43" s="156"/>
      <c r="P43" s="156"/>
      <c r="Q43" s="156"/>
      <c r="R43" s="156"/>
    </row>
    <row r="44" spans="2:18" ht="16.149999999999999" customHeight="1" x14ac:dyDescent="0.35">
      <c r="B44" s="284"/>
      <c r="C44" s="287" t="s">
        <v>613</v>
      </c>
      <c r="D44" s="359"/>
      <c r="E44" s="359"/>
      <c r="F44" s="359"/>
      <c r="G44" s="359"/>
      <c r="H44" s="361"/>
      <c r="I44" s="359" t="str">
        <f>"500 tecken ("&amp;TEXT(LEN(C45),"0")&amp;" använda)"</f>
        <v>500 tecken (0 använda)</v>
      </c>
      <c r="J44" s="359"/>
      <c r="K44" s="264"/>
      <c r="L44" s="156"/>
      <c r="M44" s="156"/>
      <c r="N44" s="156"/>
      <c r="O44" s="156"/>
      <c r="P44" s="156"/>
      <c r="Q44" s="156"/>
      <c r="R44" s="156"/>
    </row>
    <row r="45" spans="2:18" ht="16.149999999999999" customHeight="1" x14ac:dyDescent="0.35">
      <c r="B45" s="289"/>
      <c r="C45" s="575"/>
      <c r="D45" s="603"/>
      <c r="E45" s="603"/>
      <c r="F45" s="603"/>
      <c r="G45" s="603"/>
      <c r="H45" s="603"/>
      <c r="I45" s="603"/>
      <c r="J45" s="604"/>
      <c r="K45" s="264"/>
      <c r="L45" s="156"/>
      <c r="M45" s="156"/>
      <c r="N45" s="156"/>
      <c r="O45" s="156"/>
      <c r="P45" s="156"/>
      <c r="Q45" s="156"/>
      <c r="R45" s="156"/>
    </row>
    <row r="46" spans="2:18" ht="16.149999999999999" customHeight="1" x14ac:dyDescent="0.35">
      <c r="B46" s="284"/>
      <c r="C46" s="63"/>
      <c r="D46" s="263"/>
      <c r="E46" s="263"/>
      <c r="F46" s="263"/>
      <c r="G46" s="263"/>
      <c r="H46" s="263"/>
      <c r="I46" s="263"/>
      <c r="J46" s="263"/>
      <c r="K46" s="264"/>
      <c r="L46" s="156"/>
      <c r="M46" s="156"/>
      <c r="N46" s="156"/>
      <c r="O46" s="156"/>
      <c r="P46" s="156"/>
      <c r="Q46" s="156"/>
      <c r="R46" s="156"/>
    </row>
    <row r="47" spans="2:18" ht="16.149999999999999" customHeight="1" x14ac:dyDescent="0.35">
      <c r="B47" s="284"/>
      <c r="C47" s="287" t="s">
        <v>614</v>
      </c>
      <c r="D47" s="359"/>
      <c r="E47" s="359"/>
      <c r="F47" s="359"/>
      <c r="G47" s="359"/>
      <c r="H47" s="361"/>
      <c r="I47" s="359" t="str">
        <f>"500 tecken ("&amp;TEXT(LEN(C48),"0")&amp;" använda)"</f>
        <v>500 tecken (0 använda)</v>
      </c>
      <c r="J47" s="359"/>
      <c r="K47" s="264"/>
      <c r="L47" s="156"/>
      <c r="M47" s="156"/>
      <c r="N47" s="156"/>
      <c r="O47" s="156"/>
      <c r="P47" s="156"/>
      <c r="Q47" s="156"/>
      <c r="R47" s="156"/>
    </row>
    <row r="48" spans="2:18" ht="138" customHeight="1" x14ac:dyDescent="0.35">
      <c r="B48" s="286"/>
      <c r="C48" s="596"/>
      <c r="D48" s="597"/>
      <c r="E48" s="597"/>
      <c r="F48" s="597"/>
      <c r="G48" s="597"/>
      <c r="H48" s="597"/>
      <c r="I48" s="597"/>
      <c r="J48" s="598"/>
      <c r="K48" s="276"/>
      <c r="L48" s="156"/>
      <c r="M48" s="156"/>
      <c r="N48" s="156"/>
      <c r="O48" s="156"/>
      <c r="P48" s="156"/>
      <c r="Q48" s="156"/>
      <c r="R48" s="156"/>
    </row>
    <row r="49" spans="2:18" ht="16.149999999999999" customHeight="1" x14ac:dyDescent="0.35">
      <c r="B49" s="284"/>
      <c r="C49" s="288"/>
      <c r="D49" s="266"/>
      <c r="E49" s="266"/>
      <c r="F49" s="266"/>
      <c r="G49" s="266"/>
      <c r="H49" s="266"/>
      <c r="I49" s="266"/>
      <c r="J49" s="266"/>
      <c r="K49" s="264"/>
      <c r="L49" s="156"/>
      <c r="M49" s="156"/>
      <c r="N49" s="156"/>
      <c r="O49" s="156"/>
      <c r="P49" s="156"/>
      <c r="Q49" s="156"/>
      <c r="R49" s="156"/>
    </row>
    <row r="50" spans="2:18" ht="16.149999999999999" customHeight="1" x14ac:dyDescent="0.35">
      <c r="B50" s="284"/>
      <c r="C50" s="287" t="s">
        <v>154</v>
      </c>
      <c r="D50" s="263"/>
      <c r="E50" s="263"/>
      <c r="F50" s="263"/>
      <c r="G50" s="263"/>
      <c r="H50" s="263"/>
      <c r="I50" s="263"/>
      <c r="J50" s="263"/>
      <c r="K50" s="264"/>
      <c r="L50" s="156"/>
      <c r="M50" s="156"/>
      <c r="N50" s="156"/>
      <c r="O50" s="156"/>
      <c r="P50" s="156"/>
      <c r="Q50" s="156"/>
      <c r="R50" s="156"/>
    </row>
    <row r="51" spans="2:18" ht="16.149999999999999" customHeight="1" x14ac:dyDescent="0.35">
      <c r="B51" s="289"/>
      <c r="C51" s="575"/>
      <c r="D51" s="603"/>
      <c r="E51" s="603"/>
      <c r="F51" s="603"/>
      <c r="G51" s="603"/>
      <c r="H51" s="603"/>
      <c r="I51" s="603"/>
      <c r="J51" s="604"/>
      <c r="K51" s="264"/>
      <c r="L51" s="156"/>
      <c r="M51" s="156"/>
      <c r="N51" s="156"/>
      <c r="O51" s="156"/>
      <c r="P51" s="156"/>
      <c r="Q51" s="156"/>
      <c r="R51" s="156"/>
    </row>
    <row r="52" spans="2:18" ht="16.149999999999999" customHeight="1" x14ac:dyDescent="0.35">
      <c r="B52" s="284"/>
      <c r="C52" s="63"/>
      <c r="D52" s="263"/>
      <c r="E52" s="263"/>
      <c r="F52" s="263"/>
      <c r="G52" s="263"/>
      <c r="H52" s="263"/>
      <c r="I52" s="263"/>
      <c r="J52" s="263"/>
      <c r="K52" s="264"/>
      <c r="L52" s="156"/>
      <c r="M52" s="156"/>
      <c r="N52" s="156"/>
      <c r="O52" s="156"/>
      <c r="P52" s="156"/>
      <c r="Q52" s="156"/>
      <c r="R52" s="156"/>
    </row>
    <row r="53" spans="2:18" ht="16.149999999999999" customHeight="1" x14ac:dyDescent="0.35">
      <c r="B53" s="284"/>
      <c r="C53" s="287" t="s">
        <v>615</v>
      </c>
      <c r="D53" s="359"/>
      <c r="E53" s="359"/>
      <c r="F53" s="359"/>
      <c r="G53" s="359"/>
      <c r="H53" s="361"/>
      <c r="I53" s="359" t="str">
        <f>"500 tecken ("&amp;TEXT(LEN(C54),"0")&amp;" använda)"</f>
        <v>500 tecken (0 använda)</v>
      </c>
      <c r="J53" s="359"/>
      <c r="K53" s="264"/>
      <c r="L53" s="156"/>
      <c r="M53" s="156"/>
      <c r="N53" s="156"/>
      <c r="O53" s="156"/>
      <c r="P53" s="156"/>
      <c r="Q53" s="156"/>
      <c r="R53" s="156"/>
    </row>
    <row r="54" spans="2:18" ht="138" customHeight="1" x14ac:dyDescent="0.35">
      <c r="B54" s="286"/>
      <c r="C54" s="596"/>
      <c r="D54" s="597"/>
      <c r="E54" s="597"/>
      <c r="F54" s="597"/>
      <c r="G54" s="597"/>
      <c r="H54" s="597"/>
      <c r="I54" s="597"/>
      <c r="J54" s="598"/>
      <c r="K54" s="276"/>
      <c r="L54" s="156"/>
      <c r="M54" s="156"/>
      <c r="N54" s="156"/>
      <c r="O54" s="156"/>
      <c r="P54" s="156"/>
      <c r="Q54" s="156"/>
      <c r="R54" s="156"/>
    </row>
    <row r="55" spans="2:18" ht="16.149999999999999" customHeight="1" x14ac:dyDescent="0.35">
      <c r="B55" s="284"/>
      <c r="C55" s="288"/>
      <c r="D55" s="266"/>
      <c r="E55" s="266"/>
      <c r="F55" s="266"/>
      <c r="G55" s="266"/>
      <c r="H55" s="266"/>
      <c r="I55" s="266"/>
      <c r="J55" s="266"/>
      <c r="K55" s="264"/>
      <c r="L55" s="156"/>
      <c r="M55" s="156"/>
      <c r="N55" s="156"/>
      <c r="O55" s="156"/>
      <c r="P55" s="156"/>
      <c r="Q55" s="156"/>
      <c r="R55" s="156"/>
    </row>
    <row r="56" spans="2:18" ht="16.149999999999999" customHeight="1" x14ac:dyDescent="0.35">
      <c r="B56" s="284"/>
      <c r="C56" s="287" t="s">
        <v>153</v>
      </c>
      <c r="D56" s="263"/>
      <c r="E56" s="263"/>
      <c r="F56" s="263"/>
      <c r="G56" s="263"/>
      <c r="H56" s="263"/>
      <c r="I56" s="263"/>
      <c r="J56" s="263"/>
      <c r="K56" s="264"/>
      <c r="L56" s="156"/>
      <c r="M56" s="156"/>
      <c r="N56" s="156"/>
      <c r="O56" s="156"/>
      <c r="P56" s="156"/>
      <c r="Q56" s="156"/>
      <c r="R56" s="156"/>
    </row>
    <row r="57" spans="2:18" ht="16.149999999999999" customHeight="1" x14ac:dyDescent="0.35">
      <c r="B57" s="289"/>
      <c r="C57" s="575"/>
      <c r="D57" s="603"/>
      <c r="E57" s="603"/>
      <c r="F57" s="603"/>
      <c r="G57" s="603"/>
      <c r="H57" s="603"/>
      <c r="I57" s="603"/>
      <c r="J57" s="604"/>
      <c r="K57" s="264"/>
      <c r="L57" s="156"/>
      <c r="M57" s="156"/>
      <c r="N57" s="156"/>
      <c r="O57" s="156"/>
      <c r="P57" s="156"/>
      <c r="Q57" s="156"/>
      <c r="R57" s="156"/>
    </row>
    <row r="58" spans="2:18" ht="16.149999999999999" customHeight="1" x14ac:dyDescent="0.35">
      <c r="B58" s="284"/>
      <c r="C58" s="63"/>
      <c r="D58" s="263"/>
      <c r="E58" s="263"/>
      <c r="F58" s="263"/>
      <c r="G58" s="263"/>
      <c r="H58" s="263"/>
      <c r="I58" s="263"/>
      <c r="J58" s="263"/>
      <c r="K58" s="264"/>
      <c r="L58" s="156"/>
      <c r="M58" s="156"/>
      <c r="N58" s="156"/>
      <c r="O58" s="156"/>
      <c r="P58" s="156"/>
      <c r="Q58" s="156"/>
      <c r="R58" s="156"/>
    </row>
    <row r="59" spans="2:18" ht="16.149999999999999" customHeight="1" x14ac:dyDescent="0.35">
      <c r="B59" s="284"/>
      <c r="C59" s="287" t="s">
        <v>616</v>
      </c>
      <c r="D59" s="359"/>
      <c r="E59" s="359"/>
      <c r="F59" s="359"/>
      <c r="G59" s="359"/>
      <c r="H59" s="361"/>
      <c r="I59" s="359" t="str">
        <f>"500 tecken ("&amp;TEXT(LEN(C60),"0")&amp;" använda)"</f>
        <v>500 tecken (0 använda)</v>
      </c>
      <c r="J59" s="359"/>
      <c r="K59" s="264"/>
      <c r="L59" s="156"/>
      <c r="M59" s="156"/>
      <c r="N59" s="156"/>
      <c r="O59" s="156"/>
      <c r="P59" s="156"/>
      <c r="Q59" s="156"/>
      <c r="R59" s="156"/>
    </row>
    <row r="60" spans="2:18" ht="138" customHeight="1" x14ac:dyDescent="0.35">
      <c r="B60" s="286"/>
      <c r="C60" s="596"/>
      <c r="D60" s="597"/>
      <c r="E60" s="597"/>
      <c r="F60" s="597"/>
      <c r="G60" s="597"/>
      <c r="H60" s="597"/>
      <c r="I60" s="597"/>
      <c r="J60" s="598"/>
      <c r="K60" s="276"/>
      <c r="L60" s="156"/>
      <c r="M60" s="156"/>
      <c r="N60" s="156"/>
      <c r="O60" s="156"/>
      <c r="P60" s="156"/>
      <c r="Q60" s="156"/>
      <c r="R60" s="156"/>
    </row>
    <row r="61" spans="2:18" ht="16.149999999999999" customHeight="1" x14ac:dyDescent="0.35">
      <c r="B61" s="284"/>
      <c r="C61" s="288"/>
      <c r="D61" s="266"/>
      <c r="E61" s="266"/>
      <c r="F61" s="266"/>
      <c r="G61" s="266"/>
      <c r="H61" s="266"/>
      <c r="I61" s="266"/>
      <c r="J61" s="266"/>
      <c r="K61" s="264"/>
      <c r="L61" s="156"/>
      <c r="M61" s="156"/>
      <c r="N61" s="156"/>
      <c r="O61" s="156"/>
      <c r="P61" s="156"/>
      <c r="Q61" s="156"/>
      <c r="R61" s="156"/>
    </row>
    <row r="62" spans="2:18" ht="16.149999999999999" customHeight="1" x14ac:dyDescent="0.35">
      <c r="B62" s="284"/>
      <c r="C62" s="287" t="s">
        <v>152</v>
      </c>
      <c r="D62" s="263"/>
      <c r="E62" s="263"/>
      <c r="F62" s="263"/>
      <c r="G62" s="263"/>
      <c r="H62" s="263"/>
      <c r="I62" s="263"/>
      <c r="J62" s="263"/>
      <c r="K62" s="264"/>
      <c r="L62" s="156"/>
      <c r="M62" s="156"/>
      <c r="N62" s="156"/>
      <c r="O62" s="156"/>
      <c r="P62" s="156"/>
      <c r="Q62" s="156"/>
      <c r="R62" s="156"/>
    </row>
    <row r="63" spans="2:18" ht="16.149999999999999" customHeight="1" x14ac:dyDescent="0.35">
      <c r="B63" s="289"/>
      <c r="C63" s="575"/>
      <c r="D63" s="603"/>
      <c r="E63" s="603"/>
      <c r="F63" s="603"/>
      <c r="G63" s="603"/>
      <c r="H63" s="603"/>
      <c r="I63" s="603"/>
      <c r="J63" s="604"/>
      <c r="K63" s="264"/>
      <c r="L63" s="156"/>
      <c r="M63" s="156"/>
      <c r="N63" s="156"/>
      <c r="O63" s="156"/>
      <c r="P63" s="156"/>
      <c r="Q63" s="156"/>
      <c r="R63" s="156"/>
    </row>
    <row r="64" spans="2:18" ht="16.149999999999999" customHeight="1" x14ac:dyDescent="0.35">
      <c r="B64" s="284"/>
      <c r="C64" s="63"/>
      <c r="D64" s="263"/>
      <c r="E64" s="263"/>
      <c r="F64" s="263"/>
      <c r="G64" s="263"/>
      <c r="H64" s="263"/>
      <c r="I64" s="263"/>
      <c r="J64" s="263"/>
      <c r="K64" s="264"/>
      <c r="L64" s="156"/>
      <c r="M64" s="156"/>
      <c r="N64" s="156"/>
      <c r="O64" s="156"/>
      <c r="P64" s="156"/>
      <c r="Q64" s="156"/>
      <c r="R64" s="156"/>
    </row>
    <row r="65" spans="2:18" ht="16.149999999999999" customHeight="1" x14ac:dyDescent="0.35">
      <c r="B65" s="284"/>
      <c r="C65" s="287" t="s">
        <v>617</v>
      </c>
      <c r="D65" s="359"/>
      <c r="E65" s="359"/>
      <c r="F65" s="359"/>
      <c r="G65" s="359"/>
      <c r="H65" s="361"/>
      <c r="I65" s="359" t="str">
        <f>"500 tecken ("&amp;TEXT(LEN(C66),"0")&amp;" använda)"</f>
        <v>500 tecken (0 använda)</v>
      </c>
      <c r="J65" s="359"/>
      <c r="K65" s="264"/>
      <c r="L65" s="156"/>
      <c r="M65" s="156"/>
      <c r="N65" s="156"/>
      <c r="O65" s="156"/>
      <c r="P65" s="156"/>
      <c r="Q65" s="156"/>
      <c r="R65" s="156"/>
    </row>
    <row r="66" spans="2:18" ht="138" customHeight="1" x14ac:dyDescent="0.35">
      <c r="B66" s="286"/>
      <c r="C66" s="596"/>
      <c r="D66" s="597"/>
      <c r="E66" s="597"/>
      <c r="F66" s="597"/>
      <c r="G66" s="597"/>
      <c r="H66" s="597"/>
      <c r="I66" s="597"/>
      <c r="J66" s="598"/>
      <c r="K66" s="276"/>
      <c r="L66" s="156"/>
      <c r="M66" s="156"/>
      <c r="N66" s="156"/>
      <c r="O66" s="156"/>
      <c r="P66" s="156"/>
      <c r="Q66" s="156"/>
      <c r="R66" s="156"/>
    </row>
    <row r="67" spans="2:18" ht="16.149999999999999" customHeight="1" x14ac:dyDescent="0.35">
      <c r="B67" s="284"/>
      <c r="C67" s="288"/>
      <c r="D67" s="266"/>
      <c r="E67" s="266"/>
      <c r="F67" s="266"/>
      <c r="G67" s="266"/>
      <c r="H67" s="266"/>
      <c r="I67" s="266"/>
      <c r="J67" s="266"/>
      <c r="K67" s="264"/>
      <c r="L67" s="156"/>
      <c r="M67" s="156"/>
      <c r="N67" s="156"/>
      <c r="O67" s="156"/>
      <c r="P67" s="156"/>
      <c r="Q67" s="156"/>
      <c r="R67" s="156"/>
    </row>
    <row r="68" spans="2:18" ht="16.149999999999999" customHeight="1" x14ac:dyDescent="0.35">
      <c r="B68" s="284"/>
      <c r="C68" s="287" t="s">
        <v>151</v>
      </c>
      <c r="D68" s="263"/>
      <c r="E68" s="263"/>
      <c r="F68" s="263"/>
      <c r="G68" s="263"/>
      <c r="H68" s="263"/>
      <c r="I68" s="263"/>
      <c r="J68" s="263"/>
      <c r="K68" s="264"/>
      <c r="L68" s="156"/>
      <c r="M68" s="156"/>
      <c r="N68" s="156"/>
      <c r="O68" s="156"/>
      <c r="P68" s="156"/>
      <c r="Q68" s="156"/>
      <c r="R68" s="156"/>
    </row>
    <row r="69" spans="2:18" ht="16.149999999999999" customHeight="1" x14ac:dyDescent="0.35">
      <c r="B69" s="289"/>
      <c r="C69" s="575"/>
      <c r="D69" s="603"/>
      <c r="E69" s="603"/>
      <c r="F69" s="603"/>
      <c r="G69" s="603"/>
      <c r="H69" s="603"/>
      <c r="I69" s="603"/>
      <c r="J69" s="604"/>
      <c r="K69" s="264"/>
      <c r="L69" s="156"/>
      <c r="M69" s="156"/>
      <c r="N69" s="156"/>
      <c r="O69" s="156"/>
      <c r="P69" s="156"/>
      <c r="Q69" s="156"/>
      <c r="R69" s="156"/>
    </row>
    <row r="70" spans="2:18" ht="16.149999999999999" customHeight="1" x14ac:dyDescent="0.35">
      <c r="B70" s="284"/>
      <c r="C70" s="63"/>
      <c r="D70" s="263"/>
      <c r="E70" s="263"/>
      <c r="F70" s="263"/>
      <c r="G70" s="263"/>
      <c r="H70" s="263"/>
      <c r="I70" s="263"/>
      <c r="J70" s="263"/>
      <c r="K70" s="264"/>
      <c r="L70" s="156"/>
      <c r="M70" s="156"/>
      <c r="N70" s="156"/>
      <c r="O70" s="156"/>
      <c r="P70" s="156"/>
      <c r="Q70" s="156"/>
      <c r="R70" s="156"/>
    </row>
    <row r="71" spans="2:18" ht="16.149999999999999" customHeight="1" x14ac:dyDescent="0.35">
      <c r="B71" s="284"/>
      <c r="C71" s="287" t="s">
        <v>618</v>
      </c>
      <c r="D71" s="359"/>
      <c r="E71" s="359"/>
      <c r="F71" s="359"/>
      <c r="G71" s="359"/>
      <c r="H71" s="361"/>
      <c r="I71" s="359" t="str">
        <f>"500 tecken ("&amp;TEXT(LEN(C72),"0")&amp;" använda)"</f>
        <v>500 tecken (0 använda)</v>
      </c>
      <c r="J71" s="359"/>
      <c r="K71" s="264"/>
      <c r="L71" s="156"/>
      <c r="M71" s="156"/>
      <c r="N71" s="156"/>
      <c r="O71" s="156"/>
      <c r="P71" s="156"/>
      <c r="Q71" s="156"/>
      <c r="R71" s="156"/>
    </row>
    <row r="72" spans="2:18" ht="138" customHeight="1" x14ac:dyDescent="0.35">
      <c r="B72" s="286"/>
      <c r="C72" s="596"/>
      <c r="D72" s="597"/>
      <c r="E72" s="597"/>
      <c r="F72" s="597"/>
      <c r="G72" s="597"/>
      <c r="H72" s="597"/>
      <c r="I72" s="597"/>
      <c r="J72" s="598"/>
      <c r="K72" s="276"/>
      <c r="L72" s="156"/>
      <c r="M72" s="156"/>
      <c r="N72" s="156"/>
      <c r="O72" s="156"/>
      <c r="P72" s="156"/>
      <c r="Q72" s="156"/>
      <c r="R72" s="156"/>
    </row>
    <row r="73" spans="2:18" ht="16.149999999999999" customHeight="1" x14ac:dyDescent="0.35">
      <c r="B73" s="284"/>
      <c r="C73" s="288"/>
      <c r="D73" s="266"/>
      <c r="E73" s="266"/>
      <c r="F73" s="266"/>
      <c r="G73" s="266"/>
      <c r="H73" s="266"/>
      <c r="I73" s="266"/>
      <c r="J73" s="266"/>
      <c r="K73" s="264"/>
      <c r="L73" s="156"/>
      <c r="M73" s="156"/>
      <c r="N73" s="156"/>
      <c r="O73" s="156"/>
      <c r="P73" s="156"/>
      <c r="Q73" s="156"/>
      <c r="R73" s="156"/>
    </row>
    <row r="74" spans="2:18" ht="16.149999999999999" customHeight="1" x14ac:dyDescent="0.35">
      <c r="B74" s="284"/>
      <c r="C74" s="287" t="s">
        <v>150</v>
      </c>
      <c r="D74" s="263"/>
      <c r="E74" s="263"/>
      <c r="F74" s="263"/>
      <c r="G74" s="263"/>
      <c r="H74" s="263"/>
      <c r="I74" s="263"/>
      <c r="J74" s="263"/>
      <c r="K74" s="264"/>
      <c r="L74" s="156"/>
      <c r="M74" s="156"/>
      <c r="N74" s="156"/>
      <c r="O74" s="156"/>
      <c r="P74" s="156"/>
      <c r="Q74" s="156"/>
      <c r="R74" s="156"/>
    </row>
    <row r="75" spans="2:18" ht="16.149999999999999" customHeight="1" x14ac:dyDescent="0.35">
      <c r="B75" s="289"/>
      <c r="C75" s="575"/>
      <c r="D75" s="603"/>
      <c r="E75" s="603"/>
      <c r="F75" s="603"/>
      <c r="G75" s="603"/>
      <c r="H75" s="603"/>
      <c r="I75" s="603"/>
      <c r="J75" s="604"/>
      <c r="K75" s="264"/>
      <c r="L75" s="156"/>
      <c r="M75" s="156"/>
      <c r="N75" s="156"/>
      <c r="O75" s="156"/>
      <c r="P75" s="156"/>
      <c r="Q75" s="156"/>
      <c r="R75" s="156"/>
    </row>
    <row r="76" spans="2:18" ht="16.149999999999999" customHeight="1" x14ac:dyDescent="0.35">
      <c r="B76" s="284"/>
      <c r="C76" s="63"/>
      <c r="D76" s="263"/>
      <c r="E76" s="263"/>
      <c r="F76" s="263"/>
      <c r="G76" s="263"/>
      <c r="H76" s="263"/>
      <c r="I76" s="263"/>
      <c r="J76" s="263"/>
      <c r="K76" s="264"/>
      <c r="L76" s="156"/>
      <c r="M76" s="156"/>
      <c r="N76" s="156"/>
      <c r="O76" s="156"/>
      <c r="P76" s="156"/>
      <c r="Q76" s="156"/>
      <c r="R76" s="156"/>
    </row>
    <row r="77" spans="2:18" ht="16.149999999999999" customHeight="1" x14ac:dyDescent="0.35">
      <c r="B77" s="284"/>
      <c r="C77" s="287" t="s">
        <v>619</v>
      </c>
      <c r="D77" s="359"/>
      <c r="E77" s="359"/>
      <c r="F77" s="359"/>
      <c r="G77" s="359"/>
      <c r="H77" s="361"/>
      <c r="I77" s="359" t="str">
        <f>"500 tecken ("&amp;TEXT(LEN(C78),"0")&amp;" använda)"</f>
        <v>500 tecken (0 använda)</v>
      </c>
      <c r="J77" s="359"/>
      <c r="K77" s="264"/>
      <c r="L77" s="156"/>
      <c r="M77" s="156"/>
      <c r="N77" s="156"/>
      <c r="O77" s="156"/>
      <c r="P77" s="156"/>
      <c r="Q77" s="156"/>
      <c r="R77" s="156"/>
    </row>
    <row r="78" spans="2:18" ht="138" customHeight="1" x14ac:dyDescent="0.35">
      <c r="B78" s="286"/>
      <c r="C78" s="596"/>
      <c r="D78" s="597"/>
      <c r="E78" s="597"/>
      <c r="F78" s="597"/>
      <c r="G78" s="597"/>
      <c r="H78" s="597"/>
      <c r="I78" s="597"/>
      <c r="J78" s="598"/>
      <c r="K78" s="276"/>
      <c r="L78" s="156"/>
      <c r="M78" s="156"/>
      <c r="N78" s="156"/>
      <c r="O78" s="156"/>
      <c r="P78" s="156"/>
      <c r="Q78" s="156"/>
      <c r="R78" s="156"/>
    </row>
    <row r="79" spans="2:18" ht="16.149999999999999" customHeight="1" x14ac:dyDescent="0.35">
      <c r="B79" s="284"/>
      <c r="C79" s="288"/>
      <c r="D79" s="266"/>
      <c r="E79" s="266"/>
      <c r="F79" s="266"/>
      <c r="G79" s="266"/>
      <c r="H79" s="266"/>
      <c r="I79" s="266"/>
      <c r="J79" s="266"/>
      <c r="K79" s="264"/>
      <c r="L79" s="156"/>
      <c r="M79" s="156"/>
      <c r="N79" s="156"/>
      <c r="O79" s="156"/>
      <c r="P79" s="156"/>
      <c r="Q79" s="156"/>
      <c r="R79" s="156"/>
    </row>
    <row r="80" spans="2:18" ht="16.149999999999999" customHeight="1" x14ac:dyDescent="0.35">
      <c r="B80" s="284"/>
      <c r="C80" s="287" t="s">
        <v>149</v>
      </c>
      <c r="D80" s="263"/>
      <c r="E80" s="263"/>
      <c r="F80" s="263"/>
      <c r="G80" s="263"/>
      <c r="H80" s="263"/>
      <c r="I80" s="263"/>
      <c r="J80" s="263"/>
      <c r="K80" s="264"/>
      <c r="L80" s="156"/>
      <c r="M80" s="156"/>
      <c r="N80" s="156"/>
      <c r="O80" s="156"/>
      <c r="P80" s="156"/>
      <c r="Q80" s="156"/>
      <c r="R80" s="156"/>
    </row>
    <row r="81" spans="2:18" ht="16.149999999999999" customHeight="1" x14ac:dyDescent="0.35">
      <c r="B81" s="289"/>
      <c r="C81" s="575"/>
      <c r="D81" s="603"/>
      <c r="E81" s="603"/>
      <c r="F81" s="603"/>
      <c r="G81" s="603"/>
      <c r="H81" s="603"/>
      <c r="I81" s="603"/>
      <c r="J81" s="604"/>
      <c r="K81" s="264"/>
      <c r="L81" s="156"/>
      <c r="M81" s="156"/>
      <c r="N81" s="156"/>
      <c r="O81" s="156"/>
      <c r="P81" s="156"/>
      <c r="Q81" s="156"/>
      <c r="R81" s="156"/>
    </row>
    <row r="82" spans="2:18" s="279" customFormat="1" x14ac:dyDescent="0.35">
      <c r="B82" s="84"/>
      <c r="C82" s="63"/>
      <c r="D82" s="263"/>
      <c r="E82" s="263"/>
      <c r="F82" s="263"/>
      <c r="G82" s="263"/>
      <c r="H82" s="263"/>
      <c r="I82" s="263"/>
      <c r="J82" s="263"/>
      <c r="K82" s="248"/>
      <c r="L82" s="278"/>
      <c r="M82" s="278"/>
      <c r="N82" s="278"/>
      <c r="O82" s="278"/>
      <c r="P82" s="278"/>
      <c r="Q82" s="278"/>
      <c r="R82" s="278"/>
    </row>
    <row r="83" spans="2:18" ht="16.149999999999999" customHeight="1" x14ac:dyDescent="0.35">
      <c r="B83" s="284"/>
      <c r="C83" s="287" t="s">
        <v>620</v>
      </c>
      <c r="D83" s="359"/>
      <c r="E83" s="359"/>
      <c r="F83" s="359"/>
      <c r="G83" s="359"/>
      <c r="H83" s="361"/>
      <c r="I83" s="359" t="str">
        <f>"500 tecken ("&amp;TEXT(LEN(C84),"0")&amp;" använda)"</f>
        <v>500 tecken (0 använda)</v>
      </c>
      <c r="J83" s="359"/>
      <c r="K83" s="264"/>
      <c r="L83" s="156"/>
      <c r="M83" s="156"/>
      <c r="N83" s="156"/>
      <c r="O83" s="156"/>
      <c r="P83" s="156"/>
      <c r="Q83" s="156"/>
      <c r="R83" s="156"/>
    </row>
    <row r="84" spans="2:18" ht="138" customHeight="1" x14ac:dyDescent="0.35">
      <c r="B84" s="286"/>
      <c r="C84" s="596"/>
      <c r="D84" s="597"/>
      <c r="E84" s="597"/>
      <c r="F84" s="597"/>
      <c r="G84" s="597"/>
      <c r="H84" s="597"/>
      <c r="I84" s="597"/>
      <c r="J84" s="598"/>
      <c r="K84" s="276"/>
      <c r="L84" s="156"/>
      <c r="M84" s="156"/>
      <c r="N84" s="156"/>
      <c r="O84" s="156"/>
      <c r="P84" s="156"/>
      <c r="Q84" s="156"/>
      <c r="R84" s="156"/>
    </row>
    <row r="85" spans="2:18" ht="16.149999999999999" customHeight="1" x14ac:dyDescent="0.35">
      <c r="B85" s="284"/>
      <c r="C85" s="288"/>
      <c r="D85" s="266"/>
      <c r="E85" s="266"/>
      <c r="F85" s="266"/>
      <c r="G85" s="266"/>
      <c r="H85" s="266"/>
      <c r="I85" s="266"/>
      <c r="J85" s="266"/>
      <c r="K85" s="264"/>
      <c r="L85" s="156"/>
      <c r="M85" s="156"/>
      <c r="N85" s="156"/>
      <c r="O85" s="156"/>
      <c r="P85" s="156"/>
      <c r="Q85" s="156"/>
      <c r="R85" s="156"/>
    </row>
    <row r="86" spans="2:18" ht="16.149999999999999" customHeight="1" x14ac:dyDescent="0.35">
      <c r="B86" s="284"/>
      <c r="C86" s="287" t="s">
        <v>148</v>
      </c>
      <c r="D86" s="263"/>
      <c r="E86" s="263"/>
      <c r="F86" s="263"/>
      <c r="G86" s="263"/>
      <c r="H86" s="263"/>
      <c r="I86" s="263"/>
      <c r="J86" s="263"/>
      <c r="K86" s="264"/>
      <c r="L86" s="156"/>
      <c r="M86" s="156"/>
      <c r="N86" s="156"/>
      <c r="O86" s="156"/>
      <c r="P86" s="156"/>
      <c r="Q86" s="156"/>
      <c r="R86" s="156"/>
    </row>
    <row r="87" spans="2:18" ht="16.149999999999999" customHeight="1" x14ac:dyDescent="0.35">
      <c r="B87" s="289"/>
      <c r="C87" s="575"/>
      <c r="D87" s="603"/>
      <c r="E87" s="603"/>
      <c r="F87" s="603"/>
      <c r="G87" s="603"/>
      <c r="H87" s="603"/>
      <c r="I87" s="603"/>
      <c r="J87" s="604"/>
      <c r="K87" s="264"/>
      <c r="L87" s="156"/>
      <c r="M87" s="156"/>
      <c r="N87" s="156"/>
      <c r="O87" s="156"/>
      <c r="P87" s="156"/>
      <c r="Q87" s="156"/>
      <c r="R87" s="156"/>
    </row>
    <row r="88" spans="2:18" s="279" customFormat="1" x14ac:dyDescent="0.35">
      <c r="B88" s="84"/>
      <c r="C88" s="63"/>
      <c r="D88" s="263"/>
      <c r="E88" s="263"/>
      <c r="F88" s="263"/>
      <c r="G88" s="263"/>
      <c r="H88" s="263"/>
      <c r="I88" s="263"/>
      <c r="J88" s="263"/>
      <c r="K88" s="248"/>
      <c r="L88" s="278"/>
      <c r="M88" s="278"/>
      <c r="N88" s="278"/>
      <c r="O88" s="278"/>
      <c r="P88" s="278"/>
      <c r="Q88" s="278"/>
      <c r="R88" s="278"/>
    </row>
    <row r="89" spans="2:18" s="279" customFormat="1" x14ac:dyDescent="0.35">
      <c r="B89" s="84"/>
      <c r="C89" s="287" t="s">
        <v>621</v>
      </c>
      <c r="D89" s="359"/>
      <c r="E89" s="359"/>
      <c r="F89" s="359"/>
      <c r="G89" s="359"/>
      <c r="H89" s="361"/>
      <c r="I89" s="359" t="str">
        <f>"500 tecken ("&amp;TEXT(LEN(C90),"0")&amp;" använda)"</f>
        <v>500 tecken (0 använda)</v>
      </c>
      <c r="J89" s="359"/>
      <c r="K89" s="248"/>
      <c r="L89" s="278"/>
      <c r="M89" s="278"/>
      <c r="N89" s="278"/>
      <c r="O89" s="278"/>
      <c r="P89" s="278"/>
      <c r="Q89" s="278"/>
      <c r="R89" s="278"/>
    </row>
    <row r="90" spans="2:18" ht="138" customHeight="1" x14ac:dyDescent="0.35">
      <c r="B90" s="286"/>
      <c r="C90" s="596"/>
      <c r="D90" s="597"/>
      <c r="E90" s="597"/>
      <c r="F90" s="597"/>
      <c r="G90" s="597"/>
      <c r="H90" s="597"/>
      <c r="I90" s="597"/>
      <c r="J90" s="598"/>
      <c r="K90" s="276"/>
      <c r="L90" s="156"/>
      <c r="M90" s="156"/>
      <c r="N90" s="156"/>
      <c r="O90" s="156"/>
      <c r="P90" s="156"/>
      <c r="Q90" s="156"/>
      <c r="R90" s="156"/>
    </row>
    <row r="91" spans="2:18" s="279" customFormat="1" x14ac:dyDescent="0.35">
      <c r="B91" s="285"/>
      <c r="C91" s="102"/>
      <c r="D91" s="102"/>
      <c r="E91" s="102"/>
      <c r="F91" s="102"/>
      <c r="G91" s="102"/>
      <c r="H91" s="102"/>
      <c r="I91" s="102"/>
      <c r="J91" s="102"/>
      <c r="K91" s="280"/>
      <c r="L91" s="278"/>
      <c r="M91" s="278"/>
      <c r="N91" s="278"/>
      <c r="O91" s="278"/>
      <c r="P91" s="278"/>
      <c r="Q91" s="278"/>
      <c r="R91" s="278"/>
    </row>
  </sheetData>
  <sheetProtection sheet="1"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0"/>
  <sheetViews>
    <sheetView showGridLines="0" zoomScaleNormal="100" workbookViewId="0">
      <selection activeCell="F6" sqref="F6:J6"/>
    </sheetView>
  </sheetViews>
  <sheetFormatPr defaultColWidth="9.23046875" defaultRowHeight="15.5" x14ac:dyDescent="0.35"/>
  <cols>
    <col min="1" max="1" width="3.765625" style="3" customWidth="1"/>
    <col min="2" max="2" width="2.07421875" style="3" customWidth="1"/>
    <col min="3" max="3" width="5.23046875" style="16" customWidth="1"/>
    <col min="4" max="4" width="9.23046875" style="16"/>
    <col min="5" max="5" width="4.765625" style="16" customWidth="1"/>
    <col min="6" max="6" width="8.765625" style="16" customWidth="1"/>
    <col min="7" max="7" width="9.23046875" style="16" customWidth="1"/>
    <col min="8" max="9" width="8.765625" style="16" customWidth="1"/>
    <col min="10" max="10" width="9.23046875" style="16" customWidth="1"/>
    <col min="11" max="11" width="10.4609375" style="16" customWidth="1"/>
    <col min="12" max="12" width="2.23046875" style="16" customWidth="1"/>
    <col min="13" max="13" width="5.23046875" style="137" customWidth="1"/>
    <col min="14" max="19" width="9.23046875" style="252"/>
    <col min="20" max="20" width="9.23046875" style="252" customWidth="1"/>
    <col min="21" max="21" width="9.23046875" style="252"/>
    <col min="22" max="22" width="6.4609375" style="252" customWidth="1"/>
    <col min="23" max="23" width="9.23046875" style="252"/>
    <col min="24" max="16384" width="9.23046875" style="3"/>
  </cols>
  <sheetData>
    <row r="1" spans="1:22" ht="16.149999999999999" customHeight="1" x14ac:dyDescent="0.35">
      <c r="A1" s="3" t="s">
        <v>108</v>
      </c>
      <c r="G1" s="97"/>
    </row>
    <row r="2" spans="1:22" x14ac:dyDescent="0.35">
      <c r="B2" s="314"/>
      <c r="C2" s="245"/>
      <c r="D2" s="245"/>
      <c r="E2" s="245"/>
      <c r="F2" s="245"/>
      <c r="G2" s="245"/>
      <c r="H2" s="245"/>
      <c r="I2" s="245"/>
      <c r="J2" s="245"/>
      <c r="K2" s="245"/>
      <c r="L2" s="246"/>
      <c r="M2" s="226"/>
    </row>
    <row r="3" spans="1:22" x14ac:dyDescent="0.35">
      <c r="B3" s="315"/>
      <c r="C3" s="243" t="s">
        <v>93</v>
      </c>
      <c r="D3" s="243"/>
      <c r="E3" s="243"/>
      <c r="F3" s="243"/>
      <c r="G3" s="243"/>
      <c r="H3" s="243"/>
      <c r="I3" s="243"/>
      <c r="J3" s="243"/>
      <c r="K3" s="243"/>
      <c r="L3" s="244"/>
      <c r="M3" s="226"/>
      <c r="N3" s="516" t="s">
        <v>675</v>
      </c>
      <c r="O3" s="517"/>
      <c r="P3" s="518"/>
    </row>
    <row r="4" spans="1:22" ht="16.149999999999999" customHeight="1" x14ac:dyDescent="0.35">
      <c r="B4" s="315"/>
      <c r="C4" s="243"/>
      <c r="D4" s="243"/>
      <c r="E4" s="243"/>
      <c r="F4" s="243"/>
      <c r="G4" s="243"/>
      <c r="H4" s="243"/>
      <c r="I4" s="243"/>
      <c r="J4" s="243"/>
      <c r="K4" s="243"/>
      <c r="L4" s="244"/>
      <c r="M4" s="226"/>
    </row>
    <row r="5" spans="1:22" ht="16.149999999999999" customHeight="1" x14ac:dyDescent="0.35">
      <c r="B5" s="315"/>
      <c r="C5" s="268"/>
      <c r="D5" s="96"/>
      <c r="E5" s="96"/>
      <c r="F5" s="98" t="s">
        <v>622</v>
      </c>
      <c r="G5" s="96"/>
      <c r="H5" s="96"/>
      <c r="I5" s="96"/>
      <c r="J5" s="96"/>
      <c r="K5" s="268"/>
      <c r="L5" s="331"/>
      <c r="M5" s="144"/>
      <c r="N5" s="253"/>
      <c r="O5" s="253"/>
      <c r="P5" s="253"/>
      <c r="Q5" s="253"/>
      <c r="R5" s="253"/>
      <c r="S5" s="253"/>
      <c r="T5" s="253"/>
      <c r="U5" s="253"/>
      <c r="V5" s="253"/>
    </row>
    <row r="6" spans="1:22" ht="15.75" customHeight="1" x14ac:dyDescent="0.35">
      <c r="B6" s="315"/>
      <c r="C6" s="323"/>
      <c r="D6" s="323" t="s">
        <v>74</v>
      </c>
      <c r="E6" s="323"/>
      <c r="F6" s="615"/>
      <c r="G6" s="616"/>
      <c r="H6" s="616"/>
      <c r="I6" s="616"/>
      <c r="J6" s="617"/>
      <c r="K6" s="323"/>
      <c r="L6" s="331"/>
      <c r="M6" s="241"/>
      <c r="N6" s="241"/>
      <c r="O6" s="241"/>
      <c r="P6" s="241"/>
      <c r="Q6" s="241"/>
      <c r="R6" s="253"/>
      <c r="S6" s="253"/>
      <c r="T6" s="253"/>
      <c r="U6" s="253"/>
      <c r="V6" s="253"/>
    </row>
    <row r="7" spans="1:22" ht="16.149999999999999" customHeight="1" x14ac:dyDescent="0.35">
      <c r="B7" s="315"/>
      <c r="C7" s="85"/>
      <c r="D7" s="85"/>
      <c r="E7" s="85"/>
      <c r="F7" s="85"/>
      <c r="G7" s="85"/>
      <c r="H7" s="85"/>
      <c r="I7" s="85"/>
      <c r="J7" s="85"/>
      <c r="K7" s="85"/>
      <c r="L7" s="317"/>
      <c r="M7" s="241"/>
      <c r="N7" s="241"/>
      <c r="O7" s="241"/>
      <c r="P7" s="241"/>
      <c r="Q7" s="241"/>
      <c r="R7" s="253"/>
      <c r="S7" s="253"/>
      <c r="T7" s="253"/>
      <c r="U7" s="253"/>
      <c r="V7" s="253"/>
    </row>
    <row r="8" spans="1:22" ht="16.149999999999999" customHeight="1" x14ac:dyDescent="0.35">
      <c r="B8" s="315"/>
      <c r="C8" s="85"/>
      <c r="D8" s="85"/>
      <c r="E8" s="85"/>
      <c r="F8" s="85"/>
      <c r="G8" s="85"/>
      <c r="H8" s="85"/>
      <c r="I8" s="85"/>
      <c r="J8" s="85"/>
      <c r="K8" s="85"/>
      <c r="L8" s="317"/>
      <c r="M8" s="241"/>
      <c r="N8" s="241"/>
      <c r="O8" s="241"/>
      <c r="P8" s="241"/>
      <c r="Q8" s="241"/>
    </row>
    <row r="9" spans="1:22" ht="16.149999999999999" customHeight="1" x14ac:dyDescent="0.35">
      <c r="B9" s="315"/>
      <c r="C9" s="34" t="s">
        <v>172</v>
      </c>
      <c r="D9" s="242"/>
      <c r="E9" s="242"/>
      <c r="F9" s="242"/>
      <c r="G9" s="242"/>
      <c r="H9" s="242"/>
      <c r="I9" s="242"/>
      <c r="J9" s="242"/>
      <c r="K9" s="242"/>
      <c r="L9" s="318"/>
      <c r="M9" s="249"/>
    </row>
    <row r="10" spans="1:22" ht="16.149999999999999" customHeight="1" x14ac:dyDescent="0.35">
      <c r="B10" s="315"/>
      <c r="C10" s="22"/>
      <c r="D10" s="99"/>
      <c r="E10" s="99"/>
      <c r="F10" s="99"/>
      <c r="G10" s="99"/>
      <c r="H10" s="99"/>
      <c r="I10" s="99"/>
      <c r="J10" s="99"/>
      <c r="K10" s="99"/>
      <c r="L10" s="247"/>
      <c r="M10" s="144"/>
      <c r="N10" s="543" t="s">
        <v>173</v>
      </c>
      <c r="O10" s="543"/>
      <c r="P10" s="543"/>
      <c r="Q10" s="543"/>
      <c r="R10" s="543"/>
    </row>
    <row r="11" spans="1:22" ht="27.75" customHeight="1" x14ac:dyDescent="0.35">
      <c r="B11" s="315"/>
      <c r="C11" s="22"/>
      <c r="D11" s="608" t="s">
        <v>447</v>
      </c>
      <c r="E11" s="608"/>
      <c r="F11" s="608"/>
      <c r="G11" s="608"/>
      <c r="H11" s="608"/>
      <c r="I11" s="608"/>
      <c r="J11" s="608"/>
      <c r="K11" s="608"/>
      <c r="L11" s="275"/>
      <c r="M11" s="144"/>
      <c r="N11" s="543"/>
      <c r="O11" s="543"/>
      <c r="P11" s="543"/>
      <c r="Q11" s="543"/>
      <c r="R11" s="543"/>
    </row>
    <row r="12" spans="1:22" ht="48" customHeight="1" x14ac:dyDescent="0.35">
      <c r="B12" s="315"/>
      <c r="C12" s="22"/>
      <c r="D12" s="608" t="s">
        <v>448</v>
      </c>
      <c r="E12" s="608"/>
      <c r="F12" s="608"/>
      <c r="G12" s="608"/>
      <c r="H12" s="608"/>
      <c r="I12" s="608"/>
      <c r="J12" s="608"/>
      <c r="K12" s="608"/>
      <c r="L12" s="331"/>
      <c r="M12" s="144"/>
      <c r="N12" s="543"/>
      <c r="O12" s="543"/>
      <c r="P12" s="543"/>
      <c r="Q12" s="543"/>
      <c r="R12" s="543"/>
    </row>
    <row r="13" spans="1:22" ht="16.149999999999999" customHeight="1" x14ac:dyDescent="0.35">
      <c r="B13" s="315"/>
      <c r="C13" s="22"/>
      <c r="D13" s="96"/>
      <c r="E13" s="96"/>
      <c r="F13" s="96"/>
      <c r="G13" s="96"/>
      <c r="H13" s="96"/>
      <c r="I13" s="96"/>
      <c r="J13" s="96"/>
      <c r="K13" s="268"/>
      <c r="L13" s="331"/>
      <c r="M13" s="144"/>
      <c r="N13" s="144"/>
      <c r="O13" s="144"/>
      <c r="P13" s="144"/>
      <c r="Q13" s="144"/>
      <c r="R13" s="144"/>
    </row>
    <row r="14" spans="1:22" ht="47.5" customHeight="1" x14ac:dyDescent="0.35">
      <c r="B14" s="315"/>
      <c r="C14" s="22"/>
      <c r="D14" s="608" t="s">
        <v>449</v>
      </c>
      <c r="E14" s="608"/>
      <c r="F14" s="608"/>
      <c r="G14" s="608"/>
      <c r="H14" s="608"/>
      <c r="I14" s="608"/>
      <c r="J14" s="608"/>
      <c r="K14" s="608"/>
      <c r="L14" s="331"/>
      <c r="M14" s="144"/>
      <c r="N14" s="144"/>
      <c r="O14" s="144"/>
      <c r="P14" s="144"/>
      <c r="Q14" s="144"/>
      <c r="R14" s="144"/>
    </row>
    <row r="15" spans="1:22" ht="16.149999999999999" customHeight="1" x14ac:dyDescent="0.35">
      <c r="B15" s="315"/>
      <c r="C15" s="22"/>
      <c r="D15" s="96"/>
      <c r="E15" s="96"/>
      <c r="F15" s="96"/>
      <c r="G15" s="96"/>
      <c r="H15" s="96"/>
      <c r="I15" s="96"/>
      <c r="J15" s="96"/>
      <c r="K15" s="268"/>
      <c r="L15" s="331"/>
      <c r="M15" s="144"/>
      <c r="N15" s="144"/>
      <c r="O15" s="144"/>
      <c r="P15" s="144"/>
      <c r="Q15" s="144"/>
      <c r="R15" s="144"/>
    </row>
    <row r="16" spans="1:22" ht="50.5" customHeight="1" x14ac:dyDescent="0.35">
      <c r="B16" s="315"/>
      <c r="C16" s="311"/>
      <c r="D16" s="608" t="s">
        <v>450</v>
      </c>
      <c r="E16" s="608"/>
      <c r="F16" s="608"/>
      <c r="G16" s="608"/>
      <c r="H16" s="608"/>
      <c r="I16" s="608"/>
      <c r="J16" s="608"/>
      <c r="K16" s="608"/>
      <c r="L16" s="274"/>
      <c r="M16" s="241"/>
    </row>
    <row r="17" spans="2:23" ht="16.149999999999999" customHeight="1" x14ac:dyDescent="0.35">
      <c r="B17" s="315"/>
      <c r="C17" s="22"/>
      <c r="D17" s="96"/>
      <c r="E17" s="96"/>
      <c r="F17" s="96"/>
      <c r="G17" s="96"/>
      <c r="H17" s="96"/>
      <c r="I17" s="96"/>
      <c r="J17" s="96"/>
      <c r="K17" s="268"/>
      <c r="L17" s="331"/>
      <c r="M17" s="144"/>
    </row>
    <row r="18" spans="2:23" ht="16.149999999999999" customHeight="1" x14ac:dyDescent="0.35">
      <c r="B18" s="315"/>
      <c r="C18" s="22"/>
      <c r="D18" s="608" t="s">
        <v>451</v>
      </c>
      <c r="E18" s="608"/>
      <c r="F18" s="608"/>
      <c r="G18" s="608"/>
      <c r="H18" s="608"/>
      <c r="I18" s="608"/>
      <c r="J18" s="608"/>
      <c r="K18" s="608"/>
      <c r="L18" s="413"/>
      <c r="M18" s="144"/>
    </row>
    <row r="19" spans="2:23" ht="16.149999999999999" customHeight="1" x14ac:dyDescent="0.35">
      <c r="B19" s="315"/>
      <c r="C19" s="22"/>
      <c r="D19" s="414"/>
      <c r="E19" s="414"/>
      <c r="F19" s="414"/>
      <c r="G19" s="414"/>
      <c r="H19" s="414"/>
      <c r="I19" s="414"/>
      <c r="J19" s="414"/>
      <c r="K19" s="414"/>
      <c r="L19" s="413"/>
      <c r="M19" s="144"/>
    </row>
    <row r="20" spans="2:23" ht="16.149999999999999" customHeight="1" x14ac:dyDescent="0.35">
      <c r="B20" s="315"/>
      <c r="C20" s="22"/>
      <c r="D20" s="22" t="s">
        <v>127</v>
      </c>
      <c r="E20" s="99"/>
      <c r="F20" s="99"/>
      <c r="G20" s="99"/>
      <c r="H20" s="99"/>
      <c r="I20" s="99"/>
      <c r="J20" s="99"/>
      <c r="K20" s="99"/>
      <c r="L20" s="247"/>
      <c r="M20" s="144"/>
    </row>
    <row r="21" spans="2:23" ht="18.649999999999999" customHeight="1" x14ac:dyDescent="0.35">
      <c r="B21" s="315"/>
      <c r="C21" s="32"/>
      <c r="D21" s="32"/>
      <c r="E21" s="29"/>
      <c r="F21" s="32"/>
      <c r="G21" s="29"/>
      <c r="H21" s="29"/>
      <c r="I21" s="29"/>
      <c r="J21" s="29"/>
      <c r="K21" s="29"/>
      <c r="L21" s="331"/>
      <c r="M21" s="144"/>
    </row>
    <row r="22" spans="2:23" ht="40.15" customHeight="1" x14ac:dyDescent="0.35">
      <c r="B22" s="315"/>
      <c r="C22" s="607" t="s">
        <v>310</v>
      </c>
      <c r="D22" s="607"/>
      <c r="E22" s="607"/>
      <c r="F22" s="607"/>
      <c r="G22" s="607"/>
      <c r="H22" s="607"/>
      <c r="I22" s="607"/>
      <c r="J22" s="607"/>
      <c r="K22" s="607"/>
      <c r="L22" s="319"/>
      <c r="M22" s="144"/>
    </row>
    <row r="23" spans="2:23" s="6" customFormat="1" ht="16.149999999999999" customHeight="1" x14ac:dyDescent="0.35">
      <c r="B23" s="315"/>
      <c r="C23" s="22"/>
      <c r="D23" s="268"/>
      <c r="E23" s="268"/>
      <c r="F23" s="268"/>
      <c r="G23" s="268"/>
      <c r="H23" s="268"/>
      <c r="I23" s="268"/>
      <c r="J23" s="98" t="str">
        <f>"500 tecken 
("&amp;TEXT(LEN(C24),"0")&amp;" använda)"</f>
        <v>500 tecken 
(0 använda)</v>
      </c>
      <c r="K23" s="268"/>
      <c r="L23" s="331"/>
      <c r="M23" s="144"/>
      <c r="N23" s="256"/>
      <c r="O23" s="256"/>
      <c r="P23" s="256"/>
      <c r="Q23" s="256"/>
      <c r="R23" s="256"/>
      <c r="S23" s="256"/>
      <c r="T23" s="256"/>
      <c r="U23" s="256"/>
      <c r="V23" s="256"/>
      <c r="W23" s="256"/>
    </row>
    <row r="24" spans="2:23" ht="113.15" customHeight="1" x14ac:dyDescent="0.35">
      <c r="B24" s="315"/>
      <c r="C24" s="605"/>
      <c r="D24" s="605"/>
      <c r="E24" s="605"/>
      <c r="F24" s="605"/>
      <c r="G24" s="605"/>
      <c r="H24" s="605"/>
      <c r="I24" s="605"/>
      <c r="J24" s="605"/>
      <c r="K24" s="605"/>
      <c r="L24" s="274"/>
      <c r="M24" s="103"/>
      <c r="N24" s="609"/>
      <c r="O24" s="609"/>
      <c r="P24" s="609"/>
      <c r="Q24" s="609"/>
      <c r="R24" s="609"/>
      <c r="S24" s="609"/>
      <c r="T24" s="609"/>
    </row>
    <row r="25" spans="2:23" ht="16.899999999999999" customHeight="1" x14ac:dyDescent="0.35">
      <c r="B25" s="315"/>
      <c r="C25" s="29"/>
      <c r="D25" s="29"/>
      <c r="E25" s="29"/>
      <c r="F25" s="29"/>
      <c r="G25" s="29"/>
      <c r="H25" s="29"/>
      <c r="I25" s="29"/>
      <c r="J25" s="29"/>
      <c r="K25" s="29"/>
      <c r="L25" s="331"/>
      <c r="M25" s="144"/>
    </row>
    <row r="26" spans="2:23" ht="16.149999999999999" customHeight="1" x14ac:dyDescent="0.35">
      <c r="B26" s="315"/>
      <c r="C26" s="32"/>
      <c r="D26" s="29"/>
      <c r="E26" s="29"/>
      <c r="F26" s="106"/>
      <c r="G26" s="106"/>
      <c r="H26" s="106"/>
      <c r="I26" s="106"/>
      <c r="J26" s="106"/>
      <c r="K26" s="273"/>
      <c r="L26" s="274"/>
      <c r="M26" s="144"/>
    </row>
    <row r="27" spans="2:23" ht="16.149999999999999" customHeight="1" x14ac:dyDescent="0.35">
      <c r="B27" s="315"/>
      <c r="C27" s="378" t="s">
        <v>623</v>
      </c>
      <c r="D27" s="29"/>
      <c r="E27" s="29"/>
      <c r="F27" s="32"/>
      <c r="G27" s="29"/>
      <c r="H27" s="29"/>
      <c r="I27" s="29"/>
      <c r="J27" s="32" t="str">
        <f>"90 tecken 
 ("&amp;TEXT(LEN(C28),"0")&amp;" använda)"</f>
        <v>90 tecken 
 (0 använda)</v>
      </c>
      <c r="K27" s="32"/>
      <c r="L27" s="320"/>
      <c r="M27" s="144"/>
    </row>
    <row r="28" spans="2:23" ht="16.149999999999999" customHeight="1" x14ac:dyDescent="0.35">
      <c r="B28" s="315"/>
      <c r="C28" s="605"/>
      <c r="D28" s="605"/>
      <c r="E28" s="605"/>
      <c r="F28" s="605"/>
      <c r="G28" s="605"/>
      <c r="H28" s="605"/>
      <c r="I28" s="605"/>
      <c r="J28" s="605"/>
      <c r="K28" s="605"/>
      <c r="L28" s="274"/>
      <c r="M28" s="103"/>
      <c r="N28" s="622" t="s">
        <v>385</v>
      </c>
      <c r="O28" s="622"/>
      <c r="P28" s="622"/>
      <c r="Q28" s="622"/>
      <c r="R28" s="622"/>
      <c r="S28" s="622"/>
    </row>
    <row r="29" spans="2:23" ht="21" customHeight="1" x14ac:dyDescent="0.35">
      <c r="B29" s="315"/>
      <c r="C29" s="32"/>
      <c r="D29" s="29"/>
      <c r="E29" s="29"/>
      <c r="F29" s="32"/>
      <c r="G29" s="29"/>
      <c r="H29" s="29"/>
      <c r="I29" s="29"/>
      <c r="J29" s="32"/>
      <c r="K29" s="32"/>
      <c r="L29" s="320"/>
      <c r="M29" s="103"/>
      <c r="N29" s="622"/>
      <c r="O29" s="622"/>
      <c r="P29" s="622"/>
      <c r="Q29" s="622"/>
      <c r="R29" s="622"/>
      <c r="S29" s="622"/>
    </row>
    <row r="30" spans="2:23" ht="21" customHeight="1" x14ac:dyDescent="0.35">
      <c r="B30" s="315"/>
      <c r="C30" s="378" t="s">
        <v>13</v>
      </c>
      <c r="D30" s="29"/>
      <c r="E30" s="29"/>
      <c r="F30" s="32"/>
      <c r="G30" s="29"/>
      <c r="H30" s="29"/>
      <c r="I30" s="29"/>
      <c r="J30" s="32" t="str">
        <f>"90 tecken 
 ("&amp;TEXT(LEN(C31),"0")&amp;" använda)"</f>
        <v>90 tecken 
 (0 använda)</v>
      </c>
      <c r="K30" s="32"/>
      <c r="L30" s="320"/>
      <c r="M30" s="103"/>
      <c r="N30" s="622"/>
      <c r="O30" s="622"/>
      <c r="P30" s="622"/>
      <c r="Q30" s="622"/>
      <c r="R30" s="622"/>
      <c r="S30" s="622"/>
    </row>
    <row r="31" spans="2:23" ht="16.149999999999999" customHeight="1" x14ac:dyDescent="0.35">
      <c r="B31" s="315"/>
      <c r="C31" s="605"/>
      <c r="D31" s="605"/>
      <c r="E31" s="605"/>
      <c r="F31" s="605"/>
      <c r="G31" s="605"/>
      <c r="H31" s="605"/>
      <c r="I31" s="605"/>
      <c r="J31" s="605"/>
      <c r="K31" s="605"/>
      <c r="L31" s="274"/>
      <c r="M31" s="250"/>
      <c r="N31" s="622"/>
      <c r="O31" s="622"/>
      <c r="P31" s="622"/>
      <c r="Q31" s="622"/>
      <c r="R31" s="622"/>
      <c r="S31" s="622"/>
    </row>
    <row r="32" spans="2:23" ht="39" customHeight="1" x14ac:dyDescent="0.35">
      <c r="B32" s="315"/>
      <c r="C32" s="273"/>
      <c r="D32" s="106"/>
      <c r="E32" s="106"/>
      <c r="F32" s="106"/>
      <c r="G32" s="106"/>
      <c r="H32" s="106"/>
      <c r="I32" s="106"/>
      <c r="J32" s="106"/>
      <c r="K32" s="273"/>
      <c r="L32" s="274"/>
      <c r="M32" s="103"/>
      <c r="N32" s="622"/>
      <c r="O32" s="622"/>
      <c r="P32" s="622"/>
      <c r="Q32" s="622"/>
      <c r="R32" s="622"/>
      <c r="S32" s="622"/>
    </row>
    <row r="33" spans="2:19" ht="16.149999999999999" customHeight="1" x14ac:dyDescent="0.35">
      <c r="B33" s="315"/>
      <c r="C33" s="32" t="s">
        <v>96</v>
      </c>
      <c r="D33" s="29"/>
      <c r="E33" s="29"/>
      <c r="F33" s="32"/>
      <c r="G33" s="32"/>
      <c r="H33" s="29"/>
      <c r="I33" s="29"/>
      <c r="J33" s="29"/>
      <c r="K33" s="29"/>
      <c r="L33" s="331"/>
      <c r="M33" s="144"/>
    </row>
    <row r="34" spans="2:19" ht="16.149999999999999" customHeight="1" x14ac:dyDescent="0.35">
      <c r="B34" s="315"/>
      <c r="C34" s="610"/>
      <c r="D34" s="605"/>
      <c r="E34" s="605"/>
      <c r="F34" s="29"/>
      <c r="G34" s="29"/>
      <c r="H34" s="29"/>
      <c r="I34" s="29"/>
      <c r="J34" s="29"/>
      <c r="K34" s="29"/>
      <c r="L34" s="331"/>
      <c r="M34" s="144"/>
    </row>
    <row r="35" spans="2:19" ht="16.149999999999999" customHeight="1" x14ac:dyDescent="0.35">
      <c r="B35" s="315"/>
      <c r="C35" s="29"/>
      <c r="D35" s="29"/>
      <c r="E35" s="29"/>
      <c r="F35" s="29"/>
      <c r="G35" s="29"/>
      <c r="H35" s="29"/>
      <c r="I35" s="29"/>
      <c r="J35" s="29"/>
      <c r="K35" s="29"/>
      <c r="L35" s="331"/>
      <c r="M35" s="144"/>
      <c r="N35" s="619" t="s">
        <v>386</v>
      </c>
      <c r="O35" s="620"/>
      <c r="P35" s="620"/>
      <c r="Q35" s="620"/>
      <c r="R35" s="620"/>
      <c r="S35" s="620"/>
    </row>
    <row r="36" spans="2:19" ht="16.149999999999999" customHeight="1" x14ac:dyDescent="0.35">
      <c r="B36" s="315"/>
      <c r="C36" s="32" t="s">
        <v>97</v>
      </c>
      <c r="D36" s="29"/>
      <c r="E36" s="29"/>
      <c r="F36" s="29"/>
      <c r="G36" s="29"/>
      <c r="H36" s="29"/>
      <c r="I36" s="29"/>
      <c r="J36" s="29"/>
      <c r="K36" s="29"/>
      <c r="L36" s="331"/>
      <c r="M36" s="144"/>
      <c r="N36" s="620"/>
      <c r="O36" s="620"/>
      <c r="P36" s="620"/>
      <c r="Q36" s="620"/>
      <c r="R36" s="620"/>
      <c r="S36" s="620"/>
    </row>
    <row r="37" spans="2:19" ht="16.149999999999999" customHeight="1" x14ac:dyDescent="0.35">
      <c r="B37" s="315"/>
      <c r="C37" s="610"/>
      <c r="D37" s="605"/>
      <c r="E37" s="605"/>
      <c r="F37" s="29"/>
      <c r="G37" s="29"/>
      <c r="H37" s="29"/>
      <c r="I37" s="29"/>
      <c r="J37" s="29"/>
      <c r="K37" s="29"/>
      <c r="L37" s="331"/>
      <c r="M37" s="144"/>
      <c r="N37" s="620"/>
      <c r="O37" s="620"/>
      <c r="P37" s="620"/>
      <c r="Q37" s="620"/>
      <c r="R37" s="620"/>
      <c r="S37" s="620"/>
    </row>
    <row r="38" spans="2:19" x14ac:dyDescent="0.35">
      <c r="B38" s="315"/>
      <c r="C38" s="29"/>
      <c r="D38" s="29"/>
      <c r="E38" s="29"/>
      <c r="F38" s="29"/>
      <c r="G38" s="29"/>
      <c r="H38" s="29"/>
      <c r="I38" s="29"/>
      <c r="J38" s="29"/>
      <c r="K38" s="29"/>
      <c r="L38" s="331"/>
      <c r="M38" s="144"/>
      <c r="N38" s="620"/>
      <c r="O38" s="620"/>
      <c r="P38" s="620"/>
      <c r="Q38" s="620"/>
      <c r="R38" s="620"/>
      <c r="S38" s="620"/>
    </row>
    <row r="39" spans="2:19" x14ac:dyDescent="0.35">
      <c r="B39" s="315"/>
      <c r="C39" s="32" t="s">
        <v>113</v>
      </c>
      <c r="D39" s="29"/>
      <c r="E39" s="29"/>
      <c r="F39" s="29"/>
      <c r="G39" s="29"/>
      <c r="H39" s="29"/>
      <c r="I39" s="29"/>
      <c r="J39" s="29"/>
      <c r="K39" s="29"/>
      <c r="L39" s="331"/>
      <c r="M39" s="144"/>
      <c r="N39" s="620"/>
      <c r="O39" s="620"/>
      <c r="P39" s="620"/>
      <c r="Q39" s="620"/>
      <c r="R39" s="620"/>
      <c r="S39" s="620"/>
    </row>
    <row r="40" spans="2:19" ht="29.25" customHeight="1" x14ac:dyDescent="0.35">
      <c r="B40" s="315"/>
      <c r="C40" s="32"/>
      <c r="D40" s="29"/>
      <c r="E40" s="29"/>
      <c r="F40" s="29"/>
      <c r="G40" s="29"/>
      <c r="H40" s="29"/>
      <c r="I40" s="29"/>
      <c r="J40" s="32" t="str">
        <f>"500 tecken ("&amp;TEXT(LEN(C41),"0")&amp;" använda)"</f>
        <v>500 tecken (0 använda)</v>
      </c>
      <c r="K40" s="29"/>
      <c r="L40" s="331"/>
      <c r="M40" s="144"/>
      <c r="N40" s="620"/>
      <c r="O40" s="620"/>
      <c r="P40" s="620"/>
      <c r="Q40" s="620"/>
      <c r="R40" s="620"/>
      <c r="S40" s="620"/>
    </row>
    <row r="41" spans="2:19" ht="113.15" customHeight="1" x14ac:dyDescent="0.35">
      <c r="B41" s="315"/>
      <c r="C41" s="605"/>
      <c r="D41" s="605"/>
      <c r="E41" s="605"/>
      <c r="F41" s="605"/>
      <c r="G41" s="605"/>
      <c r="H41" s="605"/>
      <c r="I41" s="605"/>
      <c r="J41" s="605"/>
      <c r="K41" s="605"/>
      <c r="L41" s="274"/>
      <c r="M41" s="272"/>
      <c r="N41" s="543" t="s">
        <v>342</v>
      </c>
      <c r="O41" s="543"/>
      <c r="P41" s="543"/>
      <c r="Q41" s="543"/>
      <c r="R41" s="543"/>
      <c r="S41" s="543"/>
    </row>
    <row r="42" spans="2:19" ht="16.149999999999999" customHeight="1" x14ac:dyDescent="0.35">
      <c r="B42" s="315"/>
      <c r="C42" s="29"/>
      <c r="D42" s="29"/>
      <c r="E42" s="29"/>
      <c r="F42" s="29"/>
      <c r="G42" s="29"/>
      <c r="H42" s="29"/>
      <c r="I42" s="29"/>
      <c r="J42" s="29"/>
      <c r="K42" s="29"/>
      <c r="L42" s="331"/>
      <c r="M42" s="144"/>
      <c r="N42" s="611"/>
      <c r="O42" s="611"/>
      <c r="P42" s="611"/>
      <c r="Q42" s="611"/>
      <c r="R42" s="611"/>
      <c r="S42" s="611"/>
    </row>
    <row r="43" spans="2:19" ht="16.149999999999999" customHeight="1" x14ac:dyDescent="0.35">
      <c r="B43" s="316"/>
      <c r="C43" s="58"/>
      <c r="D43" s="58"/>
      <c r="E43" s="58"/>
      <c r="F43" s="58"/>
      <c r="G43" s="58"/>
      <c r="H43" s="58"/>
      <c r="I43" s="58"/>
      <c r="J43" s="58"/>
      <c r="K43" s="58"/>
      <c r="L43" s="129"/>
      <c r="N43" s="611"/>
      <c r="O43" s="611"/>
      <c r="P43" s="611"/>
      <c r="Q43" s="611"/>
      <c r="R43" s="611"/>
      <c r="S43" s="611"/>
    </row>
    <row r="44" spans="2:19" ht="16.149999999999999" customHeight="1" x14ac:dyDescent="0.35">
      <c r="B44" s="315"/>
      <c r="C44" s="29"/>
      <c r="D44" s="29"/>
      <c r="E44" s="29"/>
      <c r="F44" s="29"/>
      <c r="G44" s="29"/>
      <c r="H44" s="29"/>
      <c r="I44" s="29"/>
      <c r="J44" s="29"/>
      <c r="K44" s="29"/>
      <c r="L44" s="331"/>
      <c r="M44" s="144"/>
    </row>
    <row r="45" spans="2:19" ht="16.149999999999999" customHeight="1" x14ac:dyDescent="0.35">
      <c r="B45" s="315"/>
      <c r="C45" s="29" t="s">
        <v>160</v>
      </c>
      <c r="D45" s="29"/>
      <c r="E45" s="29"/>
      <c r="F45" s="29"/>
      <c r="G45" s="29"/>
      <c r="H45" s="29"/>
      <c r="I45" s="29"/>
      <c r="J45" s="29"/>
      <c r="K45" s="29"/>
      <c r="L45" s="331"/>
      <c r="M45" s="144"/>
    </row>
    <row r="46" spans="2:19" ht="82.5" customHeight="1" x14ac:dyDescent="0.35">
      <c r="B46" s="315"/>
      <c r="C46" s="561" t="s">
        <v>296</v>
      </c>
      <c r="D46" s="561"/>
      <c r="E46" s="561"/>
      <c r="F46" s="561"/>
      <c r="G46" s="561"/>
      <c r="H46" s="561"/>
      <c r="I46" s="561"/>
      <c r="J46" s="561"/>
      <c r="K46" s="561"/>
      <c r="L46" s="274"/>
      <c r="M46" s="144"/>
    </row>
    <row r="47" spans="2:19" ht="15.75" customHeight="1" x14ac:dyDescent="0.35">
      <c r="B47" s="315"/>
      <c r="C47" s="29"/>
      <c r="D47" s="29"/>
      <c r="E47" s="29"/>
      <c r="F47" s="29"/>
      <c r="G47" s="29"/>
      <c r="H47" s="29"/>
      <c r="I47" s="32" t="str">
        <f>"2400 tecken ("&amp;TEXT(LEN(C48),"0")&amp;" använda)"</f>
        <v>2400 tecken (0 använda)</v>
      </c>
      <c r="J47" s="29"/>
      <c r="K47" s="324"/>
      <c r="L47" s="331"/>
      <c r="M47" s="144"/>
    </row>
    <row r="48" spans="2:19" ht="409.15" customHeight="1" x14ac:dyDescent="0.35">
      <c r="B48" s="315"/>
      <c r="C48" s="605"/>
      <c r="D48" s="605"/>
      <c r="E48" s="605"/>
      <c r="F48" s="605"/>
      <c r="G48" s="605"/>
      <c r="H48" s="605"/>
      <c r="I48" s="605"/>
      <c r="J48" s="605"/>
      <c r="K48" s="605"/>
      <c r="L48" s="274"/>
      <c r="M48" s="103"/>
      <c r="N48" s="51"/>
    </row>
    <row r="49" spans="2:23" s="8" customFormat="1" ht="16.149999999999999" customHeight="1" x14ac:dyDescent="0.35">
      <c r="B49" s="315"/>
      <c r="C49" s="100"/>
      <c r="D49" s="100"/>
      <c r="E49" s="100"/>
      <c r="F49" s="100"/>
      <c r="G49" s="100"/>
      <c r="H49" s="100"/>
      <c r="I49" s="100"/>
      <c r="J49" s="100"/>
      <c r="K49" s="100"/>
      <c r="L49" s="321"/>
      <c r="M49" s="103"/>
      <c r="N49" s="621"/>
      <c r="O49" s="621"/>
      <c r="P49" s="621"/>
      <c r="Q49" s="621"/>
      <c r="R49" s="621"/>
      <c r="S49" s="621"/>
      <c r="T49" s="621"/>
      <c r="U49" s="621"/>
      <c r="V49" s="254"/>
      <c r="W49" s="254"/>
    </row>
    <row r="50" spans="2:23" s="8" customFormat="1" ht="16.149999999999999" customHeight="1" x14ac:dyDescent="0.35">
      <c r="B50" s="315"/>
      <c r="C50" s="312" t="s">
        <v>129</v>
      </c>
      <c r="D50" s="101"/>
      <c r="E50" s="101"/>
      <c r="F50" s="101"/>
      <c r="G50" s="101"/>
      <c r="H50" s="101"/>
      <c r="I50" s="101"/>
      <c r="J50" s="101"/>
      <c r="K50" s="101"/>
      <c r="L50" s="321"/>
      <c r="M50" s="103"/>
      <c r="N50" s="543" t="s">
        <v>387</v>
      </c>
      <c r="O50" s="618"/>
      <c r="P50" s="618"/>
      <c r="Q50" s="618"/>
      <c r="R50" s="618"/>
      <c r="S50" s="255"/>
      <c r="T50" s="255"/>
      <c r="U50" s="255"/>
      <c r="V50" s="254"/>
      <c r="W50" s="254"/>
    </row>
    <row r="51" spans="2:23" ht="50.5" customHeight="1" x14ac:dyDescent="0.35">
      <c r="B51" s="315"/>
      <c r="C51" s="561" t="s">
        <v>298</v>
      </c>
      <c r="D51" s="561"/>
      <c r="E51" s="561"/>
      <c r="F51" s="561"/>
      <c r="G51" s="561"/>
      <c r="H51" s="561"/>
      <c r="I51" s="561"/>
      <c r="J51" s="561"/>
      <c r="K51" s="561"/>
      <c r="L51" s="274"/>
      <c r="M51" s="144"/>
      <c r="N51" s="618"/>
      <c r="O51" s="618"/>
      <c r="P51" s="618"/>
      <c r="Q51" s="618"/>
      <c r="R51" s="618"/>
      <c r="S51" s="255"/>
      <c r="T51" s="255"/>
      <c r="U51" s="255"/>
    </row>
    <row r="52" spans="2:23" s="8" customFormat="1" ht="16.149999999999999" customHeight="1" x14ac:dyDescent="0.35">
      <c r="B52" s="315"/>
      <c r="C52" s="101"/>
      <c r="D52" s="101"/>
      <c r="E52" s="101"/>
      <c r="F52" s="101"/>
      <c r="G52" s="101"/>
      <c r="H52" s="101"/>
      <c r="I52" s="101"/>
      <c r="J52" s="32" t="str">
        <f>"250 tecken 
("&amp;TEXT(LEN(C53),"0")&amp;" använda)"</f>
        <v>250 tecken 
(0 använda)</v>
      </c>
      <c r="K52" s="101"/>
      <c r="L52" s="321"/>
      <c r="M52" s="272"/>
      <c r="N52" s="618"/>
      <c r="O52" s="618"/>
      <c r="P52" s="618"/>
      <c r="Q52" s="618"/>
      <c r="R52" s="618"/>
      <c r="S52" s="271"/>
      <c r="T52" s="271"/>
      <c r="U52" s="271"/>
      <c r="V52" s="254"/>
      <c r="W52" s="254"/>
    </row>
    <row r="53" spans="2:23" ht="74.25" customHeight="1" x14ac:dyDescent="0.35">
      <c r="B53" s="315"/>
      <c r="C53" s="605"/>
      <c r="D53" s="605"/>
      <c r="E53" s="605"/>
      <c r="F53" s="605"/>
      <c r="G53" s="605"/>
      <c r="H53" s="605"/>
      <c r="I53" s="605"/>
      <c r="J53" s="605"/>
      <c r="K53" s="605"/>
      <c r="L53" s="274"/>
      <c r="M53" s="103"/>
      <c r="N53" s="618"/>
      <c r="O53" s="618"/>
      <c r="P53" s="618"/>
      <c r="Q53" s="618"/>
      <c r="R53" s="618"/>
    </row>
    <row r="54" spans="2:23" ht="16.149999999999999" customHeight="1" x14ac:dyDescent="0.35">
      <c r="B54" s="315"/>
      <c r="C54" s="32"/>
      <c r="D54" s="32"/>
      <c r="E54" s="29"/>
      <c r="F54" s="34"/>
      <c r="G54" s="29"/>
      <c r="H54" s="29"/>
      <c r="I54" s="29"/>
      <c r="J54" s="29"/>
      <c r="K54" s="29"/>
      <c r="L54" s="331"/>
      <c r="M54" s="251"/>
    </row>
    <row r="55" spans="2:23" ht="24.75" customHeight="1" x14ac:dyDescent="0.35">
      <c r="B55" s="314"/>
      <c r="C55" s="614" t="s">
        <v>248</v>
      </c>
      <c r="D55" s="614"/>
      <c r="E55" s="614"/>
      <c r="F55" s="614"/>
      <c r="G55" s="614"/>
      <c r="H55" s="614"/>
      <c r="I55" s="614"/>
      <c r="J55" s="614"/>
      <c r="K55" s="614"/>
      <c r="L55" s="322"/>
      <c r="M55" s="144"/>
    </row>
    <row r="56" spans="2:23" ht="41.25" customHeight="1" x14ac:dyDescent="0.35">
      <c r="B56" s="315"/>
      <c r="C56" s="608" t="s">
        <v>174</v>
      </c>
      <c r="D56" s="608"/>
      <c r="E56" s="608"/>
      <c r="F56" s="608"/>
      <c r="G56" s="608"/>
      <c r="H56" s="608"/>
      <c r="I56" s="608"/>
      <c r="J56" s="608"/>
      <c r="K56" s="608"/>
      <c r="L56" s="274"/>
      <c r="M56" s="144"/>
    </row>
    <row r="57" spans="2:23" ht="21" customHeight="1" x14ac:dyDescent="0.35">
      <c r="B57" s="315"/>
      <c r="C57" s="46" t="s">
        <v>14</v>
      </c>
      <c r="D57" s="46"/>
      <c r="E57" s="46"/>
      <c r="F57" s="46"/>
      <c r="G57" s="46"/>
      <c r="H57" s="46"/>
      <c r="I57" s="46"/>
      <c r="J57" s="46" t="str">
        <f>"300 tecken 
("&amp;TEXT(LEN(C58),"0")&amp;" använda)"</f>
        <v>300 tecken 
(0 använda)</v>
      </c>
      <c r="K57" s="46"/>
      <c r="L57" s="23"/>
      <c r="N57" s="558" t="s">
        <v>390</v>
      </c>
      <c r="O57" s="558"/>
      <c r="P57" s="558"/>
      <c r="Q57" s="558"/>
      <c r="R57" s="558"/>
      <c r="S57" s="391"/>
      <c r="T57" s="391"/>
      <c r="U57" s="391"/>
    </row>
    <row r="58" spans="2:23" ht="63" customHeight="1" x14ac:dyDescent="0.35">
      <c r="B58" s="315"/>
      <c r="C58" s="550"/>
      <c r="D58" s="551"/>
      <c r="E58" s="551"/>
      <c r="F58" s="551"/>
      <c r="G58" s="551"/>
      <c r="H58" s="551"/>
      <c r="I58" s="551"/>
      <c r="J58" s="551"/>
      <c r="K58" s="552"/>
      <c r="L58" s="274"/>
      <c r="M58" s="103"/>
      <c r="N58" s="558"/>
      <c r="O58" s="558"/>
      <c r="P58" s="558"/>
      <c r="Q58" s="558"/>
      <c r="R58" s="558"/>
      <c r="S58" s="391"/>
      <c r="T58" s="391"/>
      <c r="U58" s="391"/>
    </row>
    <row r="59" spans="2:23" ht="21" customHeight="1" x14ac:dyDescent="0.35">
      <c r="B59" s="315"/>
      <c r="C59" s="46" t="s">
        <v>259</v>
      </c>
      <c r="D59" s="46"/>
      <c r="E59" s="104"/>
      <c r="F59" s="46"/>
      <c r="G59" s="46"/>
      <c r="H59" s="46"/>
      <c r="I59" s="46"/>
      <c r="J59" s="46"/>
      <c r="K59" s="46"/>
      <c r="L59" s="23"/>
      <c r="N59" s="137"/>
      <c r="O59" s="137"/>
      <c r="P59" s="137"/>
      <c r="Q59" s="137"/>
      <c r="R59" s="137"/>
      <c r="S59" s="137"/>
      <c r="T59" s="137"/>
      <c r="U59" s="137"/>
    </row>
    <row r="60" spans="2:23" ht="21" customHeight="1" x14ac:dyDescent="0.35">
      <c r="B60" s="315"/>
      <c r="C60" s="46" t="s">
        <v>341</v>
      </c>
      <c r="D60" s="46"/>
      <c r="E60" s="104"/>
      <c r="F60" s="46"/>
      <c r="G60" s="46"/>
      <c r="H60" s="46"/>
      <c r="I60" s="46"/>
      <c r="J60" s="46" t="str">
        <f>"200 tecken 
("&amp;TEXT(LEN(C61),"0")&amp;" använda)"</f>
        <v>200 tecken 
(0 använda)</v>
      </c>
      <c r="K60" s="46"/>
      <c r="L60" s="23"/>
      <c r="N60" s="558" t="s">
        <v>389</v>
      </c>
      <c r="O60" s="558"/>
      <c r="P60" s="558"/>
      <c r="Q60" s="558"/>
      <c r="R60" s="558"/>
      <c r="S60" s="137"/>
      <c r="T60" s="137"/>
      <c r="U60" s="137"/>
    </row>
    <row r="61" spans="2:23" ht="45" customHeight="1" x14ac:dyDescent="0.35">
      <c r="B61" s="315"/>
      <c r="C61" s="605"/>
      <c r="D61" s="605"/>
      <c r="E61" s="605"/>
      <c r="F61" s="605"/>
      <c r="G61" s="605"/>
      <c r="H61" s="605"/>
      <c r="I61" s="605"/>
      <c r="J61" s="605"/>
      <c r="K61" s="605"/>
      <c r="L61" s="330"/>
      <c r="M61" s="103"/>
      <c r="N61" s="558"/>
      <c r="O61" s="558"/>
      <c r="P61" s="558"/>
      <c r="Q61" s="558"/>
      <c r="R61" s="558"/>
      <c r="S61" s="137"/>
      <c r="T61" s="137"/>
    </row>
    <row r="62" spans="2:23" ht="21" customHeight="1" x14ac:dyDescent="0.35">
      <c r="B62" s="315"/>
      <c r="C62" s="46" t="s">
        <v>260</v>
      </c>
      <c r="D62" s="46"/>
      <c r="E62" s="46"/>
      <c r="F62" s="104"/>
      <c r="G62" s="46"/>
      <c r="H62" s="46"/>
      <c r="I62" s="46"/>
      <c r="J62" s="46"/>
      <c r="K62" s="46"/>
      <c r="L62" s="23"/>
    </row>
    <row r="63" spans="2:23" ht="21" customHeight="1" x14ac:dyDescent="0.35">
      <c r="B63" s="315"/>
      <c r="C63" s="46" t="s">
        <v>200</v>
      </c>
      <c r="D63" s="46"/>
      <c r="E63" s="46"/>
      <c r="F63" s="104"/>
      <c r="G63" s="46"/>
      <c r="H63" s="46"/>
      <c r="I63" s="46"/>
      <c r="J63" s="46" t="str">
        <f>"1500 tecken 
("&amp;TEXT(LEN(C64),"0")&amp;" använda)"</f>
        <v>1500 tecken 
(0 använda)</v>
      </c>
      <c r="K63" s="46"/>
      <c r="L63" s="23"/>
    </row>
    <row r="64" spans="2:23" ht="272.25" customHeight="1" x14ac:dyDescent="0.35">
      <c r="B64" s="315"/>
      <c r="C64" s="605"/>
      <c r="D64" s="605"/>
      <c r="E64" s="605"/>
      <c r="F64" s="605"/>
      <c r="G64" s="605"/>
      <c r="H64" s="605"/>
      <c r="I64" s="605"/>
      <c r="J64" s="605"/>
      <c r="K64" s="605"/>
      <c r="L64" s="274"/>
      <c r="M64" s="272"/>
      <c r="N64" s="558" t="s">
        <v>388</v>
      </c>
      <c r="O64" s="558"/>
      <c r="P64" s="558"/>
      <c r="Q64" s="558"/>
      <c r="R64" s="558"/>
    </row>
    <row r="65" spans="2:21" ht="21" customHeight="1" x14ac:dyDescent="0.35">
      <c r="B65" s="315"/>
      <c r="C65" s="46" t="s">
        <v>261</v>
      </c>
      <c r="D65" s="46"/>
      <c r="E65" s="46"/>
      <c r="F65" s="46"/>
      <c r="G65" s="46"/>
      <c r="H65" s="46"/>
      <c r="I65" s="46"/>
      <c r="J65" s="46" t="str">
        <f>"500 tecken 
("&amp;TEXT(LEN(C67),"0")&amp;" använda)"</f>
        <v>500 tecken 
(0 använda)</v>
      </c>
      <c r="K65" s="46"/>
      <c r="L65" s="23"/>
    </row>
    <row r="66" spans="2:21" ht="34.5" customHeight="1" x14ac:dyDescent="0.35">
      <c r="B66" s="315"/>
      <c r="C66" s="612" t="s">
        <v>308</v>
      </c>
      <c r="D66" s="612"/>
      <c r="E66" s="612"/>
      <c r="F66" s="612"/>
      <c r="G66" s="612"/>
      <c r="H66" s="612"/>
      <c r="I66" s="612"/>
      <c r="J66" s="612"/>
      <c r="K66" s="612"/>
      <c r="L66" s="23"/>
    </row>
    <row r="67" spans="2:21" ht="135" customHeight="1" x14ac:dyDescent="0.35">
      <c r="B67" s="315"/>
      <c r="C67" s="605"/>
      <c r="D67" s="605"/>
      <c r="E67" s="605"/>
      <c r="F67" s="605"/>
      <c r="G67" s="605"/>
      <c r="H67" s="605"/>
      <c r="I67" s="605"/>
      <c r="J67" s="605"/>
      <c r="K67" s="605"/>
      <c r="L67" s="274"/>
      <c r="M67" s="103"/>
      <c r="N67" s="543" t="s">
        <v>391</v>
      </c>
      <c r="O67" s="543"/>
      <c r="P67" s="543"/>
      <c r="Q67" s="543"/>
      <c r="R67" s="543"/>
    </row>
    <row r="68" spans="2:21" ht="21" customHeight="1" x14ac:dyDescent="0.35">
      <c r="B68" s="315"/>
      <c r="C68" s="46" t="s">
        <v>262</v>
      </c>
      <c r="D68" s="46"/>
      <c r="E68" s="46"/>
      <c r="F68" s="46"/>
      <c r="G68" s="46"/>
      <c r="H68" s="46"/>
      <c r="I68" s="46"/>
      <c r="J68" s="46"/>
      <c r="K68" s="46"/>
      <c r="L68" s="23"/>
    </row>
    <row r="69" spans="2:21" ht="21" customHeight="1" x14ac:dyDescent="0.35">
      <c r="B69" s="315"/>
      <c r="C69" s="46" t="s">
        <v>624</v>
      </c>
      <c r="D69" s="46"/>
      <c r="E69" s="46"/>
      <c r="F69" s="46"/>
      <c r="G69" s="46"/>
      <c r="H69" s="46"/>
      <c r="I69" s="46"/>
      <c r="J69" s="46" t="str">
        <f>"200 tecken 
("&amp;TEXT(LEN(C70),"0")&amp;" använda)"</f>
        <v>200 tecken 
(0 använda)</v>
      </c>
      <c r="K69" s="46"/>
      <c r="L69" s="23"/>
    </row>
    <row r="70" spans="2:21" ht="45" customHeight="1" x14ac:dyDescent="0.35">
      <c r="B70" s="315"/>
      <c r="C70" s="605"/>
      <c r="D70" s="605"/>
      <c r="E70" s="605"/>
      <c r="F70" s="605"/>
      <c r="G70" s="605"/>
      <c r="H70" s="605"/>
      <c r="I70" s="605"/>
      <c r="J70" s="605"/>
      <c r="K70" s="605"/>
      <c r="L70" s="330"/>
      <c r="M70" s="272"/>
      <c r="N70" s="599"/>
      <c r="O70" s="599"/>
      <c r="P70" s="599"/>
      <c r="Q70" s="599"/>
      <c r="R70" s="599"/>
      <c r="S70" s="599"/>
      <c r="T70" s="599"/>
      <c r="U70" s="254"/>
    </row>
    <row r="71" spans="2:21" ht="21" customHeight="1" x14ac:dyDescent="0.35">
      <c r="B71" s="315"/>
      <c r="C71" s="46" t="s">
        <v>263</v>
      </c>
      <c r="D71" s="46"/>
      <c r="E71" s="46"/>
      <c r="F71" s="104"/>
      <c r="G71" s="46"/>
      <c r="H71" s="46"/>
      <c r="I71" s="46"/>
      <c r="J71" s="46"/>
      <c r="K71" s="46"/>
      <c r="L71" s="23"/>
      <c r="N71" s="254"/>
      <c r="O71" s="254"/>
      <c r="P71" s="254"/>
      <c r="Q71" s="254"/>
      <c r="R71" s="254"/>
      <c r="S71" s="254"/>
      <c r="T71" s="254"/>
      <c r="U71" s="254"/>
    </row>
    <row r="72" spans="2:21" ht="21" customHeight="1" x14ac:dyDescent="0.35">
      <c r="B72" s="315"/>
      <c r="C72" s="46" t="s">
        <v>625</v>
      </c>
      <c r="D72" s="46"/>
      <c r="E72" s="46"/>
      <c r="F72" s="104"/>
      <c r="G72" s="46"/>
      <c r="H72" s="46"/>
      <c r="I72" s="46"/>
      <c r="J72" s="46" t="str">
        <f>"1500 tecken 
("&amp;TEXT(LEN(C73),"0")&amp;" använda)"</f>
        <v>1500 tecken 
(0 använda)</v>
      </c>
      <c r="K72" s="46"/>
      <c r="L72" s="23"/>
      <c r="N72" s="254"/>
      <c r="O72" s="254"/>
      <c r="P72" s="254"/>
      <c r="Q72" s="254"/>
      <c r="R72" s="254"/>
      <c r="S72" s="254"/>
      <c r="T72" s="254"/>
      <c r="U72" s="254"/>
    </row>
    <row r="73" spans="2:21" ht="272.25" customHeight="1" x14ac:dyDescent="0.35">
      <c r="B73" s="315"/>
      <c r="C73" s="605"/>
      <c r="D73" s="605"/>
      <c r="E73" s="605"/>
      <c r="F73" s="605"/>
      <c r="G73" s="605"/>
      <c r="H73" s="605"/>
      <c r="I73" s="605"/>
      <c r="J73" s="605"/>
      <c r="K73" s="605"/>
      <c r="L73" s="274"/>
      <c r="M73" s="272"/>
      <c r="N73" s="254"/>
      <c r="O73" s="254"/>
      <c r="P73" s="254"/>
      <c r="Q73" s="254"/>
      <c r="R73" s="254"/>
      <c r="S73" s="254"/>
      <c r="T73" s="254"/>
      <c r="U73" s="254"/>
    </row>
    <row r="74" spans="2:21" ht="21" customHeight="1" x14ac:dyDescent="0.35">
      <c r="B74" s="315"/>
      <c r="C74" s="46" t="s">
        <v>264</v>
      </c>
      <c r="D74" s="46"/>
      <c r="E74" s="46"/>
      <c r="F74" s="46"/>
      <c r="G74" s="46"/>
      <c r="H74" s="46"/>
      <c r="I74" s="46"/>
      <c r="J74" s="46" t="str">
        <f>"500 tecken 
("&amp;TEXT(LEN(C76),"0")&amp;" använda)"</f>
        <v>500 tecken 
(0 använda)</v>
      </c>
      <c r="K74" s="46"/>
      <c r="L74" s="23"/>
      <c r="N74" s="254"/>
      <c r="O74" s="254"/>
      <c r="P74" s="254"/>
      <c r="Q74" s="254"/>
      <c r="R74" s="254"/>
      <c r="S74" s="254"/>
      <c r="T74" s="254"/>
      <c r="U74" s="254"/>
    </row>
    <row r="75" spans="2:21" ht="34.5" customHeight="1" x14ac:dyDescent="0.35">
      <c r="B75" s="315"/>
      <c r="C75" s="612" t="s">
        <v>626</v>
      </c>
      <c r="D75" s="612"/>
      <c r="E75" s="612"/>
      <c r="F75" s="612"/>
      <c r="G75" s="612"/>
      <c r="H75" s="612"/>
      <c r="I75" s="612"/>
      <c r="J75" s="612"/>
      <c r="K75" s="612"/>
      <c r="L75" s="23"/>
    </row>
    <row r="76" spans="2:21" ht="113.15" customHeight="1" x14ac:dyDescent="0.35">
      <c r="B76" s="315"/>
      <c r="C76" s="550"/>
      <c r="D76" s="551"/>
      <c r="E76" s="551"/>
      <c r="F76" s="551"/>
      <c r="G76" s="551"/>
      <c r="H76" s="551"/>
      <c r="I76" s="551"/>
      <c r="J76" s="551"/>
      <c r="K76" s="552"/>
      <c r="L76" s="274"/>
      <c r="M76" s="103"/>
      <c r="N76" s="606"/>
      <c r="O76" s="606"/>
      <c r="P76" s="606"/>
      <c r="Q76" s="606"/>
      <c r="R76" s="606"/>
      <c r="S76" s="606"/>
      <c r="T76" s="254"/>
      <c r="U76" s="254"/>
    </row>
    <row r="77" spans="2:21" ht="21" customHeight="1" x14ac:dyDescent="0.35">
      <c r="B77" s="315"/>
      <c r="C77" s="46" t="s">
        <v>98</v>
      </c>
      <c r="D77" s="46"/>
      <c r="E77" s="46"/>
      <c r="F77" s="46"/>
      <c r="G77" s="46"/>
      <c r="H77" s="46"/>
      <c r="I77" s="46"/>
      <c r="J77" s="46"/>
      <c r="K77" s="46"/>
      <c r="L77" s="23"/>
      <c r="N77" s="254"/>
      <c r="O77" s="254"/>
      <c r="P77" s="254"/>
      <c r="Q77" s="254"/>
      <c r="R77" s="254"/>
      <c r="S77" s="254"/>
      <c r="T77" s="254"/>
      <c r="U77" s="254"/>
    </row>
    <row r="78" spans="2:21" ht="21" customHeight="1" x14ac:dyDescent="0.35">
      <c r="B78" s="315"/>
      <c r="C78" s="46" t="s">
        <v>305</v>
      </c>
      <c r="D78" s="46"/>
      <c r="E78" s="46"/>
      <c r="F78" s="46"/>
      <c r="G78" s="46"/>
      <c r="H78" s="46"/>
      <c r="I78" s="46"/>
      <c r="J78" s="46" t="str">
        <f>"200 tecken 
("&amp;TEXT(LEN(C79),"0")&amp;" använda)"</f>
        <v>200 tecken 
(0 använda)</v>
      </c>
      <c r="K78" s="46"/>
      <c r="L78" s="23"/>
      <c r="N78" s="254"/>
      <c r="O78" s="254"/>
      <c r="P78" s="254"/>
      <c r="Q78" s="254"/>
      <c r="R78" s="254"/>
      <c r="S78" s="254"/>
      <c r="T78" s="254"/>
      <c r="U78" s="254"/>
    </row>
    <row r="79" spans="2:21" ht="45" customHeight="1" x14ac:dyDescent="0.35">
      <c r="B79" s="315"/>
      <c r="C79" s="605"/>
      <c r="D79" s="605"/>
      <c r="E79" s="605"/>
      <c r="F79" s="605"/>
      <c r="G79" s="605"/>
      <c r="H79" s="605"/>
      <c r="I79" s="605"/>
      <c r="J79" s="605"/>
      <c r="K79" s="605"/>
      <c r="L79" s="330"/>
      <c r="M79" s="272"/>
      <c r="N79" s="599"/>
      <c r="O79" s="599"/>
      <c r="P79" s="599"/>
      <c r="Q79" s="599"/>
      <c r="R79" s="599"/>
      <c r="S79" s="599"/>
      <c r="T79" s="599"/>
      <c r="U79" s="254"/>
    </row>
    <row r="80" spans="2:21" ht="21" customHeight="1" x14ac:dyDescent="0.35">
      <c r="B80" s="315"/>
      <c r="C80" s="46" t="s">
        <v>265</v>
      </c>
      <c r="D80" s="46"/>
      <c r="E80" s="46"/>
      <c r="F80" s="104"/>
      <c r="G80" s="46"/>
      <c r="H80" s="46"/>
      <c r="I80" s="46"/>
      <c r="J80" s="46"/>
      <c r="K80" s="46"/>
      <c r="L80" s="23"/>
      <c r="N80" s="254"/>
      <c r="O80" s="254"/>
      <c r="P80" s="254"/>
      <c r="Q80" s="254"/>
      <c r="R80" s="254"/>
      <c r="S80" s="254"/>
      <c r="T80" s="254"/>
      <c r="U80" s="254"/>
    </row>
    <row r="81" spans="2:21" ht="21" customHeight="1" x14ac:dyDescent="0.35">
      <c r="B81" s="315"/>
      <c r="C81" s="46" t="s">
        <v>627</v>
      </c>
      <c r="D81" s="46"/>
      <c r="E81" s="46"/>
      <c r="F81" s="104"/>
      <c r="G81" s="46"/>
      <c r="H81" s="46"/>
      <c r="I81" s="46"/>
      <c r="J81" s="46" t="str">
        <f>"1500 tecken 
("&amp;TEXT(LEN(C82),"0")&amp;" använda)"</f>
        <v>1500 tecken 
(0 använda)</v>
      </c>
      <c r="K81" s="46"/>
      <c r="L81" s="23"/>
      <c r="N81" s="254"/>
      <c r="O81" s="254"/>
      <c r="P81" s="254"/>
      <c r="Q81" s="254"/>
      <c r="R81" s="254"/>
      <c r="S81" s="254"/>
      <c r="T81" s="254"/>
      <c r="U81" s="254"/>
    </row>
    <row r="82" spans="2:21" ht="272.25" customHeight="1" x14ac:dyDescent="0.35">
      <c r="B82" s="315"/>
      <c r="C82" s="605"/>
      <c r="D82" s="605"/>
      <c r="E82" s="605"/>
      <c r="F82" s="605"/>
      <c r="G82" s="605"/>
      <c r="H82" s="605"/>
      <c r="I82" s="605"/>
      <c r="J82" s="605"/>
      <c r="K82" s="605"/>
      <c r="L82" s="274"/>
      <c r="M82" s="272"/>
      <c r="N82" s="254"/>
      <c r="O82" s="254"/>
      <c r="P82" s="254"/>
      <c r="Q82" s="254"/>
      <c r="R82" s="254"/>
      <c r="S82" s="254"/>
      <c r="T82" s="254"/>
      <c r="U82" s="254"/>
    </row>
    <row r="83" spans="2:21" ht="21" customHeight="1" x14ac:dyDescent="0.35">
      <c r="B83" s="315"/>
      <c r="C83" s="46" t="s">
        <v>266</v>
      </c>
      <c r="D83" s="46"/>
      <c r="E83" s="46"/>
      <c r="F83" s="46"/>
      <c r="G83" s="46"/>
      <c r="H83" s="46"/>
      <c r="I83" s="46"/>
      <c r="J83" s="46" t="str">
        <f>"500 tecken 
("&amp;TEXT(LEN(C85),"0")&amp;" använda)"</f>
        <v>500 tecken 
(0 använda)</v>
      </c>
      <c r="K83" s="46"/>
      <c r="L83" s="23"/>
      <c r="N83" s="254"/>
      <c r="O83" s="254"/>
      <c r="P83" s="254"/>
      <c r="Q83" s="254"/>
      <c r="R83" s="254"/>
      <c r="S83" s="254"/>
      <c r="T83" s="254"/>
      <c r="U83" s="254"/>
    </row>
    <row r="84" spans="2:21" ht="34.5" customHeight="1" x14ac:dyDescent="0.35">
      <c r="B84" s="315"/>
      <c r="C84" s="612" t="s">
        <v>628</v>
      </c>
      <c r="D84" s="612"/>
      <c r="E84" s="612"/>
      <c r="F84" s="612"/>
      <c r="G84" s="612"/>
      <c r="H84" s="612"/>
      <c r="I84" s="612"/>
      <c r="J84" s="612"/>
      <c r="K84" s="612"/>
      <c r="L84" s="23"/>
    </row>
    <row r="85" spans="2:21" ht="113.15" customHeight="1" x14ac:dyDescent="0.35">
      <c r="B85" s="315"/>
      <c r="C85" s="550"/>
      <c r="D85" s="551"/>
      <c r="E85" s="551"/>
      <c r="F85" s="551"/>
      <c r="G85" s="551"/>
      <c r="H85" s="551"/>
      <c r="I85" s="551"/>
      <c r="J85" s="551"/>
      <c r="K85" s="552"/>
      <c r="L85" s="274"/>
      <c r="M85" s="272"/>
      <c r="N85" s="606"/>
      <c r="O85" s="606"/>
      <c r="P85" s="606"/>
      <c r="Q85" s="606"/>
      <c r="R85" s="606"/>
      <c r="S85" s="606"/>
      <c r="T85" s="254"/>
      <c r="U85" s="254"/>
    </row>
    <row r="86" spans="2:21" ht="21" customHeight="1" x14ac:dyDescent="0.35">
      <c r="B86" s="315"/>
      <c r="C86" s="46" t="s">
        <v>15</v>
      </c>
      <c r="D86" s="46"/>
      <c r="E86" s="46"/>
      <c r="F86" s="46"/>
      <c r="G86" s="46"/>
      <c r="H86" s="46"/>
      <c r="I86" s="46"/>
      <c r="J86" s="46" t="str">
        <f>"300 tecken 
("&amp;TEXT(LEN(C87),"0")&amp;" använda)"</f>
        <v>300 tecken 
(0 använda)</v>
      </c>
      <c r="K86" s="46"/>
      <c r="L86" s="23"/>
      <c r="N86" s="180"/>
      <c r="O86" s="254"/>
      <c r="P86" s="254"/>
      <c r="Q86" s="254"/>
      <c r="R86" s="254"/>
      <c r="S86" s="254"/>
      <c r="T86" s="254"/>
      <c r="U86" s="254"/>
    </row>
    <row r="87" spans="2:21" ht="63" customHeight="1" x14ac:dyDescent="0.35">
      <c r="B87" s="315"/>
      <c r="C87" s="550"/>
      <c r="D87" s="551"/>
      <c r="E87" s="551"/>
      <c r="F87" s="551"/>
      <c r="G87" s="551"/>
      <c r="H87" s="551"/>
      <c r="I87" s="551"/>
      <c r="J87" s="551"/>
      <c r="K87" s="552"/>
      <c r="L87" s="274"/>
      <c r="M87" s="272"/>
      <c r="N87" s="599"/>
      <c r="O87" s="599"/>
      <c r="P87" s="599"/>
      <c r="Q87" s="599"/>
      <c r="R87" s="599"/>
      <c r="S87" s="599"/>
      <c r="T87" s="599"/>
      <c r="U87" s="599"/>
    </row>
    <row r="88" spans="2:21" ht="21" customHeight="1" x14ac:dyDescent="0.35">
      <c r="B88" s="315"/>
      <c r="C88" s="46" t="s">
        <v>267</v>
      </c>
      <c r="D88" s="46"/>
      <c r="E88" s="104"/>
      <c r="F88" s="46"/>
      <c r="G88" s="46"/>
      <c r="H88" s="46"/>
      <c r="I88" s="46"/>
      <c r="J88" s="46"/>
      <c r="K88" s="46"/>
      <c r="L88" s="23"/>
      <c r="N88" s="169"/>
      <c r="O88" s="169"/>
      <c r="P88" s="169"/>
      <c r="Q88" s="169"/>
      <c r="R88" s="169"/>
      <c r="S88" s="169"/>
      <c r="T88" s="169"/>
      <c r="U88" s="169"/>
    </row>
    <row r="89" spans="2:21" ht="21" customHeight="1" x14ac:dyDescent="0.35">
      <c r="B89" s="315"/>
      <c r="C89" s="46" t="s">
        <v>159</v>
      </c>
      <c r="D89" s="46"/>
      <c r="E89" s="104"/>
      <c r="F89" s="46"/>
      <c r="G89" s="46"/>
      <c r="H89" s="46"/>
      <c r="I89" s="46"/>
      <c r="J89" s="46" t="str">
        <f>"200 tecken 
("&amp;TEXT(LEN(C90),"0")&amp;" använda)"</f>
        <v>200 tecken 
(0 använda)</v>
      </c>
      <c r="K89" s="46"/>
      <c r="L89" s="23"/>
      <c r="N89" s="169"/>
      <c r="O89" s="169"/>
      <c r="P89" s="169"/>
      <c r="Q89" s="169"/>
      <c r="R89" s="169"/>
      <c r="S89" s="169"/>
      <c r="T89" s="169"/>
      <c r="U89" s="169"/>
    </row>
    <row r="90" spans="2:21" ht="45" customHeight="1" x14ac:dyDescent="0.35">
      <c r="B90" s="315"/>
      <c r="C90" s="605"/>
      <c r="D90" s="605"/>
      <c r="E90" s="605"/>
      <c r="F90" s="605"/>
      <c r="G90" s="605"/>
      <c r="H90" s="605"/>
      <c r="I90" s="605"/>
      <c r="J90" s="605"/>
      <c r="K90" s="605"/>
      <c r="L90" s="330"/>
      <c r="M90" s="272"/>
      <c r="N90" s="599"/>
      <c r="O90" s="599"/>
      <c r="P90" s="599"/>
      <c r="Q90" s="599"/>
      <c r="R90" s="599"/>
      <c r="S90" s="599"/>
      <c r="T90" s="599"/>
      <c r="U90" s="254"/>
    </row>
    <row r="91" spans="2:21" ht="21" customHeight="1" x14ac:dyDescent="0.35">
      <c r="B91" s="315"/>
      <c r="C91" s="46" t="s">
        <v>268</v>
      </c>
      <c r="D91" s="46"/>
      <c r="E91" s="46"/>
      <c r="F91" s="104"/>
      <c r="G91" s="46"/>
      <c r="H91" s="46"/>
      <c r="I91" s="46"/>
      <c r="J91" s="46"/>
      <c r="K91" s="46"/>
      <c r="L91" s="23"/>
      <c r="N91" s="254"/>
      <c r="O91" s="254"/>
      <c r="P91" s="254"/>
      <c r="Q91" s="254"/>
      <c r="R91" s="254"/>
      <c r="S91" s="254"/>
      <c r="T91" s="254"/>
      <c r="U91" s="254"/>
    </row>
    <row r="92" spans="2:21" ht="21" customHeight="1" x14ac:dyDescent="0.35">
      <c r="B92" s="315"/>
      <c r="C92" s="46" t="s">
        <v>629</v>
      </c>
      <c r="D92" s="46"/>
      <c r="E92" s="46"/>
      <c r="F92" s="104"/>
      <c r="G92" s="46"/>
      <c r="H92" s="46"/>
      <c r="I92" s="46"/>
      <c r="J92" s="46" t="str">
        <f>"1500 tecken 
("&amp;TEXT(LEN(C93),"0")&amp;" använda)"</f>
        <v>1500 tecken 
(0 använda)</v>
      </c>
      <c r="K92" s="46"/>
      <c r="L92" s="23"/>
      <c r="N92" s="254"/>
      <c r="O92" s="254"/>
      <c r="P92" s="254"/>
      <c r="Q92" s="254"/>
      <c r="R92" s="254"/>
      <c r="S92" s="254"/>
      <c r="T92" s="254"/>
      <c r="U92" s="254"/>
    </row>
    <row r="93" spans="2:21" ht="272.25" customHeight="1" x14ac:dyDescent="0.35">
      <c r="B93" s="315"/>
      <c r="C93" s="605"/>
      <c r="D93" s="605"/>
      <c r="E93" s="605"/>
      <c r="F93" s="605"/>
      <c r="G93" s="605"/>
      <c r="H93" s="605"/>
      <c r="I93" s="605"/>
      <c r="J93" s="605"/>
      <c r="K93" s="605"/>
      <c r="L93" s="274"/>
      <c r="M93" s="272"/>
      <c r="N93" s="254"/>
      <c r="O93" s="254"/>
      <c r="P93" s="254"/>
      <c r="Q93" s="254"/>
      <c r="R93" s="254"/>
      <c r="S93" s="254"/>
      <c r="T93" s="254"/>
      <c r="U93" s="254"/>
    </row>
    <row r="94" spans="2:21" ht="21" customHeight="1" x14ac:dyDescent="0.35">
      <c r="B94" s="315"/>
      <c r="C94" s="46" t="s">
        <v>269</v>
      </c>
      <c r="D94" s="46"/>
      <c r="E94" s="46"/>
      <c r="F94" s="46"/>
      <c r="G94" s="46"/>
      <c r="H94" s="46"/>
      <c r="I94" s="46"/>
      <c r="J94" s="46" t="str">
        <f>"500 tecken 
("&amp;TEXT(LEN(C96),"0")&amp;" använda)"</f>
        <v>500 tecken 
(0 använda)</v>
      </c>
      <c r="K94" s="46"/>
      <c r="L94" s="23"/>
      <c r="N94" s="254"/>
      <c r="O94" s="254"/>
      <c r="P94" s="254"/>
      <c r="Q94" s="254"/>
      <c r="R94" s="254"/>
      <c r="S94" s="254"/>
      <c r="T94" s="254"/>
      <c r="U94" s="254"/>
    </row>
    <row r="95" spans="2:21" ht="34.5" customHeight="1" x14ac:dyDescent="0.35">
      <c r="B95" s="315"/>
      <c r="C95" s="612" t="s">
        <v>630</v>
      </c>
      <c r="D95" s="612"/>
      <c r="E95" s="612"/>
      <c r="F95" s="612"/>
      <c r="G95" s="612"/>
      <c r="H95" s="612"/>
      <c r="I95" s="612"/>
      <c r="J95" s="612"/>
      <c r="K95" s="612"/>
      <c r="L95" s="23"/>
    </row>
    <row r="96" spans="2:21" ht="113.15" customHeight="1" x14ac:dyDescent="0.35">
      <c r="B96" s="315"/>
      <c r="C96" s="605"/>
      <c r="D96" s="605"/>
      <c r="E96" s="605"/>
      <c r="F96" s="605"/>
      <c r="G96" s="605"/>
      <c r="H96" s="605"/>
      <c r="I96" s="605"/>
      <c r="J96" s="605"/>
      <c r="K96" s="605"/>
      <c r="L96" s="274"/>
      <c r="M96" s="272"/>
      <c r="N96" s="606"/>
      <c r="O96" s="606"/>
      <c r="P96" s="606"/>
      <c r="Q96" s="606"/>
      <c r="R96" s="606"/>
      <c r="S96" s="606"/>
      <c r="T96" s="254"/>
      <c r="U96" s="254"/>
    </row>
    <row r="97" spans="2:21" ht="21" customHeight="1" x14ac:dyDescent="0.35">
      <c r="B97" s="315"/>
      <c r="C97" s="46" t="s">
        <v>270</v>
      </c>
      <c r="D97" s="46"/>
      <c r="E97" s="46"/>
      <c r="F97" s="46"/>
      <c r="G97" s="46"/>
      <c r="H97" s="46"/>
      <c r="I97" s="46"/>
      <c r="J97" s="46"/>
      <c r="K97" s="46"/>
      <c r="L97" s="23"/>
      <c r="N97" s="254"/>
      <c r="O97" s="254"/>
      <c r="P97" s="254"/>
      <c r="Q97" s="254"/>
      <c r="R97" s="254"/>
      <c r="S97" s="254"/>
      <c r="T97" s="254"/>
      <c r="U97" s="254"/>
    </row>
    <row r="98" spans="2:21" ht="21" customHeight="1" x14ac:dyDescent="0.35">
      <c r="B98" s="315"/>
      <c r="C98" s="46" t="s">
        <v>631</v>
      </c>
      <c r="D98" s="46"/>
      <c r="E98" s="46"/>
      <c r="F98" s="46"/>
      <c r="G98" s="46"/>
      <c r="H98" s="46"/>
      <c r="I98" s="46"/>
      <c r="J98" s="46" t="str">
        <f>"200 tecken 
("&amp;TEXT(LEN(C99),"0")&amp;" använda)"</f>
        <v>200 tecken 
(0 använda)</v>
      </c>
      <c r="K98" s="46"/>
      <c r="L98" s="23"/>
      <c r="N98" s="254"/>
      <c r="O98" s="254"/>
      <c r="P98" s="254"/>
      <c r="Q98" s="254"/>
      <c r="R98" s="254"/>
      <c r="S98" s="254"/>
      <c r="T98" s="254"/>
      <c r="U98" s="254"/>
    </row>
    <row r="99" spans="2:21" ht="45" customHeight="1" x14ac:dyDescent="0.35">
      <c r="B99" s="315"/>
      <c r="C99" s="605"/>
      <c r="D99" s="605"/>
      <c r="E99" s="605"/>
      <c r="F99" s="605"/>
      <c r="G99" s="605"/>
      <c r="H99" s="605"/>
      <c r="I99" s="605"/>
      <c r="J99" s="605"/>
      <c r="K99" s="605"/>
      <c r="L99" s="330"/>
      <c r="M99" s="272"/>
      <c r="N99" s="599"/>
      <c r="O99" s="599"/>
      <c r="P99" s="599"/>
      <c r="Q99" s="599"/>
      <c r="R99" s="599"/>
      <c r="S99" s="599"/>
      <c r="T99" s="599"/>
      <c r="U99" s="254"/>
    </row>
    <row r="100" spans="2:21" ht="21" customHeight="1" x14ac:dyDescent="0.35">
      <c r="B100" s="315"/>
      <c r="C100" s="46" t="s">
        <v>271</v>
      </c>
      <c r="D100" s="46"/>
      <c r="E100" s="46"/>
      <c r="F100" s="104"/>
      <c r="G100" s="46"/>
      <c r="H100" s="46"/>
      <c r="I100" s="46"/>
      <c r="J100" s="46"/>
      <c r="K100" s="46"/>
      <c r="L100" s="23"/>
      <c r="N100" s="254"/>
      <c r="O100" s="254"/>
      <c r="P100" s="254"/>
      <c r="Q100" s="254"/>
      <c r="R100" s="254"/>
      <c r="S100" s="254"/>
      <c r="T100" s="254"/>
      <c r="U100" s="254"/>
    </row>
    <row r="101" spans="2:21" ht="21" customHeight="1" x14ac:dyDescent="0.35">
      <c r="B101" s="315"/>
      <c r="C101" s="46" t="s">
        <v>632</v>
      </c>
      <c r="D101" s="46"/>
      <c r="E101" s="46"/>
      <c r="F101" s="104"/>
      <c r="G101" s="46"/>
      <c r="H101" s="46"/>
      <c r="I101" s="46"/>
      <c r="J101" s="46" t="str">
        <f>"1500 tecken 
("&amp;TEXT(LEN(C102),"0")&amp;" använda)"</f>
        <v>1500 tecken 
(0 använda)</v>
      </c>
      <c r="K101" s="46"/>
      <c r="L101" s="23"/>
      <c r="N101" s="254"/>
      <c r="O101" s="254"/>
      <c r="P101" s="254"/>
      <c r="Q101" s="254"/>
      <c r="R101" s="254"/>
      <c r="S101" s="254"/>
      <c r="T101" s="254"/>
      <c r="U101" s="254"/>
    </row>
    <row r="102" spans="2:21" ht="272.25" customHeight="1" x14ac:dyDescent="0.35">
      <c r="B102" s="315"/>
      <c r="C102" s="605"/>
      <c r="D102" s="605"/>
      <c r="E102" s="605"/>
      <c r="F102" s="605"/>
      <c r="G102" s="605"/>
      <c r="H102" s="605"/>
      <c r="I102" s="605"/>
      <c r="J102" s="605"/>
      <c r="K102" s="605"/>
      <c r="L102" s="274"/>
      <c r="M102" s="272"/>
      <c r="N102" s="254"/>
      <c r="O102" s="254"/>
      <c r="P102" s="254"/>
      <c r="Q102" s="254"/>
      <c r="R102" s="254"/>
      <c r="S102" s="254"/>
      <c r="T102" s="254"/>
      <c r="U102" s="254"/>
    </row>
    <row r="103" spans="2:21" ht="21" customHeight="1" x14ac:dyDescent="0.35">
      <c r="B103" s="315"/>
      <c r="C103" s="46" t="s">
        <v>272</v>
      </c>
      <c r="D103" s="46"/>
      <c r="E103" s="46"/>
      <c r="F103" s="46"/>
      <c r="G103" s="46"/>
      <c r="H103" s="46"/>
      <c r="I103" s="46"/>
      <c r="J103" s="46" t="str">
        <f>"500 tecken 
("&amp;TEXT(LEN(C105),"0")&amp;" använda)"</f>
        <v>500 tecken 
(0 använda)</v>
      </c>
      <c r="K103" s="46"/>
      <c r="L103" s="23"/>
      <c r="N103" s="254"/>
      <c r="O103" s="254"/>
      <c r="P103" s="254"/>
      <c r="Q103" s="254"/>
      <c r="R103" s="254"/>
      <c r="S103" s="254"/>
      <c r="T103" s="254"/>
      <c r="U103" s="254"/>
    </row>
    <row r="104" spans="2:21" ht="34.5" customHeight="1" x14ac:dyDescent="0.35">
      <c r="B104" s="315"/>
      <c r="C104" s="612" t="s">
        <v>633</v>
      </c>
      <c r="D104" s="612"/>
      <c r="E104" s="612"/>
      <c r="F104" s="612"/>
      <c r="G104" s="612"/>
      <c r="H104" s="612"/>
      <c r="I104" s="612"/>
      <c r="J104" s="612"/>
      <c r="K104" s="612"/>
      <c r="L104" s="23"/>
    </row>
    <row r="105" spans="2:21" ht="113.15" customHeight="1" x14ac:dyDescent="0.35">
      <c r="B105" s="315"/>
      <c r="C105" s="550"/>
      <c r="D105" s="551"/>
      <c r="E105" s="551"/>
      <c r="F105" s="551"/>
      <c r="G105" s="551"/>
      <c r="H105" s="551"/>
      <c r="I105" s="551"/>
      <c r="J105" s="551"/>
      <c r="K105" s="552"/>
      <c r="L105" s="274"/>
      <c r="M105" s="272"/>
      <c r="N105" s="606"/>
      <c r="O105" s="606"/>
      <c r="P105" s="606"/>
      <c r="Q105" s="606"/>
      <c r="R105" s="606"/>
      <c r="S105" s="606"/>
      <c r="T105" s="254"/>
      <c r="U105" s="254"/>
    </row>
    <row r="106" spans="2:21" ht="21" customHeight="1" x14ac:dyDescent="0.35">
      <c r="B106" s="315"/>
      <c r="C106" s="46" t="s">
        <v>273</v>
      </c>
      <c r="D106" s="46"/>
      <c r="E106" s="46"/>
      <c r="F106" s="46"/>
      <c r="G106" s="46"/>
      <c r="H106" s="46"/>
      <c r="I106" s="46"/>
      <c r="J106" s="46"/>
      <c r="K106" s="46"/>
      <c r="L106" s="23"/>
      <c r="N106" s="254"/>
      <c r="O106" s="254"/>
      <c r="P106" s="254"/>
      <c r="Q106" s="254"/>
      <c r="R106" s="254"/>
      <c r="S106" s="254"/>
      <c r="T106" s="254"/>
      <c r="U106" s="254"/>
    </row>
    <row r="107" spans="2:21" ht="21" customHeight="1" x14ac:dyDescent="0.35">
      <c r="B107" s="315"/>
      <c r="C107" s="46" t="s">
        <v>634</v>
      </c>
      <c r="D107" s="46"/>
      <c r="E107" s="46"/>
      <c r="F107" s="46"/>
      <c r="G107" s="46"/>
      <c r="H107" s="46"/>
      <c r="I107" s="46"/>
      <c r="J107" s="46" t="str">
        <f>"200 tecken 
("&amp;TEXT(LEN(C108),"0")&amp;" använda)"</f>
        <v>200 tecken 
(0 använda)</v>
      </c>
      <c r="K107" s="46"/>
      <c r="L107" s="23"/>
      <c r="N107" s="254"/>
      <c r="O107" s="254"/>
      <c r="P107" s="254"/>
      <c r="Q107" s="254"/>
      <c r="R107" s="254"/>
      <c r="S107" s="254"/>
      <c r="T107" s="254"/>
      <c r="U107" s="254"/>
    </row>
    <row r="108" spans="2:21" ht="45" customHeight="1" x14ac:dyDescent="0.35">
      <c r="B108" s="315"/>
      <c r="C108" s="605"/>
      <c r="D108" s="605"/>
      <c r="E108" s="605"/>
      <c r="F108" s="605"/>
      <c r="G108" s="605"/>
      <c r="H108" s="605"/>
      <c r="I108" s="605"/>
      <c r="J108" s="605"/>
      <c r="K108" s="605"/>
      <c r="L108" s="330"/>
      <c r="M108" s="272"/>
      <c r="N108" s="599"/>
      <c r="O108" s="599"/>
      <c r="P108" s="599"/>
      <c r="Q108" s="599"/>
      <c r="R108" s="599"/>
      <c r="S108" s="599"/>
      <c r="T108" s="599"/>
      <c r="U108" s="254"/>
    </row>
    <row r="109" spans="2:21" ht="21" customHeight="1" x14ac:dyDescent="0.35">
      <c r="B109" s="315"/>
      <c r="C109" s="46" t="s">
        <v>274</v>
      </c>
      <c r="D109" s="46"/>
      <c r="E109" s="46"/>
      <c r="F109" s="104"/>
      <c r="G109" s="46"/>
      <c r="H109" s="46"/>
      <c r="I109" s="46"/>
      <c r="J109" s="46"/>
      <c r="K109" s="46"/>
      <c r="L109" s="23"/>
      <c r="N109" s="254"/>
      <c r="O109" s="254"/>
      <c r="P109" s="254"/>
      <c r="Q109" s="254"/>
      <c r="R109" s="254"/>
      <c r="S109" s="254"/>
      <c r="T109" s="254"/>
      <c r="U109" s="254"/>
    </row>
    <row r="110" spans="2:21" ht="21" customHeight="1" x14ac:dyDescent="0.35">
      <c r="B110" s="315"/>
      <c r="C110" s="46" t="s">
        <v>635</v>
      </c>
      <c r="D110" s="46"/>
      <c r="E110" s="46"/>
      <c r="F110" s="104"/>
      <c r="G110" s="46"/>
      <c r="H110" s="46"/>
      <c r="I110" s="46"/>
      <c r="J110" s="46" t="str">
        <f>"1500 tecken 
("&amp;TEXT(LEN(C111),"0")&amp;" använda)"</f>
        <v>1500 tecken 
(0 använda)</v>
      </c>
      <c r="K110" s="46"/>
      <c r="L110" s="23"/>
      <c r="N110" s="254"/>
      <c r="O110" s="254"/>
      <c r="P110" s="254"/>
      <c r="Q110" s="254"/>
      <c r="R110" s="254"/>
      <c r="S110" s="254"/>
      <c r="T110" s="254"/>
      <c r="U110" s="254"/>
    </row>
    <row r="111" spans="2:21" ht="272.25" customHeight="1" x14ac:dyDescent="0.35">
      <c r="B111" s="315"/>
      <c r="C111" s="605"/>
      <c r="D111" s="605"/>
      <c r="E111" s="605"/>
      <c r="F111" s="605"/>
      <c r="G111" s="605"/>
      <c r="H111" s="605"/>
      <c r="I111" s="605"/>
      <c r="J111" s="605"/>
      <c r="K111" s="605"/>
      <c r="L111" s="274"/>
      <c r="M111" s="272"/>
      <c r="N111" s="254"/>
      <c r="O111" s="254"/>
      <c r="P111" s="254"/>
      <c r="Q111" s="254"/>
      <c r="R111" s="254"/>
      <c r="S111" s="254"/>
      <c r="T111" s="254"/>
      <c r="U111" s="254"/>
    </row>
    <row r="112" spans="2:21" ht="21" customHeight="1" x14ac:dyDescent="0.35">
      <c r="B112" s="315"/>
      <c r="C112" s="46" t="s">
        <v>275</v>
      </c>
      <c r="D112" s="46"/>
      <c r="E112" s="46"/>
      <c r="F112" s="46"/>
      <c r="G112" s="46"/>
      <c r="H112" s="46"/>
      <c r="I112" s="46"/>
      <c r="J112" s="46" t="str">
        <f>"500 tecken 
("&amp;TEXT(LEN(C114),"0")&amp;" använda)"</f>
        <v>500 tecken 
(0 använda)</v>
      </c>
      <c r="K112" s="46"/>
      <c r="L112" s="23"/>
      <c r="N112" s="254"/>
      <c r="O112" s="254"/>
      <c r="P112" s="254"/>
      <c r="Q112" s="254"/>
      <c r="R112" s="254"/>
      <c r="S112" s="254"/>
      <c r="T112" s="254"/>
      <c r="U112" s="254"/>
    </row>
    <row r="113" spans="2:21" ht="34.5" customHeight="1" x14ac:dyDescent="0.35">
      <c r="B113" s="315"/>
      <c r="C113" s="612" t="s">
        <v>636</v>
      </c>
      <c r="D113" s="612"/>
      <c r="E113" s="612"/>
      <c r="F113" s="612"/>
      <c r="G113" s="612"/>
      <c r="H113" s="612"/>
      <c r="I113" s="612"/>
      <c r="J113" s="612"/>
      <c r="K113" s="612"/>
      <c r="L113" s="23"/>
    </row>
    <row r="114" spans="2:21" ht="113.15" customHeight="1" x14ac:dyDescent="0.35">
      <c r="B114" s="315"/>
      <c r="C114" s="550"/>
      <c r="D114" s="551"/>
      <c r="E114" s="551"/>
      <c r="F114" s="551"/>
      <c r="G114" s="551"/>
      <c r="H114" s="551"/>
      <c r="I114" s="551"/>
      <c r="J114" s="551"/>
      <c r="K114" s="552"/>
      <c r="L114" s="274"/>
      <c r="M114" s="272"/>
      <c r="N114" s="606"/>
      <c r="O114" s="606"/>
      <c r="P114" s="606"/>
      <c r="Q114" s="606"/>
      <c r="R114" s="606"/>
      <c r="S114" s="606"/>
      <c r="T114" s="254"/>
      <c r="U114" s="254"/>
    </row>
    <row r="115" spans="2:21" ht="21" customHeight="1" x14ac:dyDescent="0.35">
      <c r="B115" s="315"/>
      <c r="C115" s="46" t="s">
        <v>16</v>
      </c>
      <c r="D115" s="46"/>
      <c r="E115" s="46"/>
      <c r="F115" s="46"/>
      <c r="G115" s="46"/>
      <c r="H115" s="46"/>
      <c r="I115" s="46"/>
      <c r="J115" s="46" t="str">
        <f>"300 tecken 
("&amp;TEXT(LEN(C116),"0")&amp;" använda)"</f>
        <v>300 tecken 
(0 använda)</v>
      </c>
      <c r="K115" s="46"/>
      <c r="L115" s="23"/>
      <c r="N115" s="180"/>
      <c r="O115" s="254"/>
      <c r="P115" s="254"/>
      <c r="Q115" s="254"/>
      <c r="R115" s="254"/>
      <c r="S115" s="254"/>
      <c r="T115" s="254"/>
      <c r="U115" s="254"/>
    </row>
    <row r="116" spans="2:21" ht="63" customHeight="1" x14ac:dyDescent="0.35">
      <c r="B116" s="315"/>
      <c r="C116" s="550"/>
      <c r="D116" s="551"/>
      <c r="E116" s="551"/>
      <c r="F116" s="551"/>
      <c r="G116" s="551"/>
      <c r="H116" s="551"/>
      <c r="I116" s="551"/>
      <c r="J116" s="551"/>
      <c r="K116" s="552"/>
      <c r="L116" s="274"/>
      <c r="M116" s="272"/>
      <c r="N116" s="599"/>
      <c r="O116" s="599"/>
      <c r="P116" s="599"/>
      <c r="Q116" s="599"/>
      <c r="R116" s="599"/>
      <c r="S116" s="599"/>
      <c r="T116" s="599"/>
      <c r="U116" s="599"/>
    </row>
    <row r="117" spans="2:21" ht="21" customHeight="1" x14ac:dyDescent="0.35">
      <c r="B117" s="315"/>
      <c r="C117" s="46" t="s">
        <v>276</v>
      </c>
      <c r="D117" s="46"/>
      <c r="E117" s="104"/>
      <c r="F117" s="46"/>
      <c r="G117" s="46"/>
      <c r="H117" s="46"/>
      <c r="I117" s="46"/>
      <c r="J117" s="46"/>
      <c r="K117" s="46"/>
      <c r="L117" s="23"/>
      <c r="N117" s="169"/>
      <c r="O117" s="169"/>
      <c r="P117" s="169"/>
      <c r="Q117" s="169"/>
      <c r="R117" s="169"/>
      <c r="S117" s="169"/>
      <c r="T117" s="169"/>
      <c r="U117" s="169"/>
    </row>
    <row r="118" spans="2:21" ht="21" customHeight="1" x14ac:dyDescent="0.35">
      <c r="B118" s="315"/>
      <c r="C118" s="46" t="s">
        <v>637</v>
      </c>
      <c r="D118" s="46"/>
      <c r="E118" s="104"/>
      <c r="F118" s="46"/>
      <c r="G118" s="46"/>
      <c r="H118" s="46"/>
      <c r="I118" s="46"/>
      <c r="J118" s="46" t="str">
        <f>"200 tecken 
("&amp;TEXT(LEN(C119),"0")&amp;" använda)"</f>
        <v>200 tecken 
(0 använda)</v>
      </c>
      <c r="K118" s="46"/>
      <c r="L118" s="23"/>
      <c r="N118" s="169"/>
      <c r="O118" s="169"/>
      <c r="P118" s="169"/>
      <c r="Q118" s="169"/>
      <c r="R118" s="169"/>
      <c r="S118" s="169"/>
      <c r="T118" s="169"/>
      <c r="U118" s="169"/>
    </row>
    <row r="119" spans="2:21" ht="45" customHeight="1" x14ac:dyDescent="0.35">
      <c r="B119" s="315"/>
      <c r="C119" s="605"/>
      <c r="D119" s="605"/>
      <c r="E119" s="605"/>
      <c r="F119" s="605"/>
      <c r="G119" s="605"/>
      <c r="H119" s="605"/>
      <c r="I119" s="605"/>
      <c r="J119" s="605"/>
      <c r="K119" s="605"/>
      <c r="L119" s="330"/>
      <c r="M119" s="272"/>
      <c r="N119" s="599"/>
      <c r="O119" s="599"/>
      <c r="P119" s="599"/>
      <c r="Q119" s="599"/>
      <c r="R119" s="599"/>
      <c r="S119" s="599"/>
      <c r="T119" s="599"/>
      <c r="U119" s="254"/>
    </row>
    <row r="120" spans="2:21" ht="21" customHeight="1" x14ac:dyDescent="0.35">
      <c r="B120" s="315"/>
      <c r="C120" s="46" t="s">
        <v>277</v>
      </c>
      <c r="D120" s="46"/>
      <c r="E120" s="46"/>
      <c r="F120" s="104"/>
      <c r="G120" s="46"/>
      <c r="H120" s="46"/>
      <c r="I120" s="46"/>
      <c r="J120" s="46"/>
      <c r="K120" s="46"/>
      <c r="L120" s="23"/>
      <c r="N120" s="254"/>
      <c r="O120" s="254"/>
      <c r="P120" s="254"/>
      <c r="Q120" s="254"/>
      <c r="R120" s="254"/>
      <c r="S120" s="254"/>
      <c r="T120" s="254"/>
      <c r="U120" s="254"/>
    </row>
    <row r="121" spans="2:21" ht="21" customHeight="1" x14ac:dyDescent="0.35">
      <c r="B121" s="315"/>
      <c r="C121" s="46" t="s">
        <v>638</v>
      </c>
      <c r="D121" s="46"/>
      <c r="E121" s="46"/>
      <c r="F121" s="104"/>
      <c r="G121" s="46"/>
      <c r="H121" s="46"/>
      <c r="I121" s="46"/>
      <c r="J121" s="46" t="str">
        <f>"1500 tecken 
("&amp;TEXT(LEN(C122),"0")&amp;" använda)"</f>
        <v>1500 tecken 
(0 använda)</v>
      </c>
      <c r="K121" s="46"/>
      <c r="L121" s="23"/>
      <c r="N121" s="254"/>
      <c r="O121" s="254"/>
      <c r="P121" s="254"/>
      <c r="Q121" s="254"/>
      <c r="R121" s="254"/>
      <c r="S121" s="254"/>
      <c r="T121" s="254"/>
      <c r="U121" s="254"/>
    </row>
    <row r="122" spans="2:21" ht="272.25" customHeight="1" x14ac:dyDescent="0.35">
      <c r="B122" s="315"/>
      <c r="C122" s="605"/>
      <c r="D122" s="605"/>
      <c r="E122" s="605"/>
      <c r="F122" s="605"/>
      <c r="G122" s="605"/>
      <c r="H122" s="605"/>
      <c r="I122" s="605"/>
      <c r="J122" s="605"/>
      <c r="K122" s="605"/>
      <c r="L122" s="274"/>
      <c r="M122" s="272"/>
      <c r="N122" s="254"/>
      <c r="O122" s="254"/>
      <c r="P122" s="254"/>
      <c r="Q122" s="254"/>
      <c r="R122" s="254"/>
      <c r="S122" s="254"/>
      <c r="T122" s="254"/>
      <c r="U122" s="254"/>
    </row>
    <row r="123" spans="2:21" ht="21" customHeight="1" x14ac:dyDescent="0.35">
      <c r="B123" s="315"/>
      <c r="C123" s="46" t="s">
        <v>278</v>
      </c>
      <c r="D123" s="46"/>
      <c r="E123" s="46"/>
      <c r="F123" s="46"/>
      <c r="G123" s="46"/>
      <c r="H123" s="46"/>
      <c r="I123" s="46"/>
      <c r="J123" s="46" t="str">
        <f>"500 tecken 
("&amp;TEXT(LEN(C125),"0")&amp;" använda)"</f>
        <v>500 tecken 
(0 använda)</v>
      </c>
      <c r="K123" s="46"/>
      <c r="L123" s="23"/>
      <c r="N123" s="254"/>
      <c r="O123" s="254"/>
      <c r="P123" s="254"/>
      <c r="Q123" s="254"/>
      <c r="R123" s="254"/>
      <c r="S123" s="254"/>
      <c r="T123" s="254"/>
      <c r="U123" s="254"/>
    </row>
    <row r="124" spans="2:21" ht="34.5" customHeight="1" x14ac:dyDescent="0.35">
      <c r="B124" s="315"/>
      <c r="C124" s="612" t="s">
        <v>639</v>
      </c>
      <c r="D124" s="612"/>
      <c r="E124" s="612"/>
      <c r="F124" s="612"/>
      <c r="G124" s="612"/>
      <c r="H124" s="612"/>
      <c r="I124" s="612"/>
      <c r="J124" s="612"/>
      <c r="K124" s="612"/>
      <c r="L124" s="23"/>
    </row>
    <row r="125" spans="2:21" ht="113.15" customHeight="1" x14ac:dyDescent="0.35">
      <c r="B125" s="315"/>
      <c r="C125" s="605"/>
      <c r="D125" s="605"/>
      <c r="E125" s="605"/>
      <c r="F125" s="605"/>
      <c r="G125" s="605"/>
      <c r="H125" s="605"/>
      <c r="I125" s="605"/>
      <c r="J125" s="605"/>
      <c r="K125" s="605"/>
      <c r="L125" s="274"/>
      <c r="M125" s="272"/>
      <c r="N125" s="606"/>
      <c r="O125" s="606"/>
      <c r="P125" s="606"/>
      <c r="Q125" s="606"/>
      <c r="R125" s="606"/>
      <c r="S125" s="606"/>
      <c r="T125" s="254"/>
      <c r="U125" s="254"/>
    </row>
    <row r="126" spans="2:21" ht="21" customHeight="1" x14ac:dyDescent="0.35">
      <c r="B126" s="315"/>
      <c r="C126" s="46" t="s">
        <v>279</v>
      </c>
      <c r="D126" s="46"/>
      <c r="E126" s="46"/>
      <c r="F126" s="46"/>
      <c r="G126" s="46"/>
      <c r="H126" s="46"/>
      <c r="I126" s="46"/>
      <c r="J126" s="46"/>
      <c r="K126" s="46"/>
      <c r="L126" s="23"/>
      <c r="N126" s="254"/>
      <c r="O126" s="254"/>
      <c r="P126" s="254"/>
      <c r="Q126" s="254"/>
      <c r="R126" s="254"/>
      <c r="S126" s="254"/>
      <c r="T126" s="254"/>
      <c r="U126" s="254"/>
    </row>
    <row r="127" spans="2:21" ht="21" customHeight="1" x14ac:dyDescent="0.35">
      <c r="B127" s="315"/>
      <c r="C127" s="46" t="s">
        <v>640</v>
      </c>
      <c r="D127" s="46"/>
      <c r="E127" s="46"/>
      <c r="F127" s="46"/>
      <c r="G127" s="46"/>
      <c r="H127" s="46"/>
      <c r="I127" s="46"/>
      <c r="J127" s="46" t="str">
        <f>"200 tecken 
("&amp;TEXT(LEN(C128),"0")&amp;" använda)"</f>
        <v>200 tecken 
(0 använda)</v>
      </c>
      <c r="K127" s="46"/>
      <c r="L127" s="23"/>
      <c r="N127" s="254"/>
      <c r="O127" s="254"/>
      <c r="P127" s="254"/>
      <c r="Q127" s="254"/>
      <c r="R127" s="254"/>
      <c r="S127" s="254"/>
      <c r="T127" s="254"/>
      <c r="U127" s="254"/>
    </row>
    <row r="128" spans="2:21" ht="45" customHeight="1" x14ac:dyDescent="0.35">
      <c r="B128" s="315"/>
      <c r="C128" s="605"/>
      <c r="D128" s="605"/>
      <c r="E128" s="605"/>
      <c r="F128" s="605"/>
      <c r="G128" s="605"/>
      <c r="H128" s="605"/>
      <c r="I128" s="605"/>
      <c r="J128" s="605"/>
      <c r="K128" s="605"/>
      <c r="L128" s="330"/>
      <c r="M128" s="272"/>
      <c r="N128" s="599"/>
      <c r="O128" s="599"/>
      <c r="P128" s="599"/>
      <c r="Q128" s="599"/>
      <c r="R128" s="599"/>
      <c r="S128" s="599"/>
      <c r="T128" s="599"/>
      <c r="U128" s="254"/>
    </row>
    <row r="129" spans="2:21" ht="21" customHeight="1" x14ac:dyDescent="0.35">
      <c r="B129" s="315"/>
      <c r="C129" s="46" t="s">
        <v>280</v>
      </c>
      <c r="D129" s="46"/>
      <c r="E129" s="46"/>
      <c r="F129" s="104"/>
      <c r="G129" s="46"/>
      <c r="H129" s="46"/>
      <c r="I129" s="46"/>
      <c r="J129" s="46"/>
      <c r="K129" s="46"/>
      <c r="L129" s="23"/>
      <c r="N129" s="254"/>
      <c r="O129" s="254"/>
      <c r="P129" s="254"/>
      <c r="Q129" s="254"/>
      <c r="R129" s="254"/>
      <c r="S129" s="254"/>
      <c r="T129" s="254"/>
      <c r="U129" s="254"/>
    </row>
    <row r="130" spans="2:21" ht="21" customHeight="1" x14ac:dyDescent="0.35">
      <c r="B130" s="315"/>
      <c r="C130" s="46" t="s">
        <v>641</v>
      </c>
      <c r="D130" s="46"/>
      <c r="E130" s="46"/>
      <c r="F130" s="104"/>
      <c r="G130" s="46"/>
      <c r="H130" s="46"/>
      <c r="I130" s="46"/>
      <c r="J130" s="46" t="str">
        <f>"1500 tecken 
("&amp;TEXT(LEN(C131),"0")&amp;" använda)"</f>
        <v>1500 tecken 
(0 använda)</v>
      </c>
      <c r="K130" s="46"/>
      <c r="L130" s="23"/>
      <c r="N130" s="254"/>
      <c r="O130" s="254"/>
      <c r="P130" s="254"/>
      <c r="Q130" s="254"/>
      <c r="R130" s="254"/>
      <c r="S130" s="254"/>
      <c r="T130" s="254"/>
      <c r="U130" s="254"/>
    </row>
    <row r="131" spans="2:21" ht="272.25" customHeight="1" x14ac:dyDescent="0.35">
      <c r="B131" s="315"/>
      <c r="C131" s="605"/>
      <c r="D131" s="605"/>
      <c r="E131" s="605"/>
      <c r="F131" s="605"/>
      <c r="G131" s="605"/>
      <c r="H131" s="605"/>
      <c r="I131" s="605"/>
      <c r="J131" s="605"/>
      <c r="K131" s="605"/>
      <c r="L131" s="274"/>
      <c r="M131" s="272"/>
      <c r="N131" s="254"/>
      <c r="O131" s="254"/>
      <c r="P131" s="254"/>
      <c r="Q131" s="254"/>
      <c r="R131" s="254"/>
      <c r="S131" s="254"/>
      <c r="T131" s="254"/>
      <c r="U131" s="254"/>
    </row>
    <row r="132" spans="2:21" ht="21" customHeight="1" x14ac:dyDescent="0.35">
      <c r="B132" s="315"/>
      <c r="C132" s="46" t="s">
        <v>281</v>
      </c>
      <c r="D132" s="46"/>
      <c r="E132" s="46"/>
      <c r="F132" s="46"/>
      <c r="G132" s="46"/>
      <c r="H132" s="46"/>
      <c r="I132" s="46"/>
      <c r="J132" s="46" t="str">
        <f>"500 tecken 
("&amp;TEXT(LEN(C134),"0")&amp;" använda)"</f>
        <v>500 tecken 
(0 använda)</v>
      </c>
      <c r="K132" s="46"/>
      <c r="L132" s="23"/>
      <c r="N132" s="254"/>
      <c r="O132" s="254"/>
      <c r="P132" s="254"/>
      <c r="Q132" s="254"/>
      <c r="R132" s="254"/>
      <c r="S132" s="254"/>
      <c r="T132" s="254"/>
      <c r="U132" s="254"/>
    </row>
    <row r="133" spans="2:21" ht="34.5" customHeight="1" x14ac:dyDescent="0.35">
      <c r="B133" s="315"/>
      <c r="C133" s="612" t="s">
        <v>642</v>
      </c>
      <c r="D133" s="612"/>
      <c r="E133" s="612"/>
      <c r="F133" s="612"/>
      <c r="G133" s="612"/>
      <c r="H133" s="612"/>
      <c r="I133" s="612"/>
      <c r="J133" s="612"/>
      <c r="K133" s="612"/>
      <c r="L133" s="23"/>
    </row>
    <row r="134" spans="2:21" ht="113.15" customHeight="1" x14ac:dyDescent="0.35">
      <c r="B134" s="315"/>
      <c r="C134" s="550"/>
      <c r="D134" s="551"/>
      <c r="E134" s="551"/>
      <c r="F134" s="551"/>
      <c r="G134" s="551"/>
      <c r="H134" s="551"/>
      <c r="I134" s="551"/>
      <c r="J134" s="551"/>
      <c r="K134" s="552"/>
      <c r="L134" s="274"/>
      <c r="M134" s="272"/>
      <c r="N134" s="606"/>
      <c r="O134" s="606"/>
      <c r="P134" s="606"/>
      <c r="Q134" s="606"/>
      <c r="R134" s="606"/>
      <c r="S134" s="606"/>
      <c r="T134" s="254"/>
      <c r="U134" s="254"/>
    </row>
    <row r="135" spans="2:21" ht="21" customHeight="1" x14ac:dyDescent="0.35">
      <c r="B135" s="315"/>
      <c r="C135" s="46" t="s">
        <v>282</v>
      </c>
      <c r="D135" s="46"/>
      <c r="E135" s="46"/>
      <c r="F135" s="46"/>
      <c r="G135" s="46"/>
      <c r="H135" s="46"/>
      <c r="I135" s="46"/>
      <c r="J135" s="46"/>
      <c r="K135" s="46"/>
      <c r="L135" s="23"/>
      <c r="N135" s="254"/>
      <c r="O135" s="254"/>
      <c r="P135" s="254"/>
      <c r="Q135" s="254"/>
      <c r="R135" s="254"/>
      <c r="S135" s="254"/>
      <c r="T135" s="254"/>
      <c r="U135" s="254"/>
    </row>
    <row r="136" spans="2:21" ht="21" customHeight="1" x14ac:dyDescent="0.35">
      <c r="B136" s="315"/>
      <c r="C136" s="46" t="s">
        <v>643</v>
      </c>
      <c r="D136" s="46"/>
      <c r="E136" s="46"/>
      <c r="F136" s="46"/>
      <c r="G136" s="46"/>
      <c r="H136" s="46"/>
      <c r="I136" s="46"/>
      <c r="J136" s="46" t="str">
        <f>"200 tecken 
("&amp;TEXT(LEN(C137),"0")&amp;" använda)"</f>
        <v>200 tecken 
(0 använda)</v>
      </c>
      <c r="K136" s="46"/>
      <c r="L136" s="23"/>
      <c r="N136" s="254"/>
      <c r="O136" s="254"/>
      <c r="P136" s="254"/>
      <c r="Q136" s="254"/>
      <c r="R136" s="254"/>
      <c r="S136" s="254"/>
      <c r="T136" s="254"/>
      <c r="U136" s="254"/>
    </row>
    <row r="137" spans="2:21" ht="45" customHeight="1" x14ac:dyDescent="0.35">
      <c r="B137" s="315"/>
      <c r="C137" s="605"/>
      <c r="D137" s="605"/>
      <c r="E137" s="605"/>
      <c r="F137" s="605"/>
      <c r="G137" s="605"/>
      <c r="H137" s="605"/>
      <c r="I137" s="605"/>
      <c r="J137" s="605"/>
      <c r="K137" s="605"/>
      <c r="L137" s="330"/>
      <c r="M137" s="272"/>
      <c r="N137" s="599"/>
      <c r="O137" s="599"/>
      <c r="P137" s="599"/>
      <c r="Q137" s="599"/>
      <c r="R137" s="599"/>
      <c r="S137" s="599"/>
      <c r="T137" s="599"/>
      <c r="U137" s="254"/>
    </row>
    <row r="138" spans="2:21" ht="21" customHeight="1" x14ac:dyDescent="0.35">
      <c r="B138" s="315"/>
      <c r="C138" s="46" t="s">
        <v>283</v>
      </c>
      <c r="D138" s="46"/>
      <c r="E138" s="46"/>
      <c r="F138" s="104"/>
      <c r="G138" s="46"/>
      <c r="H138" s="46"/>
      <c r="I138" s="46"/>
      <c r="J138" s="46"/>
      <c r="K138" s="46"/>
      <c r="L138" s="23"/>
      <c r="N138" s="254"/>
      <c r="O138" s="254"/>
      <c r="P138" s="254"/>
      <c r="Q138" s="254"/>
      <c r="R138" s="254"/>
      <c r="S138" s="254"/>
      <c r="T138" s="254"/>
      <c r="U138" s="254"/>
    </row>
    <row r="139" spans="2:21" ht="21" customHeight="1" x14ac:dyDescent="0.35">
      <c r="B139" s="315"/>
      <c r="C139" s="46" t="s">
        <v>644</v>
      </c>
      <c r="D139" s="46"/>
      <c r="E139" s="46"/>
      <c r="F139" s="104"/>
      <c r="G139" s="46"/>
      <c r="H139" s="46"/>
      <c r="I139" s="46"/>
      <c r="J139" s="46" t="str">
        <f>"1500 tecken 
("&amp;TEXT(LEN(C140),"0")&amp;" använda)"</f>
        <v>1500 tecken 
(0 använda)</v>
      </c>
      <c r="K139" s="46"/>
      <c r="L139" s="23"/>
      <c r="N139" s="254"/>
      <c r="O139" s="254"/>
      <c r="P139" s="254"/>
      <c r="Q139" s="254"/>
      <c r="R139" s="254"/>
      <c r="S139" s="254"/>
      <c r="T139" s="254"/>
      <c r="U139" s="254"/>
    </row>
    <row r="140" spans="2:21" ht="272.25" customHeight="1" x14ac:dyDescent="0.35">
      <c r="B140" s="315"/>
      <c r="C140" s="605"/>
      <c r="D140" s="605"/>
      <c r="E140" s="605"/>
      <c r="F140" s="605"/>
      <c r="G140" s="605"/>
      <c r="H140" s="605"/>
      <c r="I140" s="605"/>
      <c r="J140" s="605"/>
      <c r="K140" s="605"/>
      <c r="L140" s="274"/>
      <c r="M140" s="272"/>
      <c r="N140" s="254"/>
      <c r="O140" s="254"/>
      <c r="P140" s="254"/>
      <c r="Q140" s="254"/>
      <c r="R140" s="254"/>
      <c r="S140" s="254"/>
      <c r="T140" s="254"/>
      <c r="U140" s="254"/>
    </row>
    <row r="141" spans="2:21" ht="21" customHeight="1" x14ac:dyDescent="0.35">
      <c r="B141" s="315"/>
      <c r="C141" s="46" t="s">
        <v>284</v>
      </c>
      <c r="D141" s="46"/>
      <c r="E141" s="46"/>
      <c r="F141" s="46"/>
      <c r="G141" s="46"/>
      <c r="H141" s="46"/>
      <c r="I141" s="46"/>
      <c r="J141" s="46" t="str">
        <f>"500 tecken 
("&amp;TEXT(LEN(C143),"0")&amp;" använda)"</f>
        <v>500 tecken 
(0 använda)</v>
      </c>
      <c r="K141" s="46"/>
      <c r="L141" s="23"/>
      <c r="N141" s="254"/>
      <c r="O141" s="254"/>
      <c r="P141" s="254"/>
      <c r="Q141" s="254"/>
      <c r="R141" s="254"/>
      <c r="S141" s="254"/>
      <c r="T141" s="254"/>
      <c r="U141" s="254"/>
    </row>
    <row r="142" spans="2:21" ht="34.5" customHeight="1" x14ac:dyDescent="0.35">
      <c r="B142" s="315"/>
      <c r="C142" s="612" t="s">
        <v>645</v>
      </c>
      <c r="D142" s="612"/>
      <c r="E142" s="612"/>
      <c r="F142" s="612"/>
      <c r="G142" s="612"/>
      <c r="H142" s="612"/>
      <c r="I142" s="612"/>
      <c r="J142" s="612"/>
      <c r="K142" s="612"/>
      <c r="L142" s="23"/>
    </row>
    <row r="143" spans="2:21" ht="113.15" customHeight="1" x14ac:dyDescent="0.35">
      <c r="B143" s="315"/>
      <c r="C143" s="550"/>
      <c r="D143" s="551"/>
      <c r="E143" s="551"/>
      <c r="F143" s="551"/>
      <c r="G143" s="551"/>
      <c r="H143" s="551"/>
      <c r="I143" s="551"/>
      <c r="J143" s="551"/>
      <c r="K143" s="552"/>
      <c r="L143" s="274"/>
      <c r="M143" s="272"/>
      <c r="N143" s="606"/>
      <c r="O143" s="606"/>
      <c r="P143" s="606"/>
      <c r="Q143" s="606"/>
      <c r="R143" s="606"/>
      <c r="S143" s="606"/>
      <c r="T143" s="254"/>
      <c r="U143" s="254"/>
    </row>
    <row r="144" spans="2:21" ht="21" customHeight="1" x14ac:dyDescent="0.35">
      <c r="B144" s="315"/>
      <c r="C144" s="349"/>
      <c r="D144" s="349"/>
      <c r="E144" s="349"/>
      <c r="F144" s="349"/>
      <c r="G144" s="349"/>
      <c r="H144" s="349"/>
      <c r="I144" s="349"/>
      <c r="J144" s="349"/>
      <c r="K144" s="349"/>
      <c r="L144" s="274"/>
      <c r="M144" s="272"/>
      <c r="N144" s="255"/>
      <c r="O144" s="255"/>
      <c r="P144" s="255"/>
      <c r="Q144" s="255"/>
      <c r="R144" s="255"/>
      <c r="S144" s="255"/>
      <c r="T144" s="254"/>
      <c r="U144" s="254"/>
    </row>
    <row r="145" spans="2:21" ht="16.149999999999999" customHeight="1" x14ac:dyDescent="0.35">
      <c r="B145" s="315"/>
      <c r="C145" s="313" t="s">
        <v>142</v>
      </c>
      <c r="D145" s="46"/>
      <c r="E145" s="46"/>
      <c r="F145" s="46"/>
      <c r="G145" s="46"/>
      <c r="H145" s="46"/>
      <c r="I145" s="46"/>
      <c r="J145" s="46"/>
      <c r="K145" s="46"/>
      <c r="L145" s="23"/>
    </row>
    <row r="146" spans="2:21" ht="78" customHeight="1" x14ac:dyDescent="0.35">
      <c r="B146" s="315"/>
      <c r="C146" s="555" t="s">
        <v>304</v>
      </c>
      <c r="D146" s="555"/>
      <c r="E146" s="555"/>
      <c r="F146" s="555"/>
      <c r="G146" s="555"/>
      <c r="H146" s="555"/>
      <c r="I146" s="555"/>
      <c r="J146" s="555"/>
      <c r="K146" s="555"/>
      <c r="L146" s="275"/>
    </row>
    <row r="147" spans="2:21" ht="16.149999999999999" customHeight="1" x14ac:dyDescent="0.35">
      <c r="B147" s="315"/>
      <c r="C147" s="58"/>
      <c r="D147" s="58"/>
      <c r="E147" s="58"/>
      <c r="F147" s="58"/>
      <c r="G147" s="58"/>
      <c r="H147" s="58"/>
      <c r="I147" s="58"/>
      <c r="J147" s="58" t="str">
        <f>"1500 tecken ("&amp;TEXT(LEN(C148),"0")&amp;" använda)"</f>
        <v>1500 tecken (0 använda)</v>
      </c>
      <c r="K147" s="58"/>
      <c r="L147" s="23"/>
    </row>
    <row r="148" spans="2:21" ht="272.25" customHeight="1" x14ac:dyDescent="0.35">
      <c r="B148" s="315"/>
      <c r="C148" s="605"/>
      <c r="D148" s="605"/>
      <c r="E148" s="605"/>
      <c r="F148" s="605"/>
      <c r="G148" s="605"/>
      <c r="H148" s="605"/>
      <c r="I148" s="605"/>
      <c r="J148" s="605"/>
      <c r="K148" s="605"/>
      <c r="L148" s="274"/>
      <c r="M148" s="272"/>
    </row>
    <row r="149" spans="2:21" ht="16.149999999999999" customHeight="1" x14ac:dyDescent="0.35">
      <c r="B149" s="315"/>
      <c r="C149" s="370"/>
      <c r="D149" s="370"/>
      <c r="E149" s="370"/>
      <c r="F149" s="370"/>
      <c r="G149" s="370"/>
      <c r="H149" s="370"/>
      <c r="I149" s="370"/>
      <c r="J149" s="370"/>
      <c r="K149" s="370"/>
      <c r="L149" s="274"/>
      <c r="M149" s="272"/>
    </row>
    <row r="150" spans="2:21" ht="21" customHeight="1" x14ac:dyDescent="0.35">
      <c r="B150" s="315"/>
      <c r="C150" s="367" t="s">
        <v>291</v>
      </c>
      <c r="D150" s="349"/>
      <c r="E150" s="349"/>
      <c r="F150" s="349"/>
      <c r="G150" s="349"/>
      <c r="H150" s="349"/>
      <c r="I150" s="349"/>
      <c r="J150" s="349"/>
      <c r="K150" s="349"/>
      <c r="L150" s="274"/>
      <c r="M150" s="272"/>
      <c r="N150" s="362"/>
      <c r="O150" s="362"/>
      <c r="P150" s="362"/>
      <c r="Q150" s="362"/>
      <c r="R150" s="362"/>
      <c r="S150" s="362"/>
      <c r="T150" s="368"/>
      <c r="U150" s="368"/>
    </row>
    <row r="151" spans="2:21" ht="80.5" customHeight="1" x14ac:dyDescent="0.35">
      <c r="B151" s="315"/>
      <c r="C151" s="623" t="s">
        <v>392</v>
      </c>
      <c r="D151" s="623"/>
      <c r="E151" s="623"/>
      <c r="F151" s="623"/>
      <c r="G151" s="623"/>
      <c r="H151" s="623"/>
      <c r="I151" s="623"/>
      <c r="J151" s="623"/>
      <c r="K151" s="623"/>
      <c r="L151" s="274"/>
      <c r="M151" s="272"/>
      <c r="N151" s="362"/>
      <c r="O151" s="362"/>
      <c r="P151" s="362"/>
      <c r="Q151" s="362"/>
      <c r="R151" s="362"/>
      <c r="S151" s="362"/>
      <c r="T151" s="368"/>
      <c r="U151" s="368"/>
    </row>
    <row r="152" spans="2:21" ht="16.149999999999999" customHeight="1" x14ac:dyDescent="0.35">
      <c r="B152" s="315"/>
      <c r="C152" s="369"/>
      <c r="D152" s="369"/>
      <c r="E152" s="369"/>
      <c r="F152" s="369"/>
      <c r="G152" s="369"/>
      <c r="H152" s="369"/>
      <c r="I152" s="369"/>
      <c r="J152" s="58" t="str">
        <f>"1500 tecken ("&amp;TEXT(LEN(C153),"0")&amp;" använda)"</f>
        <v>1500 tecken (0 använda)</v>
      </c>
      <c r="K152" s="369"/>
      <c r="L152" s="274"/>
      <c r="M152" s="272"/>
      <c r="N152" s="362"/>
      <c r="O152" s="362"/>
      <c r="P152" s="362"/>
      <c r="Q152" s="362"/>
      <c r="R152" s="362"/>
      <c r="S152" s="362"/>
      <c r="T152" s="368"/>
      <c r="U152" s="368"/>
    </row>
    <row r="153" spans="2:21" ht="272.25" customHeight="1" x14ac:dyDescent="0.35">
      <c r="B153" s="315"/>
      <c r="C153" s="605"/>
      <c r="D153" s="605"/>
      <c r="E153" s="605"/>
      <c r="F153" s="605"/>
      <c r="G153" s="605"/>
      <c r="H153" s="605"/>
      <c r="I153" s="605"/>
      <c r="J153" s="605"/>
      <c r="K153" s="605"/>
      <c r="L153" s="274"/>
      <c r="M153" s="272"/>
    </row>
    <row r="154" spans="2:21" ht="16.149999999999999" customHeight="1" x14ac:dyDescent="0.35">
      <c r="B154" s="315"/>
      <c r="C154" s="46"/>
      <c r="D154" s="46"/>
      <c r="E154" s="46"/>
      <c r="F154" s="46"/>
      <c r="G154" s="46"/>
      <c r="H154" s="46"/>
      <c r="I154" s="46"/>
      <c r="J154" s="46"/>
      <c r="K154" s="46"/>
      <c r="L154" s="23"/>
    </row>
    <row r="155" spans="2:21" ht="16.149999999999999" customHeight="1" x14ac:dyDescent="0.35">
      <c r="B155" s="315"/>
      <c r="C155" s="46"/>
      <c r="D155" s="46"/>
      <c r="E155" s="46"/>
      <c r="F155" s="46"/>
      <c r="G155" s="46"/>
      <c r="H155" s="46"/>
      <c r="I155" s="46"/>
      <c r="J155" s="46"/>
      <c r="K155" s="46"/>
      <c r="L155" s="23"/>
      <c r="N155" s="621"/>
      <c r="O155" s="621"/>
      <c r="P155" s="621"/>
      <c r="Q155" s="621"/>
      <c r="R155" s="621"/>
      <c r="S155" s="621"/>
      <c r="T155" s="621"/>
      <c r="U155" s="621"/>
    </row>
    <row r="156" spans="2:21" ht="16.149999999999999" customHeight="1" x14ac:dyDescent="0.35">
      <c r="B156" s="315"/>
      <c r="C156" s="313" t="s">
        <v>143</v>
      </c>
      <c r="D156" s="46"/>
      <c r="E156" s="46"/>
      <c r="F156" s="46"/>
      <c r="G156" s="46"/>
      <c r="H156" s="46"/>
      <c r="I156" s="46"/>
      <c r="J156" s="46"/>
      <c r="K156" s="46"/>
      <c r="L156" s="23"/>
    </row>
    <row r="157" spans="2:21" ht="63" customHeight="1" x14ac:dyDescent="0.35">
      <c r="B157" s="315"/>
      <c r="C157" s="555" t="s">
        <v>307</v>
      </c>
      <c r="D157" s="555"/>
      <c r="E157" s="555"/>
      <c r="F157" s="555"/>
      <c r="G157" s="555"/>
      <c r="H157" s="555"/>
      <c r="I157" s="555"/>
      <c r="J157" s="555"/>
      <c r="K157" s="555"/>
      <c r="L157" s="275"/>
    </row>
    <row r="158" spans="2:21" ht="16.149999999999999" customHeight="1" x14ac:dyDescent="0.35">
      <c r="B158" s="315"/>
      <c r="C158" s="58"/>
      <c r="D158" s="58"/>
      <c r="E158" s="58"/>
      <c r="F158" s="58"/>
      <c r="G158" s="58"/>
      <c r="H158" s="58"/>
      <c r="I158" s="58"/>
      <c r="J158" s="58" t="str">
        <f>"1500 tecken ("&amp;TEXT(LEN(C159),"0")&amp;" använda)"</f>
        <v>1500 tecken (0 använda)</v>
      </c>
      <c r="K158" s="58"/>
      <c r="L158" s="23"/>
    </row>
    <row r="159" spans="2:21" ht="272.25" customHeight="1" x14ac:dyDescent="0.35">
      <c r="B159" s="315"/>
      <c r="C159" s="605"/>
      <c r="D159" s="605"/>
      <c r="E159" s="605"/>
      <c r="F159" s="605"/>
      <c r="G159" s="605"/>
      <c r="H159" s="605"/>
      <c r="I159" s="605"/>
      <c r="J159" s="605"/>
      <c r="K159" s="605"/>
      <c r="L159" s="274"/>
      <c r="M159" s="272"/>
    </row>
    <row r="160" spans="2:21" ht="16.149999999999999" customHeight="1" x14ac:dyDescent="0.35">
      <c r="B160" s="315"/>
      <c r="C160" s="46"/>
      <c r="D160" s="46"/>
      <c r="E160" s="46"/>
      <c r="F160" s="46"/>
      <c r="G160" s="46"/>
      <c r="H160" s="46"/>
      <c r="I160" s="46"/>
      <c r="J160" s="46"/>
      <c r="K160" s="46"/>
      <c r="L160" s="23"/>
    </row>
    <row r="161" spans="2:21" ht="16.149999999999999" customHeight="1" x14ac:dyDescent="0.35">
      <c r="B161" s="315"/>
      <c r="C161" s="313" t="s">
        <v>297</v>
      </c>
      <c r="D161" s="46"/>
      <c r="E161" s="46"/>
      <c r="F161" s="46"/>
      <c r="G161" s="46"/>
      <c r="H161" s="46"/>
      <c r="I161" s="46"/>
      <c r="J161" s="46"/>
      <c r="K161" s="46"/>
      <c r="L161" s="23"/>
    </row>
    <row r="162" spans="2:21" ht="135.5" customHeight="1" x14ac:dyDescent="0.35">
      <c r="B162" s="315"/>
      <c r="C162" s="561" t="s">
        <v>161</v>
      </c>
      <c r="D162" s="561"/>
      <c r="E162" s="561"/>
      <c r="F162" s="561"/>
      <c r="G162" s="561"/>
      <c r="H162" s="561"/>
      <c r="I162" s="561"/>
      <c r="J162" s="561"/>
      <c r="K162" s="561"/>
      <c r="L162" s="274"/>
    </row>
    <row r="163" spans="2:21" ht="16.149999999999999" customHeight="1" x14ac:dyDescent="0.35">
      <c r="B163" s="315"/>
      <c r="C163" s="58"/>
      <c r="D163" s="58"/>
      <c r="E163" s="58"/>
      <c r="F163" s="58"/>
      <c r="G163" s="58"/>
      <c r="H163" s="58"/>
      <c r="I163" s="58"/>
      <c r="J163" s="58" t="str">
        <f>"1500 tecken ("&amp;TEXT(LEN(C164),"0")&amp;" använda)"</f>
        <v>1500 tecken (0 använda)</v>
      </c>
      <c r="K163" s="58"/>
      <c r="L163" s="23"/>
    </row>
    <row r="164" spans="2:21" ht="272.25" customHeight="1" x14ac:dyDescent="0.35">
      <c r="B164" s="315"/>
      <c r="C164" s="550"/>
      <c r="D164" s="551"/>
      <c r="E164" s="551"/>
      <c r="F164" s="551"/>
      <c r="G164" s="551"/>
      <c r="H164" s="551"/>
      <c r="I164" s="551"/>
      <c r="J164" s="551"/>
      <c r="K164" s="552"/>
      <c r="L164" s="274"/>
      <c r="M164" s="272"/>
    </row>
    <row r="165" spans="2:21" ht="16.149999999999999" customHeight="1" x14ac:dyDescent="0.35">
      <c r="B165" s="315"/>
      <c r="C165" s="32"/>
      <c r="D165" s="32"/>
      <c r="E165" s="29"/>
      <c r="F165" s="34"/>
      <c r="G165" s="29"/>
      <c r="H165" s="29"/>
      <c r="I165" s="29"/>
      <c r="J165" s="29"/>
      <c r="K165" s="29"/>
      <c r="L165" s="331"/>
      <c r="M165" s="251"/>
      <c r="N165" s="621"/>
      <c r="O165" s="621"/>
      <c r="P165" s="621"/>
      <c r="Q165" s="621"/>
      <c r="R165" s="621"/>
      <c r="S165" s="621"/>
      <c r="T165" s="621"/>
      <c r="U165" s="621"/>
    </row>
    <row r="166" spans="2:21" ht="16.149999999999999" customHeight="1" x14ac:dyDescent="0.35">
      <c r="B166" s="315"/>
      <c r="C166" s="29" t="s">
        <v>128</v>
      </c>
      <c r="D166" s="32"/>
      <c r="E166" s="29"/>
      <c r="F166" s="34"/>
      <c r="G166" s="29"/>
      <c r="H166" s="29"/>
      <c r="I166" s="29"/>
      <c r="J166" s="29"/>
      <c r="K166" s="29"/>
      <c r="L166" s="331"/>
      <c r="M166" s="251"/>
    </row>
    <row r="167" spans="2:21" ht="110.5" customHeight="1" x14ac:dyDescent="0.35">
      <c r="B167" s="315"/>
      <c r="C167" s="561" t="s">
        <v>393</v>
      </c>
      <c r="D167" s="561"/>
      <c r="E167" s="561"/>
      <c r="F167" s="561"/>
      <c r="G167" s="561"/>
      <c r="H167" s="561"/>
      <c r="I167" s="561"/>
      <c r="J167" s="561"/>
      <c r="K167" s="561"/>
      <c r="L167" s="274"/>
      <c r="M167" s="251"/>
    </row>
    <row r="168" spans="2:21" ht="16.149999999999999" customHeight="1" x14ac:dyDescent="0.35">
      <c r="B168" s="315"/>
      <c r="C168" s="58"/>
      <c r="D168" s="58"/>
      <c r="E168" s="58"/>
      <c r="F168" s="58"/>
      <c r="G168" s="58"/>
      <c r="H168" s="58"/>
      <c r="I168" s="58"/>
      <c r="J168" s="58" t="str">
        <f>"1000 tecken ("&amp;TEXT(LEN(C169),"0")&amp;" använda)"</f>
        <v>1000 tecken (0 använda)</v>
      </c>
      <c r="K168" s="58"/>
      <c r="L168" s="23"/>
    </row>
    <row r="169" spans="2:21" ht="188.25" customHeight="1" x14ac:dyDescent="0.35">
      <c r="B169" s="315"/>
      <c r="C169" s="605"/>
      <c r="D169" s="605"/>
      <c r="E169" s="605"/>
      <c r="F169" s="605"/>
      <c r="G169" s="605"/>
      <c r="H169" s="605"/>
      <c r="I169" s="605"/>
      <c r="J169" s="605"/>
      <c r="K169" s="605"/>
      <c r="L169" s="274"/>
      <c r="M169" s="103"/>
      <c r="N169" s="97"/>
    </row>
    <row r="170" spans="2:21" ht="16.149999999999999" customHeight="1" x14ac:dyDescent="0.35">
      <c r="B170" s="316"/>
      <c r="C170" s="58"/>
      <c r="D170" s="58"/>
      <c r="E170" s="58"/>
      <c r="F170" s="58"/>
      <c r="G170" s="58"/>
      <c r="H170" s="58"/>
      <c r="I170" s="58"/>
      <c r="J170" s="58"/>
      <c r="K170" s="58"/>
      <c r="L170" s="129"/>
      <c r="N170" s="613"/>
      <c r="O170" s="613"/>
      <c r="P170" s="613"/>
      <c r="Q170" s="613"/>
      <c r="R170" s="613"/>
      <c r="S170" s="613"/>
      <c r="T170" s="613"/>
      <c r="U170" s="613"/>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2">
    <mergeCell ref="N165:U165"/>
    <mergeCell ref="C164:K164"/>
    <mergeCell ref="C162:K162"/>
    <mergeCell ref="N155:U155"/>
    <mergeCell ref="C105:K105"/>
    <mergeCell ref="C96:K96"/>
    <mergeCell ref="N99:T99"/>
    <mergeCell ref="C102:K102"/>
    <mergeCell ref="C104:K104"/>
    <mergeCell ref="C113:K113"/>
    <mergeCell ref="C124:K124"/>
    <mergeCell ref="C133:K133"/>
    <mergeCell ref="C142:K142"/>
    <mergeCell ref="C151:K151"/>
    <mergeCell ref="C153:K153"/>
    <mergeCell ref="N143:S143"/>
    <mergeCell ref="C146:K146"/>
    <mergeCell ref="N114:S114"/>
    <mergeCell ref="N134:S134"/>
    <mergeCell ref="N137:T137"/>
    <mergeCell ref="C143:K143"/>
    <mergeCell ref="C131:K131"/>
    <mergeCell ref="N3:P3"/>
    <mergeCell ref="C53:K53"/>
    <mergeCell ref="C48:K48"/>
    <mergeCell ref="C55:K55"/>
    <mergeCell ref="C51:K51"/>
    <mergeCell ref="C58:K58"/>
    <mergeCell ref="C67:K67"/>
    <mergeCell ref="C61:K61"/>
    <mergeCell ref="F6:J6"/>
    <mergeCell ref="N50:R53"/>
    <mergeCell ref="N35:S40"/>
    <mergeCell ref="C64:K64"/>
    <mergeCell ref="N49:U49"/>
    <mergeCell ref="C56:K56"/>
    <mergeCell ref="C28:K28"/>
    <mergeCell ref="C31:K31"/>
    <mergeCell ref="N64:R64"/>
    <mergeCell ref="N67:R67"/>
    <mergeCell ref="N28:S32"/>
    <mergeCell ref="D12:K12"/>
    <mergeCell ref="D14:K14"/>
    <mergeCell ref="D18:K18"/>
    <mergeCell ref="N10:R12"/>
    <mergeCell ref="N170:U170"/>
    <mergeCell ref="C128:K128"/>
    <mergeCell ref="C116:K116"/>
    <mergeCell ref="C122:K122"/>
    <mergeCell ref="C157:K157"/>
    <mergeCell ref="C159:K159"/>
    <mergeCell ref="C114:K114"/>
    <mergeCell ref="C70:K70"/>
    <mergeCell ref="C73:K73"/>
    <mergeCell ref="C169:K169"/>
    <mergeCell ref="C167:K167"/>
    <mergeCell ref="C148:K148"/>
    <mergeCell ref="C90:K90"/>
    <mergeCell ref="C125:K125"/>
    <mergeCell ref="C76:K76"/>
    <mergeCell ref="N128:T128"/>
    <mergeCell ref="C134:K134"/>
    <mergeCell ref="C93:K93"/>
    <mergeCell ref="C95:K95"/>
    <mergeCell ref="C79:K79"/>
    <mergeCell ref="C75:K75"/>
    <mergeCell ref="C84:K84"/>
    <mergeCell ref="C137:K137"/>
    <mergeCell ref="C85:K85"/>
    <mergeCell ref="N90:T90"/>
    <mergeCell ref="N116:U116"/>
    <mergeCell ref="C119:K119"/>
    <mergeCell ref="N119:T119"/>
    <mergeCell ref="N125:S125"/>
    <mergeCell ref="C99:K99"/>
    <mergeCell ref="C111:K111"/>
    <mergeCell ref="C140:K140"/>
    <mergeCell ref="C34:E34"/>
    <mergeCell ref="C37:E37"/>
    <mergeCell ref="C41:K41"/>
    <mergeCell ref="N41:S41"/>
    <mergeCell ref="N96:S96"/>
    <mergeCell ref="N105:S105"/>
    <mergeCell ref="N108:T108"/>
    <mergeCell ref="C108:K108"/>
    <mergeCell ref="N42:S43"/>
    <mergeCell ref="C46:K46"/>
    <mergeCell ref="N60:R61"/>
    <mergeCell ref="N57:R58"/>
    <mergeCell ref="N85:S85"/>
    <mergeCell ref="C87:K87"/>
    <mergeCell ref="N87:U87"/>
    <mergeCell ref="C66:K66"/>
    <mergeCell ref="C82:K82"/>
    <mergeCell ref="N76:S76"/>
    <mergeCell ref="N70:T70"/>
    <mergeCell ref="N79:T79"/>
    <mergeCell ref="C24:K24"/>
    <mergeCell ref="C22:K22"/>
    <mergeCell ref="D16:K16"/>
    <mergeCell ref="D11:K11"/>
    <mergeCell ref="N24:T24"/>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67:L67 L58 L61 C41:L41 C76:L76 C24:L24 L28 L128 L70 L79 C85:L85 L108 C96:L96 L87 L90 C105:L105 L99 C114:L114 C143:L144 L137 C125:L125 L116 L119 C134:L134 L31:L32 C32:K32 D150:K150 C150:C151 L150:L152"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64:L64 C164:L164 C73:L73 C159:L159 C140:L140 C82:L82 C93:L93 C102:L102 C111:L111 C122:L122 C131:L131 C148:L149 C153:L153"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9:C50 C52 L48"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3:L53"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69:L169" xr:uid="{00000000-0002-0000-0600-000004000000}">
      <formula1>1000</formula1>
    </dataValidation>
    <dataValidation type="date" operator="greaterThan" allowBlank="1" showInputMessage="1" showErrorMessage="1" errorTitle="Anna päivämäärä" error="Anna päivämäärä Excelin ymmärtämässä muodossa: esim. 1.1.2021." sqref="C34:E34 C37:E37"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8:K48"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58:K58 C87:K87 C116:K116"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1:K61 C70:K70 C79:K79 C90:K90 C99:K99 C108:K108 C119:K119 C128:K128 C137:K137"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8:K28 C31:K31" xr:uid="{00000000-0002-0000-0600-000009000000}">
      <formula1>90</formula1>
    </dataValidation>
  </dataValidations>
  <hyperlinks>
    <hyperlink ref="N3:P3" location="'Börja här'!A1" display="TILLBAKA TILL PÄRMSIDAN" xr:uid="{837B9298-6025-4628-9E9A-A374E68814F7}"/>
  </hyperlinks>
  <pageMargins left="0.39370078740157483" right="0.39370078740157483" top="0.78740157480314965" bottom="0.78740157480314965" header="0.39370078740157483" footer="0.31496062992125984"/>
  <pageSetup paperSize="9" fitToHeight="0"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184150</xdr:colOff>
                    <xdr:row>11</xdr:row>
                    <xdr:rowOff>0</xdr:rowOff>
                  </from>
                  <to>
                    <xdr:col>3</xdr:col>
                    <xdr:colOff>0</xdr:colOff>
                    <xdr:row>11</xdr:row>
                    <xdr:rowOff>279400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184150</xdr:colOff>
                    <xdr:row>12</xdr:row>
                    <xdr:rowOff>241300</xdr:rowOff>
                  </from>
                  <to>
                    <xdr:col>3</xdr:col>
                    <xdr:colOff>0</xdr:colOff>
                    <xdr:row>13</xdr:row>
                    <xdr:rowOff>266700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184150</xdr:colOff>
                    <xdr:row>14</xdr:row>
                    <xdr:rowOff>241300</xdr:rowOff>
                  </from>
                  <to>
                    <xdr:col>3</xdr:col>
                    <xdr:colOff>0</xdr:colOff>
                    <xdr:row>15</xdr:row>
                    <xdr:rowOff>266700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152400</xdr:colOff>
                    <xdr:row>18</xdr:row>
                    <xdr:rowOff>228600</xdr:rowOff>
                  </from>
                  <to>
                    <xdr:col>2</xdr:col>
                    <xdr:colOff>533400</xdr:colOff>
                    <xdr:row>20</xdr:row>
                    <xdr:rowOff>31750</xdr:rowOff>
                  </to>
                </anchor>
              </controlPr>
            </control>
          </mc:Choice>
        </mc:AlternateContent>
        <mc:AlternateContent xmlns:mc="http://schemas.openxmlformats.org/markup-compatibility/2006">
          <mc:Choice Requires="x14">
            <control shapeId="34863" r:id="rId10" name="Check Box 47">
              <controlPr defaultSize="0" autoFill="0" autoLine="0" autoPict="0">
                <anchor moveWithCells="1">
                  <from>
                    <xdr:col>2</xdr:col>
                    <xdr:colOff>184150</xdr:colOff>
                    <xdr:row>17</xdr:row>
                    <xdr:rowOff>0</xdr:rowOff>
                  </from>
                  <to>
                    <xdr:col>3</xdr:col>
                    <xdr:colOff>88900</xdr:colOff>
                    <xdr:row>18</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'Metadata (dold)'!$F$3:$F$7</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23046875" defaultRowHeight="15.5" x14ac:dyDescent="0.35"/>
  <cols>
    <col min="1" max="1" width="3.765625" style="107" customWidth="1"/>
    <col min="2" max="2" width="2.23046875" style="107" customWidth="1"/>
    <col min="3" max="3" width="9.23046875" style="107"/>
    <col min="4" max="4" width="4.53515625" style="107" customWidth="1"/>
    <col min="5" max="9" width="9.23046875" style="107"/>
    <col min="10" max="10" width="19" style="107" customWidth="1"/>
    <col min="11" max="11" width="3.23046875" style="260" customWidth="1"/>
    <col min="12" max="12" width="4.765625" style="260" customWidth="1"/>
    <col min="13" max="18" width="9.23046875" style="107"/>
    <col min="19" max="19" width="13.765625" style="107" customWidth="1"/>
    <col min="20" max="16384" width="9.23046875" style="107"/>
  </cols>
  <sheetData>
    <row r="1" spans="1:23" ht="16.149999999999999" customHeight="1" x14ac:dyDescent="0.35">
      <c r="A1" s="6" t="s">
        <v>109</v>
      </c>
    </row>
    <row r="2" spans="1:23" ht="24.75" customHeight="1" x14ac:dyDescent="0.35">
      <c r="B2" s="257"/>
      <c r="C2" s="258" t="s">
        <v>17</v>
      </c>
      <c r="D2" s="258"/>
      <c r="E2" s="258"/>
      <c r="F2" s="258"/>
      <c r="G2" s="258"/>
      <c r="H2" s="258"/>
      <c r="I2" s="258"/>
      <c r="J2" s="258"/>
      <c r="K2" s="259"/>
      <c r="L2" s="261"/>
      <c r="M2" s="632" t="s">
        <v>646</v>
      </c>
      <c r="N2" s="633"/>
      <c r="O2" s="634"/>
    </row>
    <row r="3" spans="1:23" ht="16.149999999999999" customHeight="1" x14ac:dyDescent="0.35">
      <c r="B3" s="108"/>
      <c r="C3" s="109"/>
      <c r="D3" s="109"/>
      <c r="E3" s="110" t="s">
        <v>201</v>
      </c>
      <c r="F3" s="109"/>
      <c r="G3" s="109"/>
      <c r="H3" s="109"/>
      <c r="I3" s="109"/>
      <c r="J3" s="109"/>
      <c r="K3" s="111"/>
    </row>
    <row r="4" spans="1:23" ht="16.149999999999999" customHeight="1" x14ac:dyDescent="0.35">
      <c r="B4" s="108"/>
      <c r="C4" s="112"/>
      <c r="D4" s="112"/>
      <c r="E4" s="112"/>
      <c r="F4" s="112"/>
      <c r="G4" s="112"/>
      <c r="H4" s="112"/>
      <c r="I4" s="112"/>
      <c r="J4" s="112"/>
      <c r="K4" s="111"/>
    </row>
    <row r="5" spans="1:23" ht="16.149999999999999" customHeight="1" x14ac:dyDescent="0.35">
      <c r="B5" s="292"/>
      <c r="C5" s="291" t="s">
        <v>18</v>
      </c>
      <c r="D5" s="112"/>
      <c r="E5" s="628"/>
      <c r="F5" s="628"/>
      <c r="G5" s="628"/>
      <c r="H5" s="628"/>
      <c r="I5" s="628"/>
      <c r="J5" s="628"/>
      <c r="K5" s="111"/>
      <c r="M5" s="635" t="s">
        <v>394</v>
      </c>
      <c r="N5" s="635"/>
      <c r="O5" s="635"/>
      <c r="P5" s="635"/>
      <c r="Q5" s="635"/>
    </row>
    <row r="6" spans="1:23" ht="16.149999999999999" customHeight="1" x14ac:dyDescent="0.35">
      <c r="B6" s="108"/>
      <c r="C6" s="112"/>
      <c r="D6" s="112"/>
      <c r="E6" s="113"/>
      <c r="F6" s="112"/>
      <c r="G6" s="112"/>
      <c r="H6" s="112"/>
      <c r="I6" s="112"/>
      <c r="J6" s="112"/>
      <c r="K6" s="111"/>
      <c r="M6" s="635"/>
      <c r="N6" s="635"/>
      <c r="O6" s="635"/>
      <c r="P6" s="635"/>
      <c r="Q6" s="635"/>
    </row>
    <row r="7" spans="1:23" ht="16.149999999999999" customHeight="1" x14ac:dyDescent="0.35">
      <c r="B7" s="108"/>
      <c r="C7" s="112"/>
      <c r="D7" s="112"/>
      <c r="E7" s="113"/>
      <c r="F7" s="112"/>
      <c r="G7" s="112"/>
      <c r="H7" s="112" t="str">
        <f>"500 tecken 
("&amp;TEXT(LEN(E8),"0")&amp;" använda)"</f>
        <v>500 tecken 
(0 använda)</v>
      </c>
      <c r="I7" s="112"/>
      <c r="J7" s="112"/>
      <c r="K7" s="111"/>
      <c r="M7" s="635"/>
      <c r="N7" s="635"/>
      <c r="O7" s="635"/>
      <c r="P7" s="635"/>
      <c r="Q7" s="635"/>
    </row>
    <row r="8" spans="1:23" ht="113.15" customHeight="1" x14ac:dyDescent="0.35">
      <c r="B8" s="108"/>
      <c r="C8" s="626" t="s">
        <v>19</v>
      </c>
      <c r="D8" s="626"/>
      <c r="E8" s="628"/>
      <c r="F8" s="628"/>
      <c r="G8" s="628"/>
      <c r="H8" s="628"/>
      <c r="I8" s="628"/>
      <c r="J8" s="628"/>
      <c r="K8" s="297"/>
      <c r="M8" s="635" t="s">
        <v>395</v>
      </c>
      <c r="N8" s="635"/>
      <c r="O8" s="635"/>
      <c r="P8" s="635"/>
      <c r="Q8" s="635"/>
      <c r="S8" s="115"/>
    </row>
    <row r="9" spans="1:23" ht="16.149999999999999" customHeight="1" x14ac:dyDescent="0.35">
      <c r="B9" s="293"/>
      <c r="C9" s="267"/>
      <c r="D9" s="114"/>
      <c r="E9" s="112"/>
      <c r="F9" s="112"/>
      <c r="G9" s="112"/>
      <c r="H9" s="112"/>
      <c r="I9" s="112"/>
      <c r="J9" s="112"/>
      <c r="K9" s="297"/>
      <c r="M9" s="260"/>
      <c r="N9" s="260"/>
      <c r="O9" s="260"/>
      <c r="P9" s="260"/>
      <c r="Q9" s="260"/>
      <c r="S9" s="116"/>
      <c r="T9" s="116"/>
      <c r="U9" s="116"/>
      <c r="V9" s="116"/>
      <c r="W9" s="116"/>
    </row>
    <row r="10" spans="1:23" ht="16.149999999999999" customHeight="1" x14ac:dyDescent="0.35">
      <c r="B10" s="295"/>
      <c r="C10" s="296"/>
      <c r="D10" s="296"/>
      <c r="E10" s="296"/>
      <c r="F10" s="296"/>
      <c r="G10" s="296"/>
      <c r="H10" s="296"/>
      <c r="I10" s="296"/>
      <c r="J10" s="296"/>
      <c r="K10" s="298"/>
      <c r="M10" s="116"/>
      <c r="N10" s="116"/>
      <c r="O10" s="116"/>
      <c r="P10" s="116"/>
      <c r="Q10" s="116"/>
      <c r="R10" s="116"/>
      <c r="S10" s="116"/>
      <c r="T10" s="116"/>
      <c r="U10" s="116"/>
      <c r="V10" s="116"/>
      <c r="W10" s="116"/>
    </row>
    <row r="11" spans="1:23" ht="16.149999999999999" customHeight="1" x14ac:dyDescent="0.35">
      <c r="B11" s="292"/>
      <c r="C11" s="291" t="s">
        <v>647</v>
      </c>
      <c r="D11" s="112"/>
      <c r="E11" s="629"/>
      <c r="F11" s="630"/>
      <c r="G11" s="630"/>
      <c r="H11" s="630"/>
      <c r="I11" s="630"/>
      <c r="J11" s="631"/>
      <c r="K11" s="111"/>
      <c r="M11" s="624"/>
      <c r="N11" s="625"/>
      <c r="O11" s="625"/>
      <c r="P11" s="625"/>
      <c r="Q11" s="625"/>
      <c r="R11" s="625"/>
      <c r="S11" s="625"/>
      <c r="T11" s="625"/>
      <c r="U11" s="625"/>
      <c r="V11" s="625"/>
      <c r="W11" s="625"/>
    </row>
    <row r="12" spans="1:23" ht="16.149999999999999" customHeight="1" x14ac:dyDescent="0.35">
      <c r="B12" s="108"/>
      <c r="C12" s="112"/>
      <c r="D12" s="112"/>
      <c r="E12" s="113"/>
      <c r="F12" s="112"/>
      <c r="G12" s="112"/>
      <c r="H12" s="112"/>
      <c r="I12" s="112"/>
      <c r="J12" s="112"/>
      <c r="K12" s="111"/>
      <c r="M12" s="117"/>
      <c r="N12" s="117"/>
      <c r="O12" s="117"/>
      <c r="P12" s="117"/>
      <c r="Q12" s="117"/>
      <c r="R12" s="117"/>
      <c r="S12" s="117"/>
      <c r="T12" s="117"/>
      <c r="U12" s="117"/>
      <c r="V12" s="117"/>
      <c r="W12" s="117"/>
    </row>
    <row r="13" spans="1:23" ht="16.149999999999999" customHeight="1" x14ac:dyDescent="0.35">
      <c r="B13" s="108"/>
      <c r="C13" s="112"/>
      <c r="D13" s="112"/>
      <c r="E13" s="113"/>
      <c r="F13" s="112"/>
      <c r="G13" s="112"/>
      <c r="H13" s="112" t="str">
        <f>"500 tecken 
("&amp;TEXT(LEN(E14),"0")&amp;" använda)"</f>
        <v>500 tecken 
(0 använda)</v>
      </c>
      <c r="I13" s="112"/>
      <c r="J13" s="112"/>
      <c r="K13" s="111"/>
      <c r="M13" s="117"/>
      <c r="N13" s="117"/>
      <c r="O13" s="117"/>
      <c r="P13" s="117"/>
      <c r="Q13" s="117"/>
      <c r="R13" s="117"/>
      <c r="S13" s="117"/>
      <c r="T13" s="117"/>
      <c r="U13" s="117"/>
      <c r="V13" s="117"/>
      <c r="W13" s="117"/>
    </row>
    <row r="14" spans="1:23" ht="113.15" customHeight="1" x14ac:dyDescent="0.35">
      <c r="B14" s="108"/>
      <c r="C14" s="626" t="s">
        <v>648</v>
      </c>
      <c r="D14" s="627"/>
      <c r="E14" s="628"/>
      <c r="F14" s="628"/>
      <c r="G14" s="628"/>
      <c r="H14" s="628"/>
      <c r="I14" s="628"/>
      <c r="J14" s="628"/>
      <c r="K14" s="297"/>
      <c r="M14" s="624"/>
      <c r="N14" s="625"/>
      <c r="O14" s="625"/>
      <c r="P14" s="625"/>
      <c r="Q14" s="625"/>
      <c r="R14" s="625"/>
      <c r="S14" s="625"/>
      <c r="T14" s="625"/>
      <c r="U14" s="625"/>
      <c r="V14" s="625"/>
      <c r="W14" s="625"/>
    </row>
    <row r="15" spans="1:23" ht="16.149999999999999" customHeight="1" x14ac:dyDescent="0.35">
      <c r="B15" s="293"/>
      <c r="C15" s="267"/>
      <c r="D15" s="267"/>
      <c r="E15" s="112"/>
      <c r="F15" s="112"/>
      <c r="G15" s="112"/>
      <c r="H15" s="112"/>
      <c r="I15" s="112"/>
      <c r="J15" s="112"/>
      <c r="K15" s="297"/>
      <c r="M15" s="117"/>
      <c r="N15" s="116"/>
      <c r="O15" s="116"/>
      <c r="P15" s="116"/>
      <c r="Q15" s="116"/>
      <c r="R15" s="116"/>
      <c r="S15" s="116"/>
      <c r="T15" s="116"/>
      <c r="U15" s="116"/>
      <c r="V15" s="116"/>
      <c r="W15" s="116"/>
    </row>
    <row r="16" spans="1:23" ht="16.149999999999999" customHeight="1" x14ac:dyDescent="0.35">
      <c r="B16" s="295"/>
      <c r="C16" s="296"/>
      <c r="D16" s="296"/>
      <c r="E16" s="296"/>
      <c r="F16" s="296"/>
      <c r="G16" s="296"/>
      <c r="H16" s="296"/>
      <c r="I16" s="296"/>
      <c r="J16" s="296"/>
      <c r="K16" s="298"/>
      <c r="M16" s="117"/>
      <c r="N16" s="117"/>
      <c r="O16" s="117"/>
      <c r="P16" s="117"/>
      <c r="Q16" s="117"/>
      <c r="R16" s="117"/>
      <c r="S16" s="117"/>
      <c r="T16" s="117"/>
      <c r="U16" s="117"/>
      <c r="V16" s="117"/>
      <c r="W16" s="117"/>
    </row>
    <row r="17" spans="2:23" ht="18" customHeight="1" x14ac:dyDescent="0.35">
      <c r="B17" s="292"/>
      <c r="C17" s="291" t="s">
        <v>649</v>
      </c>
      <c r="D17" s="112"/>
      <c r="E17" s="629"/>
      <c r="F17" s="630"/>
      <c r="G17" s="630"/>
      <c r="H17" s="630"/>
      <c r="I17" s="630"/>
      <c r="J17" s="631"/>
      <c r="K17" s="111"/>
      <c r="M17" s="624"/>
      <c r="N17" s="625"/>
      <c r="O17" s="625"/>
      <c r="P17" s="625"/>
      <c r="Q17" s="625"/>
      <c r="R17" s="625"/>
      <c r="S17" s="625"/>
      <c r="T17" s="625"/>
      <c r="U17" s="625"/>
      <c r="V17" s="625"/>
      <c r="W17" s="625"/>
    </row>
    <row r="18" spans="2:23" ht="16.149999999999999" customHeight="1" x14ac:dyDescent="0.35">
      <c r="B18" s="108"/>
      <c r="C18" s="112"/>
      <c r="D18" s="112"/>
      <c r="E18" s="113"/>
      <c r="F18" s="112"/>
      <c r="G18" s="112"/>
      <c r="H18" s="112"/>
      <c r="I18" s="112"/>
      <c r="J18" s="112"/>
      <c r="K18" s="111"/>
      <c r="M18" s="117"/>
      <c r="N18" s="117"/>
      <c r="O18" s="117"/>
      <c r="P18" s="117"/>
      <c r="Q18" s="117"/>
      <c r="R18" s="117"/>
      <c r="S18" s="117"/>
      <c r="T18" s="117"/>
      <c r="U18" s="117"/>
      <c r="V18" s="117"/>
      <c r="W18" s="117"/>
    </row>
    <row r="19" spans="2:23" ht="16.149999999999999" customHeight="1" x14ac:dyDescent="0.35">
      <c r="B19" s="108"/>
      <c r="C19" s="112"/>
      <c r="D19" s="112"/>
      <c r="E19" s="113"/>
      <c r="F19" s="112"/>
      <c r="G19" s="112"/>
      <c r="H19" s="112" t="str">
        <f>"500 tecken 
("&amp;TEXT(LEN(E20),"0")&amp;" använda)"</f>
        <v>500 tecken 
(0 använda)</v>
      </c>
      <c r="I19" s="112"/>
      <c r="J19" s="112"/>
      <c r="K19" s="111"/>
      <c r="M19" s="117"/>
      <c r="N19" s="117"/>
      <c r="O19" s="117"/>
      <c r="P19" s="117"/>
      <c r="Q19" s="117"/>
      <c r="R19" s="117"/>
      <c r="S19" s="117"/>
      <c r="T19" s="117"/>
      <c r="U19" s="117"/>
      <c r="V19" s="117"/>
      <c r="W19" s="117"/>
    </row>
    <row r="20" spans="2:23" ht="113.15" customHeight="1" x14ac:dyDescent="0.35">
      <c r="B20" s="108"/>
      <c r="C20" s="626" t="s">
        <v>650</v>
      </c>
      <c r="D20" s="627"/>
      <c r="E20" s="628"/>
      <c r="F20" s="628"/>
      <c r="G20" s="628"/>
      <c r="H20" s="628"/>
      <c r="I20" s="628"/>
      <c r="J20" s="628"/>
      <c r="K20" s="297"/>
      <c r="M20" s="624"/>
      <c r="N20" s="625"/>
      <c r="O20" s="625"/>
      <c r="P20" s="625"/>
      <c r="Q20" s="625"/>
      <c r="R20" s="625"/>
      <c r="S20" s="625"/>
      <c r="T20" s="625"/>
      <c r="U20" s="625"/>
      <c r="V20" s="625"/>
      <c r="W20" s="625"/>
    </row>
    <row r="21" spans="2:23" ht="16.149999999999999" customHeight="1" x14ac:dyDescent="0.35">
      <c r="B21" s="293"/>
      <c r="C21" s="267"/>
      <c r="D21" s="267"/>
      <c r="E21" s="112"/>
      <c r="F21" s="112"/>
      <c r="G21" s="112"/>
      <c r="H21" s="112"/>
      <c r="I21" s="112"/>
      <c r="J21" s="112"/>
      <c r="K21" s="297"/>
      <c r="M21" s="117"/>
      <c r="N21" s="116"/>
      <c r="O21" s="116"/>
      <c r="P21" s="116"/>
      <c r="Q21" s="116"/>
      <c r="R21" s="116"/>
      <c r="S21" s="116"/>
      <c r="T21" s="116"/>
      <c r="U21" s="116"/>
      <c r="V21" s="116"/>
      <c r="W21" s="116"/>
    </row>
    <row r="22" spans="2:23" ht="16.149999999999999" customHeight="1" x14ac:dyDescent="0.35">
      <c r="B22" s="295"/>
      <c r="C22" s="296"/>
      <c r="D22" s="296"/>
      <c r="E22" s="296"/>
      <c r="F22" s="296"/>
      <c r="G22" s="296"/>
      <c r="H22" s="296"/>
      <c r="I22" s="296"/>
      <c r="J22" s="296"/>
      <c r="K22" s="298"/>
      <c r="M22" s="117"/>
      <c r="N22" s="117"/>
      <c r="O22" s="117"/>
      <c r="P22" s="117"/>
      <c r="Q22" s="117"/>
      <c r="R22" s="117"/>
      <c r="S22" s="117"/>
      <c r="T22" s="117"/>
      <c r="U22" s="117"/>
      <c r="V22" s="117"/>
      <c r="W22" s="117"/>
    </row>
    <row r="23" spans="2:23" ht="16.149999999999999" customHeight="1" x14ac:dyDescent="0.35">
      <c r="B23" s="292"/>
      <c r="C23" s="291" t="s">
        <v>651</v>
      </c>
      <c r="D23" s="112"/>
      <c r="E23" s="629"/>
      <c r="F23" s="630"/>
      <c r="G23" s="630"/>
      <c r="H23" s="630"/>
      <c r="I23" s="630"/>
      <c r="J23" s="631"/>
      <c r="K23" s="111"/>
      <c r="M23" s="624"/>
      <c r="N23" s="625"/>
      <c r="O23" s="625"/>
      <c r="P23" s="625"/>
      <c r="Q23" s="625"/>
      <c r="R23" s="625"/>
      <c r="S23" s="625"/>
      <c r="T23" s="625"/>
      <c r="U23" s="625"/>
      <c r="V23" s="625"/>
      <c r="W23" s="625"/>
    </row>
    <row r="24" spans="2:23" ht="16.149999999999999" customHeight="1" x14ac:dyDescent="0.35">
      <c r="B24" s="108"/>
      <c r="C24" s="112"/>
      <c r="D24" s="112"/>
      <c r="E24" s="113"/>
      <c r="F24" s="112"/>
      <c r="G24" s="112"/>
      <c r="H24" s="112"/>
      <c r="I24" s="112"/>
      <c r="J24" s="112"/>
      <c r="K24" s="111"/>
      <c r="M24" s="117"/>
      <c r="N24" s="117"/>
      <c r="O24" s="117"/>
      <c r="P24" s="117"/>
      <c r="Q24" s="117"/>
      <c r="R24" s="117"/>
      <c r="S24" s="117"/>
      <c r="T24" s="117"/>
      <c r="U24" s="117"/>
      <c r="V24" s="117"/>
      <c r="W24" s="117"/>
    </row>
    <row r="25" spans="2:23" ht="16.149999999999999" customHeight="1" x14ac:dyDescent="0.35">
      <c r="B25" s="108"/>
      <c r="C25" s="112"/>
      <c r="D25" s="112"/>
      <c r="E25" s="113"/>
      <c r="F25" s="112"/>
      <c r="G25" s="112"/>
      <c r="H25" s="112" t="str">
        <f>"500 tecken 
("&amp;TEXT(LEN(E26),"0")&amp;" använda)"</f>
        <v>500 tecken 
(0 använda)</v>
      </c>
      <c r="I25" s="112"/>
      <c r="J25" s="112"/>
      <c r="K25" s="111"/>
      <c r="M25" s="117"/>
      <c r="N25" s="117"/>
      <c r="O25" s="117"/>
      <c r="P25" s="117"/>
      <c r="Q25" s="117"/>
      <c r="R25" s="117"/>
      <c r="S25" s="117"/>
      <c r="T25" s="117"/>
      <c r="U25" s="117"/>
      <c r="V25" s="117"/>
      <c r="W25" s="117"/>
    </row>
    <row r="26" spans="2:23" ht="113.15" customHeight="1" x14ac:dyDescent="0.35">
      <c r="B26" s="108"/>
      <c r="C26" s="626" t="s">
        <v>652</v>
      </c>
      <c r="D26" s="627"/>
      <c r="E26" s="628"/>
      <c r="F26" s="628"/>
      <c r="G26" s="628"/>
      <c r="H26" s="628"/>
      <c r="I26" s="628"/>
      <c r="J26" s="628"/>
      <c r="K26" s="297"/>
      <c r="M26" s="624"/>
      <c r="N26" s="625"/>
      <c r="O26" s="625"/>
      <c r="P26" s="625"/>
      <c r="Q26" s="625"/>
      <c r="R26" s="625"/>
      <c r="S26" s="625"/>
      <c r="T26" s="625"/>
      <c r="U26" s="625"/>
      <c r="V26" s="625"/>
      <c r="W26" s="625"/>
    </row>
    <row r="27" spans="2:23" ht="16.149999999999999" customHeight="1" x14ac:dyDescent="0.35">
      <c r="B27" s="293"/>
      <c r="C27" s="267"/>
      <c r="D27" s="267"/>
      <c r="E27" s="112"/>
      <c r="F27" s="112"/>
      <c r="G27" s="112"/>
      <c r="H27" s="112"/>
      <c r="I27" s="112"/>
      <c r="J27" s="112"/>
      <c r="K27" s="297"/>
      <c r="M27" s="117"/>
      <c r="N27" s="116"/>
      <c r="O27" s="116"/>
      <c r="P27" s="116"/>
      <c r="Q27" s="116"/>
      <c r="R27" s="116"/>
      <c r="S27" s="116"/>
      <c r="T27" s="116"/>
      <c r="U27" s="116"/>
      <c r="V27" s="116"/>
      <c r="W27" s="116"/>
    </row>
    <row r="28" spans="2:23" ht="16.149999999999999" customHeight="1" x14ac:dyDescent="0.35">
      <c r="B28" s="295"/>
      <c r="C28" s="296"/>
      <c r="D28" s="296"/>
      <c r="E28" s="296"/>
      <c r="F28" s="296"/>
      <c r="G28" s="296"/>
      <c r="H28" s="296"/>
      <c r="I28" s="296"/>
      <c r="J28" s="296"/>
      <c r="K28" s="298"/>
      <c r="M28" s="117"/>
      <c r="N28" s="117"/>
      <c r="O28" s="117"/>
      <c r="P28" s="117"/>
      <c r="Q28" s="117"/>
      <c r="R28" s="117"/>
      <c r="S28" s="117"/>
      <c r="T28" s="117"/>
      <c r="U28" s="117"/>
      <c r="V28" s="117"/>
      <c r="W28" s="117"/>
    </row>
    <row r="29" spans="2:23" ht="20.25" customHeight="1" x14ac:dyDescent="0.35">
      <c r="B29" s="292"/>
      <c r="C29" s="291" t="s">
        <v>653</v>
      </c>
      <c r="D29" s="112"/>
      <c r="E29" s="629"/>
      <c r="F29" s="630"/>
      <c r="G29" s="630"/>
      <c r="H29" s="630"/>
      <c r="I29" s="630"/>
      <c r="J29" s="631"/>
      <c r="K29" s="111"/>
      <c r="M29" s="624"/>
      <c r="N29" s="625"/>
      <c r="O29" s="625"/>
      <c r="P29" s="625"/>
      <c r="Q29" s="625"/>
      <c r="R29" s="625"/>
      <c r="S29" s="625"/>
      <c r="T29" s="625"/>
      <c r="U29" s="625"/>
      <c r="V29" s="625"/>
      <c r="W29" s="625"/>
    </row>
    <row r="30" spans="2:23" ht="16.149999999999999" customHeight="1" x14ac:dyDescent="0.35">
      <c r="B30" s="108"/>
      <c r="C30" s="112"/>
      <c r="D30" s="112"/>
      <c r="E30" s="113"/>
      <c r="F30" s="112"/>
      <c r="G30" s="112"/>
      <c r="H30" s="112"/>
      <c r="I30" s="112"/>
      <c r="J30" s="112"/>
      <c r="K30" s="111"/>
      <c r="M30" s="117"/>
      <c r="N30" s="117"/>
      <c r="O30" s="117"/>
      <c r="P30" s="117"/>
      <c r="Q30" s="117"/>
      <c r="R30" s="117"/>
      <c r="S30" s="117"/>
      <c r="T30" s="117"/>
      <c r="U30" s="117"/>
      <c r="V30" s="117"/>
      <c r="W30" s="117"/>
    </row>
    <row r="31" spans="2:23" ht="16.149999999999999" customHeight="1" x14ac:dyDescent="0.35">
      <c r="B31" s="108"/>
      <c r="C31" s="112"/>
      <c r="D31" s="112"/>
      <c r="E31" s="113"/>
      <c r="F31" s="112"/>
      <c r="G31" s="112"/>
      <c r="H31" s="112" t="str">
        <f>"500 tecken ("&amp;TEXT(LEN(E32),"0")&amp;" använda)"</f>
        <v>500 tecken (0 använda)</v>
      </c>
      <c r="I31" s="112"/>
      <c r="J31" s="112"/>
      <c r="K31" s="111"/>
      <c r="M31" s="117"/>
      <c r="N31" s="117"/>
      <c r="O31" s="117"/>
      <c r="P31" s="117"/>
      <c r="Q31" s="117"/>
      <c r="R31" s="117"/>
      <c r="S31" s="117"/>
      <c r="T31" s="117"/>
      <c r="U31" s="117"/>
      <c r="V31" s="117"/>
      <c r="W31" s="117"/>
    </row>
    <row r="32" spans="2:23" ht="113.15" customHeight="1" x14ac:dyDescent="0.35">
      <c r="B32" s="108"/>
      <c r="C32" s="626" t="s">
        <v>654</v>
      </c>
      <c r="D32" s="627"/>
      <c r="E32" s="628"/>
      <c r="F32" s="628"/>
      <c r="G32" s="628"/>
      <c r="H32" s="628"/>
      <c r="I32" s="628"/>
      <c r="J32" s="628"/>
      <c r="K32" s="297"/>
      <c r="M32" s="624"/>
      <c r="N32" s="625"/>
      <c r="O32" s="625"/>
      <c r="P32" s="625"/>
      <c r="Q32" s="625"/>
      <c r="R32" s="625"/>
      <c r="S32" s="625"/>
      <c r="T32" s="625"/>
      <c r="U32" s="625"/>
      <c r="V32" s="625"/>
      <c r="W32" s="625"/>
    </row>
    <row r="33" spans="2:23" ht="16.149999999999999" customHeight="1" x14ac:dyDescent="0.35">
      <c r="B33" s="293"/>
      <c r="C33" s="267"/>
      <c r="D33" s="267"/>
      <c r="E33" s="112"/>
      <c r="F33" s="112"/>
      <c r="G33" s="112"/>
      <c r="H33" s="112"/>
      <c r="I33" s="112"/>
      <c r="J33" s="112"/>
      <c r="K33" s="297"/>
      <c r="M33" s="117"/>
      <c r="N33" s="116"/>
      <c r="O33" s="116"/>
      <c r="P33" s="116"/>
      <c r="Q33" s="116"/>
      <c r="R33" s="116"/>
      <c r="S33" s="116"/>
      <c r="T33" s="116"/>
      <c r="U33" s="116"/>
      <c r="V33" s="116"/>
      <c r="W33" s="116"/>
    </row>
    <row r="34" spans="2:23" ht="16.149999999999999" customHeight="1" x14ac:dyDescent="0.35">
      <c r="B34" s="295"/>
      <c r="C34" s="296"/>
      <c r="D34" s="296"/>
      <c r="E34" s="296"/>
      <c r="F34" s="296"/>
      <c r="G34" s="296"/>
      <c r="H34" s="296"/>
      <c r="I34" s="296"/>
      <c r="J34" s="296"/>
      <c r="K34" s="298"/>
      <c r="M34" s="117"/>
      <c r="N34" s="117"/>
      <c r="O34" s="117"/>
      <c r="P34" s="117"/>
      <c r="Q34" s="117"/>
      <c r="R34" s="117"/>
      <c r="S34" s="117"/>
      <c r="T34" s="117"/>
      <c r="U34" s="117"/>
      <c r="V34" s="117"/>
      <c r="W34" s="117"/>
    </row>
    <row r="35" spans="2:23" ht="16.5" customHeight="1" x14ac:dyDescent="0.35">
      <c r="B35" s="292"/>
      <c r="C35" s="291" t="s">
        <v>655</v>
      </c>
      <c r="D35" s="112"/>
      <c r="E35" s="629"/>
      <c r="F35" s="630"/>
      <c r="G35" s="630"/>
      <c r="H35" s="630"/>
      <c r="I35" s="630"/>
      <c r="J35" s="631"/>
      <c r="K35" s="111"/>
      <c r="M35" s="624"/>
      <c r="N35" s="625"/>
      <c r="O35" s="625"/>
      <c r="P35" s="625"/>
      <c r="Q35" s="625"/>
      <c r="R35" s="625"/>
      <c r="S35" s="625"/>
      <c r="T35" s="625"/>
      <c r="U35" s="625"/>
      <c r="V35" s="625"/>
      <c r="W35" s="625"/>
    </row>
    <row r="36" spans="2:23" ht="16.149999999999999" customHeight="1" x14ac:dyDescent="0.35">
      <c r="B36" s="108"/>
      <c r="C36" s="112"/>
      <c r="D36" s="112"/>
      <c r="E36" s="113"/>
      <c r="F36" s="112"/>
      <c r="G36" s="112"/>
      <c r="H36" s="112"/>
      <c r="I36" s="112"/>
      <c r="J36" s="112"/>
      <c r="K36" s="111"/>
      <c r="M36" s="117"/>
      <c r="N36" s="117"/>
      <c r="O36" s="117"/>
      <c r="P36" s="117"/>
      <c r="Q36" s="117"/>
      <c r="R36" s="117"/>
      <c r="S36" s="117"/>
      <c r="T36" s="117"/>
      <c r="U36" s="117"/>
      <c r="V36" s="117"/>
      <c r="W36" s="117"/>
    </row>
    <row r="37" spans="2:23" ht="16.149999999999999" customHeight="1" x14ac:dyDescent="0.35">
      <c r="B37" s="108"/>
      <c r="C37" s="112"/>
      <c r="D37" s="112"/>
      <c r="E37" s="113"/>
      <c r="F37" s="112"/>
      <c r="G37" s="112"/>
      <c r="H37" s="112" t="str">
        <f>"500 tecken ("&amp;TEXT(LEN(E38),"0")&amp;" använda)"</f>
        <v>500 tecken (0 använda)</v>
      </c>
      <c r="I37" s="112"/>
      <c r="J37" s="112"/>
      <c r="K37" s="111"/>
      <c r="M37" s="117"/>
      <c r="N37" s="117"/>
      <c r="O37" s="117"/>
      <c r="P37" s="117"/>
      <c r="Q37" s="117"/>
      <c r="R37" s="117"/>
      <c r="S37" s="117"/>
      <c r="T37" s="117"/>
      <c r="U37" s="117"/>
      <c r="V37" s="117"/>
      <c r="W37" s="117"/>
    </row>
    <row r="38" spans="2:23" ht="113.15" customHeight="1" x14ac:dyDescent="0.35">
      <c r="B38" s="108"/>
      <c r="C38" s="626" t="s">
        <v>656</v>
      </c>
      <c r="D38" s="627"/>
      <c r="E38" s="628"/>
      <c r="F38" s="628"/>
      <c r="G38" s="628"/>
      <c r="H38" s="628"/>
      <c r="I38" s="628"/>
      <c r="J38" s="628"/>
      <c r="K38" s="297"/>
      <c r="M38" s="624"/>
      <c r="N38" s="625"/>
      <c r="O38" s="625"/>
      <c r="P38" s="625"/>
      <c r="Q38" s="625"/>
      <c r="R38" s="625"/>
      <c r="S38" s="625"/>
      <c r="T38" s="625"/>
      <c r="U38" s="625"/>
      <c r="V38" s="625"/>
      <c r="W38" s="625"/>
    </row>
    <row r="39" spans="2:23" ht="16.149999999999999" customHeight="1" x14ac:dyDescent="0.35">
      <c r="B39" s="293"/>
      <c r="C39" s="267"/>
      <c r="D39" s="267"/>
      <c r="E39" s="112"/>
      <c r="F39" s="112"/>
      <c r="G39" s="112"/>
      <c r="H39" s="112"/>
      <c r="I39" s="112"/>
      <c r="J39" s="112"/>
      <c r="K39" s="297"/>
      <c r="M39" s="117"/>
      <c r="N39" s="116"/>
      <c r="O39" s="116"/>
      <c r="P39" s="116"/>
      <c r="Q39" s="116"/>
      <c r="R39" s="116"/>
      <c r="S39" s="116"/>
      <c r="T39" s="116"/>
      <c r="U39" s="116"/>
      <c r="V39" s="116"/>
      <c r="W39" s="116"/>
    </row>
    <row r="40" spans="2:23" ht="16.149999999999999" customHeight="1" x14ac:dyDescent="0.35">
      <c r="B40" s="295"/>
      <c r="C40" s="296"/>
      <c r="D40" s="296"/>
      <c r="E40" s="296"/>
      <c r="F40" s="296"/>
      <c r="G40" s="296"/>
      <c r="H40" s="296"/>
      <c r="I40" s="296"/>
      <c r="J40" s="296"/>
      <c r="K40" s="298"/>
      <c r="M40" s="117"/>
      <c r="N40" s="117"/>
      <c r="O40" s="117"/>
      <c r="P40" s="117"/>
      <c r="Q40" s="117"/>
      <c r="R40" s="117"/>
      <c r="S40" s="117"/>
      <c r="T40" s="117"/>
      <c r="U40" s="117"/>
      <c r="V40" s="117"/>
      <c r="W40" s="117"/>
    </row>
    <row r="41" spans="2:23" ht="20.25" customHeight="1" x14ac:dyDescent="0.35">
      <c r="B41" s="292"/>
      <c r="C41" s="291" t="s">
        <v>657</v>
      </c>
      <c r="D41" s="112"/>
      <c r="E41" s="629"/>
      <c r="F41" s="630"/>
      <c r="G41" s="630"/>
      <c r="H41" s="630"/>
      <c r="I41" s="630"/>
      <c r="J41" s="631"/>
      <c r="K41" s="111"/>
      <c r="M41" s="624"/>
      <c r="N41" s="625"/>
      <c r="O41" s="625"/>
      <c r="P41" s="625"/>
      <c r="Q41" s="625"/>
      <c r="R41" s="625"/>
      <c r="S41" s="625"/>
      <c r="T41" s="625"/>
      <c r="U41" s="625"/>
      <c r="V41" s="625"/>
      <c r="W41" s="625"/>
    </row>
    <row r="42" spans="2:23" ht="16.149999999999999" customHeight="1" x14ac:dyDescent="0.35">
      <c r="B42" s="108"/>
      <c r="C42" s="112"/>
      <c r="D42" s="112"/>
      <c r="E42" s="113"/>
      <c r="F42" s="112"/>
      <c r="G42" s="112"/>
      <c r="H42" s="112"/>
      <c r="I42" s="112"/>
      <c r="J42" s="112"/>
      <c r="K42" s="111"/>
      <c r="M42" s="117"/>
      <c r="N42" s="117"/>
      <c r="O42" s="117"/>
      <c r="P42" s="117"/>
      <c r="Q42" s="117"/>
      <c r="R42" s="117"/>
      <c r="S42" s="117"/>
      <c r="T42" s="117"/>
      <c r="U42" s="117"/>
      <c r="V42" s="117"/>
      <c r="W42" s="117"/>
    </row>
    <row r="43" spans="2:23" ht="16.149999999999999" customHeight="1" x14ac:dyDescent="0.35">
      <c r="B43" s="108"/>
      <c r="C43" s="112"/>
      <c r="D43" s="112"/>
      <c r="E43" s="113"/>
      <c r="F43" s="112"/>
      <c r="G43" s="112"/>
      <c r="H43" s="112" t="str">
        <f>"500 tecken ("&amp;TEXT(LEN(E44),"0")&amp;" använda)"</f>
        <v>500 tecken (0 använda)</v>
      </c>
      <c r="I43" s="112"/>
      <c r="J43" s="112"/>
      <c r="K43" s="111"/>
      <c r="M43" s="117"/>
      <c r="N43" s="117"/>
      <c r="O43" s="117"/>
      <c r="P43" s="117"/>
      <c r="Q43" s="117"/>
      <c r="R43" s="117"/>
      <c r="S43" s="117"/>
      <c r="T43" s="117"/>
      <c r="U43" s="117"/>
      <c r="V43" s="117"/>
      <c r="W43" s="117"/>
    </row>
    <row r="44" spans="2:23" ht="113.15" customHeight="1" x14ac:dyDescent="0.35">
      <c r="B44" s="108"/>
      <c r="C44" s="626" t="s">
        <v>658</v>
      </c>
      <c r="D44" s="627"/>
      <c r="E44" s="628"/>
      <c r="F44" s="628"/>
      <c r="G44" s="628"/>
      <c r="H44" s="628"/>
      <c r="I44" s="628"/>
      <c r="J44" s="628"/>
      <c r="K44" s="297"/>
      <c r="M44" s="624"/>
      <c r="N44" s="625"/>
      <c r="O44" s="625"/>
      <c r="P44" s="625"/>
      <c r="Q44" s="625"/>
      <c r="R44" s="625"/>
      <c r="S44" s="625"/>
      <c r="T44" s="625"/>
      <c r="U44" s="625"/>
      <c r="V44" s="625"/>
      <c r="W44" s="625"/>
    </row>
    <row r="45" spans="2:23" ht="16.149999999999999" customHeight="1" x14ac:dyDescent="0.35">
      <c r="B45" s="293"/>
      <c r="C45" s="267"/>
      <c r="D45" s="267"/>
      <c r="E45" s="112"/>
      <c r="F45" s="112"/>
      <c r="G45" s="112"/>
      <c r="H45" s="112"/>
      <c r="I45" s="112"/>
      <c r="J45" s="112"/>
      <c r="K45" s="297"/>
      <c r="M45" s="117"/>
      <c r="N45" s="116"/>
      <c r="O45" s="116"/>
      <c r="P45" s="116"/>
      <c r="Q45" s="116"/>
      <c r="R45" s="116"/>
      <c r="S45" s="116"/>
      <c r="T45" s="116"/>
      <c r="U45" s="116"/>
      <c r="V45" s="116"/>
      <c r="W45" s="116"/>
    </row>
    <row r="46" spans="2:23" ht="16.149999999999999" customHeight="1" x14ac:dyDescent="0.35">
      <c r="B46" s="295"/>
      <c r="C46" s="296"/>
      <c r="D46" s="296"/>
      <c r="E46" s="296"/>
      <c r="F46" s="296"/>
      <c r="G46" s="296"/>
      <c r="H46" s="296"/>
      <c r="I46" s="296"/>
      <c r="J46" s="296"/>
      <c r="K46" s="298"/>
      <c r="M46" s="117"/>
      <c r="N46" s="117"/>
      <c r="O46" s="117"/>
      <c r="P46" s="117"/>
      <c r="Q46" s="117"/>
      <c r="R46" s="117"/>
      <c r="S46" s="117"/>
      <c r="T46" s="117"/>
      <c r="U46" s="117"/>
      <c r="V46" s="117"/>
      <c r="W46" s="117"/>
    </row>
    <row r="47" spans="2:23" ht="16.149999999999999" customHeight="1" x14ac:dyDescent="0.35">
      <c r="B47" s="292"/>
      <c r="C47" s="291" t="s">
        <v>659</v>
      </c>
      <c r="D47" s="112"/>
      <c r="E47" s="629"/>
      <c r="F47" s="630"/>
      <c r="G47" s="630"/>
      <c r="H47" s="630"/>
      <c r="I47" s="630"/>
      <c r="J47" s="631"/>
      <c r="K47" s="111"/>
      <c r="M47" s="624"/>
      <c r="N47" s="625"/>
      <c r="O47" s="625"/>
      <c r="P47" s="625"/>
      <c r="Q47" s="625"/>
      <c r="R47" s="625"/>
      <c r="S47" s="625"/>
      <c r="T47" s="625"/>
      <c r="U47" s="625"/>
      <c r="V47" s="625"/>
      <c r="W47" s="625"/>
    </row>
    <row r="48" spans="2:23" ht="16.149999999999999" customHeight="1" x14ac:dyDescent="0.35">
      <c r="B48" s="108"/>
      <c r="C48" s="112"/>
      <c r="D48" s="112"/>
      <c r="E48" s="113"/>
      <c r="F48" s="112"/>
      <c r="G48" s="112"/>
      <c r="H48" s="112"/>
      <c r="I48" s="112"/>
      <c r="J48" s="112"/>
      <c r="K48" s="111"/>
      <c r="M48" s="117"/>
      <c r="N48" s="117"/>
      <c r="O48" s="117"/>
      <c r="P48" s="117"/>
      <c r="Q48" s="117"/>
      <c r="R48" s="117"/>
      <c r="S48" s="117"/>
      <c r="T48" s="117"/>
      <c r="U48" s="117"/>
      <c r="V48" s="117"/>
      <c r="W48" s="117"/>
    </row>
    <row r="49" spans="2:23" ht="16.149999999999999" customHeight="1" x14ac:dyDescent="0.35">
      <c r="B49" s="108"/>
      <c r="C49" s="112"/>
      <c r="D49" s="112"/>
      <c r="E49" s="113"/>
      <c r="F49" s="112"/>
      <c r="G49" s="112"/>
      <c r="H49" s="112" t="str">
        <f>"500 tecken ("&amp;TEXT(LEN(E50),"0")&amp;" använda)"</f>
        <v>500 tecken (0 använda)</v>
      </c>
      <c r="I49" s="112"/>
      <c r="J49" s="112"/>
      <c r="K49" s="111"/>
      <c r="M49" s="117"/>
      <c r="N49" s="117"/>
      <c r="O49" s="117"/>
      <c r="P49" s="117"/>
      <c r="Q49" s="117"/>
      <c r="R49" s="117"/>
      <c r="S49" s="117"/>
      <c r="T49" s="117"/>
      <c r="U49" s="117"/>
      <c r="V49" s="117"/>
      <c r="W49" s="117"/>
    </row>
    <row r="50" spans="2:23" ht="113.15" customHeight="1" x14ac:dyDescent="0.35">
      <c r="B50" s="108"/>
      <c r="C50" s="626" t="s">
        <v>660</v>
      </c>
      <c r="D50" s="627"/>
      <c r="E50" s="628"/>
      <c r="F50" s="628"/>
      <c r="G50" s="628"/>
      <c r="H50" s="628"/>
      <c r="I50" s="628"/>
      <c r="J50" s="628"/>
      <c r="K50" s="297"/>
      <c r="M50" s="624"/>
      <c r="N50" s="625"/>
      <c r="O50" s="625"/>
      <c r="P50" s="625"/>
      <c r="Q50" s="625"/>
      <c r="R50" s="625"/>
      <c r="S50" s="625"/>
      <c r="T50" s="625"/>
      <c r="U50" s="625"/>
      <c r="V50" s="625"/>
      <c r="W50" s="625"/>
    </row>
    <row r="51" spans="2:23" ht="16.149999999999999" customHeight="1" x14ac:dyDescent="0.35">
      <c r="B51" s="293"/>
      <c r="C51" s="267"/>
      <c r="D51" s="267"/>
      <c r="E51" s="112"/>
      <c r="F51" s="112"/>
      <c r="G51" s="112"/>
      <c r="H51" s="112"/>
      <c r="I51" s="112"/>
      <c r="J51" s="112"/>
      <c r="K51" s="297"/>
      <c r="M51" s="117"/>
      <c r="N51" s="116"/>
      <c r="O51" s="116"/>
      <c r="P51" s="116"/>
      <c r="Q51" s="116"/>
      <c r="R51" s="116"/>
      <c r="S51" s="116"/>
      <c r="T51" s="116"/>
      <c r="U51" s="116"/>
      <c r="V51" s="116"/>
      <c r="W51" s="116"/>
    </row>
    <row r="52" spans="2:23" ht="16.149999999999999" customHeight="1" x14ac:dyDescent="0.35">
      <c r="B52" s="295"/>
      <c r="C52" s="296"/>
      <c r="D52" s="296"/>
      <c r="E52" s="296"/>
      <c r="F52" s="296"/>
      <c r="G52" s="296"/>
      <c r="H52" s="296"/>
      <c r="I52" s="296"/>
      <c r="J52" s="296"/>
      <c r="K52" s="298"/>
      <c r="M52" s="117"/>
      <c r="N52" s="117"/>
      <c r="O52" s="117"/>
      <c r="P52" s="117"/>
      <c r="Q52" s="117"/>
      <c r="R52" s="117"/>
      <c r="S52" s="117"/>
      <c r="T52" s="117"/>
      <c r="U52" s="117"/>
      <c r="V52" s="117"/>
      <c r="W52" s="117"/>
    </row>
    <row r="53" spans="2:23" ht="21.75" customHeight="1" x14ac:dyDescent="0.35">
      <c r="B53" s="292"/>
      <c r="C53" s="291" t="s">
        <v>661</v>
      </c>
      <c r="D53" s="112"/>
      <c r="E53" s="629"/>
      <c r="F53" s="630"/>
      <c r="G53" s="630"/>
      <c r="H53" s="630"/>
      <c r="I53" s="630"/>
      <c r="J53" s="631"/>
      <c r="K53" s="111"/>
      <c r="M53" s="624"/>
      <c r="N53" s="625"/>
      <c r="O53" s="625"/>
      <c r="P53" s="625"/>
      <c r="Q53" s="625"/>
      <c r="R53" s="625"/>
      <c r="S53" s="625"/>
      <c r="T53" s="625"/>
      <c r="U53" s="625"/>
      <c r="V53" s="625"/>
      <c r="W53" s="625"/>
    </row>
    <row r="54" spans="2:23" ht="16.149999999999999" customHeight="1" x14ac:dyDescent="0.35">
      <c r="B54" s="108"/>
      <c r="C54" s="112"/>
      <c r="D54" s="112"/>
      <c r="E54" s="113"/>
      <c r="F54" s="112"/>
      <c r="G54" s="112"/>
      <c r="H54" s="112"/>
      <c r="I54" s="112"/>
      <c r="J54" s="112"/>
      <c r="K54" s="111"/>
      <c r="M54" s="117"/>
      <c r="N54" s="117"/>
      <c r="O54" s="117"/>
      <c r="P54" s="117"/>
      <c r="Q54" s="117"/>
      <c r="R54" s="117"/>
      <c r="S54" s="117"/>
      <c r="T54" s="117"/>
      <c r="U54" s="117"/>
      <c r="V54" s="117"/>
      <c r="W54" s="117"/>
    </row>
    <row r="55" spans="2:23" ht="16.149999999999999" customHeight="1" x14ac:dyDescent="0.35">
      <c r="B55" s="108"/>
      <c r="C55" s="112"/>
      <c r="D55" s="112"/>
      <c r="E55" s="113"/>
      <c r="F55" s="112"/>
      <c r="G55" s="112"/>
      <c r="H55" s="112" t="str">
        <f>"500 tecken ("&amp;TEXT(LEN(E56),"0")&amp;" använda)"</f>
        <v>500 tecken (0 använda)</v>
      </c>
      <c r="I55" s="112"/>
      <c r="J55" s="112"/>
      <c r="K55" s="111"/>
      <c r="M55" s="117"/>
      <c r="N55" s="117"/>
      <c r="O55" s="117"/>
      <c r="P55" s="117"/>
      <c r="Q55" s="117"/>
      <c r="R55" s="117"/>
      <c r="S55" s="117"/>
      <c r="T55" s="117"/>
      <c r="U55" s="117"/>
      <c r="V55" s="117"/>
      <c r="W55" s="117"/>
    </row>
    <row r="56" spans="2:23" ht="113.15" customHeight="1" x14ac:dyDescent="0.35">
      <c r="B56" s="108"/>
      <c r="C56" s="626" t="s">
        <v>662</v>
      </c>
      <c r="D56" s="627"/>
      <c r="E56" s="628"/>
      <c r="F56" s="628"/>
      <c r="G56" s="628"/>
      <c r="H56" s="628"/>
      <c r="I56" s="628"/>
      <c r="J56" s="628"/>
      <c r="K56" s="297"/>
      <c r="M56" s="624"/>
      <c r="N56" s="625"/>
      <c r="O56" s="625"/>
      <c r="P56" s="625"/>
      <c r="Q56" s="625"/>
      <c r="R56" s="625"/>
      <c r="S56" s="625"/>
      <c r="T56" s="625"/>
      <c r="U56" s="625"/>
      <c r="V56" s="625"/>
      <c r="W56" s="625"/>
    </row>
    <row r="57" spans="2:23" ht="16.149999999999999" customHeight="1" x14ac:dyDescent="0.35">
      <c r="B57" s="293"/>
      <c r="C57" s="267"/>
      <c r="D57" s="267"/>
      <c r="E57" s="112"/>
      <c r="F57" s="112"/>
      <c r="G57" s="112"/>
      <c r="H57" s="112"/>
      <c r="I57" s="112"/>
      <c r="J57" s="112"/>
      <c r="K57" s="297"/>
      <c r="M57" s="116"/>
      <c r="N57" s="118"/>
      <c r="O57" s="118"/>
      <c r="P57" s="118"/>
      <c r="Q57" s="118"/>
      <c r="R57" s="118"/>
      <c r="S57" s="118"/>
      <c r="T57" s="118"/>
      <c r="U57" s="118"/>
      <c r="V57" s="118"/>
      <c r="W57" s="118"/>
    </row>
    <row r="58" spans="2:23" ht="16.149999999999999" customHeight="1" x14ac:dyDescent="0.35">
      <c r="B58" s="295"/>
      <c r="C58" s="296"/>
      <c r="D58" s="296"/>
      <c r="E58" s="296"/>
      <c r="F58" s="296"/>
      <c r="G58" s="296"/>
      <c r="H58" s="296"/>
      <c r="I58" s="296"/>
      <c r="J58" s="296"/>
      <c r="K58" s="298"/>
      <c r="M58" s="117"/>
      <c r="N58" s="116"/>
      <c r="O58" s="116"/>
      <c r="P58" s="116"/>
      <c r="Q58" s="116"/>
      <c r="R58" s="116"/>
      <c r="S58" s="116"/>
      <c r="T58" s="116"/>
      <c r="U58" s="116"/>
      <c r="V58" s="116"/>
      <c r="W58" s="116"/>
    </row>
    <row r="59" spans="2:23" ht="20.25" customHeight="1" x14ac:dyDescent="0.35">
      <c r="B59" s="292"/>
      <c r="C59" s="291" t="s">
        <v>663</v>
      </c>
      <c r="D59" s="112"/>
      <c r="E59" s="629"/>
      <c r="F59" s="630"/>
      <c r="G59" s="630"/>
      <c r="H59" s="630"/>
      <c r="I59" s="630"/>
      <c r="J59" s="631"/>
      <c r="K59" s="111"/>
      <c r="M59" s="624"/>
      <c r="N59" s="625"/>
      <c r="O59" s="625"/>
      <c r="P59" s="625"/>
      <c r="Q59" s="625"/>
      <c r="R59" s="625"/>
      <c r="S59" s="625"/>
      <c r="T59" s="625"/>
      <c r="U59" s="625"/>
      <c r="V59" s="625"/>
      <c r="W59" s="625"/>
    </row>
    <row r="60" spans="2:23" ht="16.149999999999999" customHeight="1" x14ac:dyDescent="0.35">
      <c r="B60" s="108"/>
      <c r="C60" s="112"/>
      <c r="D60" s="112"/>
      <c r="E60" s="113"/>
      <c r="F60" s="112"/>
      <c r="G60" s="112"/>
      <c r="H60" s="112"/>
      <c r="I60" s="112"/>
      <c r="J60" s="112"/>
      <c r="K60" s="111"/>
      <c r="M60" s="117"/>
      <c r="N60" s="117"/>
      <c r="O60" s="117"/>
      <c r="P60" s="117"/>
      <c r="Q60" s="117"/>
      <c r="R60" s="117"/>
      <c r="S60" s="117"/>
      <c r="T60" s="117"/>
      <c r="U60" s="117"/>
      <c r="V60" s="117"/>
      <c r="W60" s="117"/>
    </row>
    <row r="61" spans="2:23" ht="16.149999999999999" customHeight="1" x14ac:dyDescent="0.35">
      <c r="B61" s="108"/>
      <c r="C61" s="112"/>
      <c r="D61" s="112"/>
      <c r="E61" s="113"/>
      <c r="F61" s="112"/>
      <c r="G61" s="112"/>
      <c r="H61" s="112" t="str">
        <f>"500 tecken ("&amp;TEXT(LEN(E62),"0")&amp;" använda)"</f>
        <v>500 tecken (0 använda)</v>
      </c>
      <c r="I61" s="112"/>
      <c r="J61" s="112"/>
      <c r="K61" s="111"/>
      <c r="M61" s="117"/>
      <c r="N61" s="117"/>
      <c r="O61" s="117"/>
      <c r="P61" s="117"/>
      <c r="Q61" s="117"/>
      <c r="R61" s="117"/>
      <c r="S61" s="117"/>
      <c r="T61" s="117"/>
      <c r="U61" s="117"/>
      <c r="V61" s="117"/>
      <c r="W61" s="117"/>
    </row>
    <row r="62" spans="2:23" ht="113.15" customHeight="1" x14ac:dyDescent="0.35">
      <c r="B62" s="108"/>
      <c r="C62" s="626" t="s">
        <v>664</v>
      </c>
      <c r="D62" s="627"/>
      <c r="E62" s="628"/>
      <c r="F62" s="628"/>
      <c r="G62" s="628"/>
      <c r="H62" s="628"/>
      <c r="I62" s="628"/>
      <c r="J62" s="628"/>
      <c r="K62" s="297"/>
      <c r="M62" s="624"/>
      <c r="N62" s="625"/>
      <c r="O62" s="625"/>
      <c r="P62" s="625"/>
      <c r="Q62" s="625"/>
      <c r="R62" s="625"/>
      <c r="S62" s="625"/>
      <c r="T62" s="625"/>
      <c r="U62" s="625"/>
      <c r="V62" s="625"/>
      <c r="W62" s="625"/>
    </row>
    <row r="63" spans="2:23" ht="16.149999999999999" customHeight="1" x14ac:dyDescent="0.35">
      <c r="B63" s="293"/>
      <c r="C63" s="267"/>
      <c r="D63" s="267"/>
      <c r="E63" s="112"/>
      <c r="F63" s="112"/>
      <c r="G63" s="112"/>
      <c r="H63" s="112"/>
      <c r="I63" s="112"/>
      <c r="J63" s="112"/>
      <c r="K63" s="297"/>
      <c r="M63" s="117"/>
      <c r="N63" s="116"/>
      <c r="O63" s="116"/>
      <c r="P63" s="116"/>
      <c r="Q63" s="116"/>
      <c r="R63" s="116"/>
      <c r="S63" s="116"/>
      <c r="T63" s="116"/>
      <c r="U63" s="116"/>
      <c r="V63" s="116"/>
      <c r="W63" s="116"/>
    </row>
    <row r="64" spans="2:23" ht="16.149999999999999" customHeight="1" x14ac:dyDescent="0.35">
      <c r="B64" s="295"/>
      <c r="C64" s="296"/>
      <c r="D64" s="296"/>
      <c r="E64" s="296"/>
      <c r="F64" s="296"/>
      <c r="G64" s="296"/>
      <c r="H64" s="296"/>
      <c r="I64" s="296"/>
      <c r="J64" s="296"/>
      <c r="K64" s="298"/>
      <c r="M64" s="117"/>
      <c r="N64" s="117"/>
      <c r="O64" s="117"/>
      <c r="P64" s="117"/>
      <c r="Q64" s="117"/>
      <c r="R64" s="117"/>
      <c r="S64" s="117"/>
      <c r="T64" s="117"/>
      <c r="U64" s="117"/>
      <c r="V64" s="117"/>
      <c r="W64" s="117"/>
    </row>
    <row r="65" spans="2:23" ht="16.149999999999999" customHeight="1" x14ac:dyDescent="0.35">
      <c r="B65" s="292"/>
      <c r="C65" s="291" t="s">
        <v>665</v>
      </c>
      <c r="D65" s="112"/>
      <c r="E65" s="629"/>
      <c r="F65" s="630"/>
      <c r="G65" s="630"/>
      <c r="H65" s="630"/>
      <c r="I65" s="630"/>
      <c r="J65" s="631"/>
      <c r="K65" s="111"/>
      <c r="M65" s="624"/>
      <c r="N65" s="625"/>
      <c r="O65" s="625"/>
      <c r="P65" s="625"/>
      <c r="Q65" s="625"/>
      <c r="R65" s="625"/>
      <c r="S65" s="625"/>
      <c r="T65" s="625"/>
      <c r="U65" s="625"/>
      <c r="V65" s="625"/>
      <c r="W65" s="625"/>
    </row>
    <row r="66" spans="2:23" ht="16.149999999999999" customHeight="1" x14ac:dyDescent="0.35">
      <c r="B66" s="108"/>
      <c r="C66" s="112"/>
      <c r="D66" s="112"/>
      <c r="E66" s="113"/>
      <c r="F66" s="112"/>
      <c r="G66" s="112"/>
      <c r="H66" s="112"/>
      <c r="I66" s="112"/>
      <c r="J66" s="112"/>
      <c r="K66" s="111"/>
      <c r="M66" s="117"/>
      <c r="N66" s="117"/>
      <c r="O66" s="117"/>
      <c r="P66" s="117"/>
      <c r="Q66" s="117"/>
      <c r="R66" s="117"/>
      <c r="S66" s="117"/>
      <c r="T66" s="117"/>
      <c r="U66" s="117"/>
      <c r="V66" s="117"/>
      <c r="W66" s="117"/>
    </row>
    <row r="67" spans="2:23" ht="16.149999999999999" customHeight="1" x14ac:dyDescent="0.35">
      <c r="B67" s="108"/>
      <c r="C67" s="112"/>
      <c r="D67" s="112"/>
      <c r="E67" s="113"/>
      <c r="F67" s="112"/>
      <c r="G67" s="112"/>
      <c r="H67" s="112" t="str">
        <f>"500 tecken ("&amp;TEXT(LEN(E68),"0")&amp;" använda)"</f>
        <v>500 tecken (0 använda)</v>
      </c>
      <c r="I67" s="112"/>
      <c r="J67" s="112"/>
      <c r="K67" s="111"/>
      <c r="M67" s="117"/>
      <c r="N67" s="117"/>
      <c r="O67" s="117"/>
      <c r="P67" s="117"/>
      <c r="Q67" s="117"/>
      <c r="R67" s="117"/>
      <c r="S67" s="117"/>
      <c r="T67" s="117"/>
      <c r="U67" s="117"/>
      <c r="V67" s="117"/>
      <c r="W67" s="117"/>
    </row>
    <row r="68" spans="2:23" ht="113.15" customHeight="1" x14ac:dyDescent="0.35">
      <c r="B68" s="108"/>
      <c r="C68" s="626" t="s">
        <v>666</v>
      </c>
      <c r="D68" s="627"/>
      <c r="E68" s="628"/>
      <c r="F68" s="628"/>
      <c r="G68" s="628"/>
      <c r="H68" s="628"/>
      <c r="I68" s="628"/>
      <c r="J68" s="628"/>
      <c r="K68" s="297"/>
      <c r="M68" s="624"/>
      <c r="N68" s="625"/>
      <c r="O68" s="625"/>
      <c r="P68" s="625"/>
      <c r="Q68" s="625"/>
      <c r="R68" s="625"/>
      <c r="S68" s="625"/>
      <c r="T68" s="625"/>
      <c r="U68" s="625"/>
      <c r="V68" s="625"/>
      <c r="W68" s="625"/>
    </row>
    <row r="69" spans="2:23" ht="16.149999999999999" customHeight="1" x14ac:dyDescent="0.35">
      <c r="B69" s="293"/>
      <c r="C69" s="267"/>
      <c r="D69" s="267"/>
      <c r="E69" s="112"/>
      <c r="F69" s="112"/>
      <c r="G69" s="112"/>
      <c r="H69" s="112"/>
      <c r="I69" s="112"/>
      <c r="J69" s="112"/>
      <c r="K69" s="297"/>
      <c r="M69" s="117"/>
      <c r="N69" s="116"/>
      <c r="O69" s="116"/>
      <c r="P69" s="116"/>
      <c r="Q69" s="116"/>
      <c r="R69" s="116"/>
      <c r="S69" s="116"/>
      <c r="T69" s="116"/>
      <c r="U69" s="116"/>
      <c r="V69" s="116"/>
      <c r="W69" s="116"/>
    </row>
    <row r="70" spans="2:23" ht="16.149999999999999" customHeight="1" x14ac:dyDescent="0.35">
      <c r="B70" s="295"/>
      <c r="C70" s="296"/>
      <c r="D70" s="296"/>
      <c r="E70" s="296"/>
      <c r="F70" s="296"/>
      <c r="G70" s="296"/>
      <c r="H70" s="296"/>
      <c r="I70" s="296"/>
      <c r="J70" s="296"/>
      <c r="K70" s="298"/>
      <c r="M70" s="117"/>
      <c r="N70" s="117"/>
      <c r="O70" s="117"/>
      <c r="P70" s="117"/>
      <c r="Q70" s="117"/>
      <c r="R70" s="117"/>
      <c r="S70" s="117"/>
      <c r="T70" s="117"/>
      <c r="U70" s="117"/>
      <c r="V70" s="117"/>
      <c r="W70" s="117"/>
    </row>
    <row r="71" spans="2:23" ht="16.149999999999999" customHeight="1" x14ac:dyDescent="0.35">
      <c r="B71" s="292"/>
      <c r="C71" s="291" t="s">
        <v>667</v>
      </c>
      <c r="D71" s="112"/>
      <c r="E71" s="629"/>
      <c r="F71" s="630"/>
      <c r="G71" s="630"/>
      <c r="H71" s="630"/>
      <c r="I71" s="630"/>
      <c r="J71" s="631"/>
      <c r="K71" s="111"/>
      <c r="M71" s="624"/>
      <c r="N71" s="625"/>
      <c r="O71" s="625"/>
      <c r="P71" s="625"/>
      <c r="Q71" s="625"/>
      <c r="R71" s="625"/>
      <c r="S71" s="625"/>
      <c r="T71" s="625"/>
      <c r="U71" s="625"/>
      <c r="V71" s="625"/>
      <c r="W71" s="625"/>
    </row>
    <row r="72" spans="2:23" ht="16.149999999999999" customHeight="1" x14ac:dyDescent="0.35">
      <c r="B72" s="108"/>
      <c r="C72" s="112"/>
      <c r="D72" s="112"/>
      <c r="E72" s="113"/>
      <c r="F72" s="112"/>
      <c r="G72" s="112"/>
      <c r="H72" s="112"/>
      <c r="I72" s="112"/>
      <c r="J72" s="112"/>
      <c r="K72" s="111"/>
      <c r="M72" s="117"/>
      <c r="N72" s="117"/>
      <c r="O72" s="117"/>
      <c r="P72" s="117"/>
      <c r="Q72" s="117"/>
      <c r="R72" s="117"/>
      <c r="S72" s="117"/>
      <c r="T72" s="117"/>
      <c r="U72" s="117"/>
      <c r="V72" s="117"/>
      <c r="W72" s="117"/>
    </row>
    <row r="73" spans="2:23" ht="16.149999999999999" customHeight="1" x14ac:dyDescent="0.35">
      <c r="B73" s="108"/>
      <c r="C73" s="112"/>
      <c r="D73" s="112"/>
      <c r="E73" s="113"/>
      <c r="F73" s="112"/>
      <c r="G73" s="112"/>
      <c r="H73" s="112" t="str">
        <f>"500 tecken ("&amp;TEXT(LEN(E74),"0")&amp;" använda)"</f>
        <v>500 tecken (0 använda)</v>
      </c>
      <c r="I73" s="112"/>
      <c r="J73" s="112"/>
      <c r="K73" s="111"/>
      <c r="M73" s="117"/>
      <c r="N73" s="117"/>
      <c r="O73" s="117"/>
      <c r="P73" s="117"/>
      <c r="Q73" s="117"/>
      <c r="R73" s="117"/>
      <c r="S73" s="117"/>
      <c r="T73" s="117"/>
      <c r="U73" s="117"/>
      <c r="V73" s="117"/>
      <c r="W73" s="117"/>
    </row>
    <row r="74" spans="2:23" ht="113.15" customHeight="1" x14ac:dyDescent="0.35">
      <c r="B74" s="108"/>
      <c r="C74" s="626" t="s">
        <v>668</v>
      </c>
      <c r="D74" s="627"/>
      <c r="E74" s="628"/>
      <c r="F74" s="628"/>
      <c r="G74" s="628"/>
      <c r="H74" s="628"/>
      <c r="I74" s="628"/>
      <c r="J74" s="628"/>
      <c r="K74" s="297"/>
      <c r="M74" s="624"/>
      <c r="N74" s="625"/>
      <c r="O74" s="625"/>
      <c r="P74" s="625"/>
      <c r="Q74" s="625"/>
      <c r="R74" s="625"/>
      <c r="S74" s="625"/>
      <c r="T74" s="625"/>
      <c r="U74" s="625"/>
      <c r="V74" s="625"/>
      <c r="W74" s="625"/>
    </row>
    <row r="75" spans="2:23" ht="16.149999999999999" customHeight="1" x14ac:dyDescent="0.35">
      <c r="B75" s="294"/>
      <c r="C75" s="119"/>
      <c r="D75" s="119"/>
      <c r="E75" s="119"/>
      <c r="F75" s="119"/>
      <c r="G75" s="119"/>
      <c r="H75" s="119"/>
      <c r="I75" s="119"/>
      <c r="J75" s="119"/>
      <c r="K75" s="299"/>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3"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rowBreaks count="1" manualBreakCount="1">
    <brk id="40" min="1"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16" customWidth="1"/>
    <col min="2" max="2" width="22.53515625" style="120" customWidth="1"/>
    <col min="3" max="3" width="73.765625" style="16" customWidth="1"/>
    <col min="4" max="4" width="2.07421875" style="16" customWidth="1"/>
    <col min="5" max="16384" width="8.765625" style="16"/>
  </cols>
  <sheetData>
    <row r="1" spans="1:10" ht="16.149999999999999" customHeight="1" x14ac:dyDescent="0.35">
      <c r="A1" s="10" t="s">
        <v>295</v>
      </c>
    </row>
    <row r="2" spans="1:10" ht="52.9" customHeight="1" x14ac:dyDescent="0.35">
      <c r="B2" s="609" t="s">
        <v>376</v>
      </c>
      <c r="C2" s="609"/>
      <c r="D2" s="609"/>
    </row>
    <row r="3" spans="1:10" ht="16.149999999999999" customHeight="1" x14ac:dyDescent="0.35">
      <c r="B3" s="121"/>
    </row>
    <row r="4" spans="1:10" ht="16.149999999999999" customHeight="1" x14ac:dyDescent="0.35">
      <c r="B4" s="122" t="s">
        <v>374</v>
      </c>
      <c r="C4" s="123"/>
      <c r="D4" s="124"/>
      <c r="F4" s="516" t="s">
        <v>669</v>
      </c>
      <c r="G4" s="517"/>
      <c r="H4" s="518"/>
    </row>
    <row r="5" spans="1:10" ht="16.149999999999999" customHeight="1" x14ac:dyDescent="0.35">
      <c r="B5" s="125"/>
      <c r="C5" s="22"/>
      <c r="D5" s="23"/>
    </row>
    <row r="6" spans="1:10" ht="16.149999999999999" customHeight="1" x14ac:dyDescent="0.35">
      <c r="B6" s="126"/>
      <c r="C6" s="127" t="s">
        <v>375</v>
      </c>
      <c r="D6" s="23"/>
      <c r="E6" s="97"/>
      <c r="F6" s="557"/>
      <c r="G6" s="557"/>
      <c r="H6" s="557"/>
      <c r="I6" s="557"/>
      <c r="J6" s="557"/>
    </row>
    <row r="7" spans="1:10" ht="16.149999999999999" customHeight="1" x14ac:dyDescent="0.35">
      <c r="B7" s="84" t="s">
        <v>371</v>
      </c>
      <c r="C7" s="366"/>
      <c r="D7" s="23"/>
      <c r="F7" s="557"/>
      <c r="G7" s="557"/>
      <c r="H7" s="557"/>
      <c r="I7" s="557"/>
      <c r="J7" s="557"/>
    </row>
    <row r="8" spans="1:10" ht="16.149999999999999" customHeight="1" x14ac:dyDescent="0.35">
      <c r="B8" s="84"/>
      <c r="C8" s="22"/>
      <c r="D8" s="23"/>
      <c r="F8" s="557"/>
      <c r="G8" s="557"/>
      <c r="H8" s="557"/>
      <c r="I8" s="557"/>
      <c r="J8" s="557"/>
    </row>
    <row r="9" spans="1:10" ht="16.149999999999999" customHeight="1" x14ac:dyDescent="0.35">
      <c r="B9" s="84" t="s">
        <v>372</v>
      </c>
      <c r="C9" s="366"/>
      <c r="D9" s="23"/>
      <c r="F9" s="557"/>
      <c r="G9" s="557"/>
      <c r="H9" s="557"/>
      <c r="I9" s="557"/>
      <c r="J9" s="557"/>
    </row>
    <row r="10" spans="1:10" ht="16.149999999999999" customHeight="1" x14ac:dyDescent="0.35">
      <c r="B10" s="126"/>
      <c r="C10" s="22"/>
      <c r="D10" s="23"/>
      <c r="F10" s="557"/>
      <c r="G10" s="557"/>
      <c r="H10" s="557"/>
      <c r="I10" s="557"/>
      <c r="J10" s="557"/>
    </row>
    <row r="11" spans="1:10" ht="16.149999999999999" customHeight="1" x14ac:dyDescent="0.35">
      <c r="B11" s="21" t="s">
        <v>373</v>
      </c>
      <c r="C11" s="371"/>
      <c r="D11" s="23"/>
      <c r="F11" s="557"/>
      <c r="G11" s="557"/>
      <c r="H11" s="557"/>
      <c r="I11" s="557"/>
      <c r="J11" s="557"/>
    </row>
    <row r="12" spans="1:10" ht="16.149999999999999" customHeight="1" x14ac:dyDescent="0.35">
      <c r="B12" s="231"/>
      <c r="C12" s="128"/>
      <c r="D12" s="129"/>
      <c r="F12" s="557"/>
      <c r="G12" s="557"/>
      <c r="H12" s="557"/>
      <c r="I12" s="557"/>
      <c r="J12" s="557"/>
    </row>
    <row r="13" spans="1:10" ht="16.149999999999999" customHeight="1" x14ac:dyDescent="0.35">
      <c r="B13" s="16"/>
    </row>
    <row r="14" spans="1:10" ht="16.149999999999999" customHeight="1" x14ac:dyDescent="0.35">
      <c r="B14" s="16"/>
    </row>
    <row r="15" spans="1:10" ht="16.149999999999999" customHeight="1" x14ac:dyDescent="0.35">
      <c r="B15" s="16"/>
    </row>
    <row r="16" spans="1:10" ht="16.149999999999999" customHeight="1" x14ac:dyDescent="0.35">
      <c r="B16" s="16"/>
    </row>
    <row r="17" spans="2:2" ht="16.149999999999999" customHeight="1" x14ac:dyDescent="0.35">
      <c r="B17" s="16"/>
    </row>
    <row r="18" spans="2:2" ht="16.149999999999999" customHeight="1" x14ac:dyDescent="0.35">
      <c r="B18" s="16"/>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209550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209550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209550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209550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209550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209550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209550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165100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(dold)'!$Q$3:$Q$16</xm:f>
          </x14:formula1>
          <xm:sqref>C9</xm:sqref>
        </x14:dataValidation>
        <x14:dataValidation type="list" allowBlank="1" showInputMessage="1" showErrorMessage="1" xr:uid="{00000000-0002-0000-0800-000001000000}">
          <x14:formula1>
            <xm:f>'Metadata (dold)'!$P$3:$P$39</xm:f>
          </x14:formula1>
          <xm:sqref>C7</xm:sqref>
        </x14:dataValidation>
        <x14:dataValidation type="list" allowBlank="1" showInputMessage="1" showErrorMessage="1" xr:uid="{00000000-0002-0000-0800-000002000000}">
          <x14:formula1>
            <xm:f>'Metadata (dold)'!$W$3:$W$7</xm:f>
          </x14:formula1>
          <xm:sqref>C11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5EF5-32A6-4741-9D76-6B36909BA5A1}">
  <sheetPr codeName="Taul7"/>
  <dimension ref="A1:Z43"/>
  <sheetViews>
    <sheetView showGridLines="0" zoomScaleNormal="100" workbookViewId="0">
      <selection activeCell="R3" sqref="R3:T3"/>
    </sheetView>
  </sheetViews>
  <sheetFormatPr defaultColWidth="9.23046875" defaultRowHeight="10" x14ac:dyDescent="0.2"/>
  <cols>
    <col min="1" max="1" width="2.765625" style="416" customWidth="1"/>
    <col min="2" max="2" width="2.69140625" style="416" customWidth="1"/>
    <col min="3" max="3" width="8.84375" style="416" customWidth="1"/>
    <col min="4" max="4" width="11" style="420" customWidth="1"/>
    <col min="5" max="5" width="2.765625" style="416" customWidth="1"/>
    <col min="6" max="6" width="11" style="419" customWidth="1"/>
    <col min="7" max="7" width="2.765625" style="416" customWidth="1"/>
    <col min="8" max="8" width="11" style="419" customWidth="1"/>
    <col min="9" max="9" width="2.765625" style="416" customWidth="1"/>
    <col min="10" max="10" width="8.3046875" style="419" customWidth="1"/>
    <col min="11" max="11" width="9" style="416" customWidth="1"/>
    <col min="12" max="12" width="8.3046875" style="419" customWidth="1"/>
    <col min="13" max="14" width="2.765625" style="416" customWidth="1"/>
    <col min="15" max="15" width="8.3046875" style="416" customWidth="1"/>
    <col min="16" max="16" width="3.84375" style="416" customWidth="1"/>
    <col min="17" max="16384" width="9.23046875" style="416"/>
  </cols>
  <sheetData>
    <row r="1" spans="1:26" ht="16" customHeight="1" x14ac:dyDescent="0.2">
      <c r="A1" s="421" t="s">
        <v>191</v>
      </c>
      <c r="B1" s="421"/>
      <c r="C1" s="421"/>
      <c r="E1" s="418"/>
      <c r="F1" s="417"/>
      <c r="G1" s="418"/>
      <c r="H1" s="417"/>
      <c r="I1" s="418"/>
      <c r="J1" s="417"/>
      <c r="K1" s="418"/>
      <c r="L1" s="417"/>
      <c r="M1" s="418"/>
      <c r="N1" s="418"/>
      <c r="O1" s="418"/>
    </row>
    <row r="2" spans="1:26" ht="62.5" customHeight="1" x14ac:dyDescent="0.35">
      <c r="B2" s="641" t="s">
        <v>377</v>
      </c>
      <c r="C2" s="641"/>
      <c r="D2" s="641"/>
      <c r="E2" s="641"/>
      <c r="F2" s="641"/>
      <c r="G2" s="641"/>
      <c r="H2" s="641"/>
      <c r="I2" s="641"/>
      <c r="J2" s="641"/>
      <c r="K2" s="641"/>
      <c r="L2" s="641"/>
      <c r="M2" s="641"/>
      <c r="N2" s="641"/>
      <c r="O2" s="641"/>
      <c r="P2" s="641"/>
      <c r="Q2" s="427"/>
      <c r="U2" s="422"/>
      <c r="V2" s="422"/>
      <c r="W2" s="422"/>
      <c r="X2" s="422"/>
      <c r="Y2" s="422"/>
      <c r="Z2" s="422"/>
    </row>
    <row r="3" spans="1:26" ht="15.5" x14ac:dyDescent="0.35">
      <c r="B3" s="441"/>
      <c r="C3" s="436"/>
      <c r="D3" s="642"/>
      <c r="E3" s="642"/>
      <c r="F3" s="642"/>
      <c r="G3" s="642"/>
      <c r="H3" s="642"/>
      <c r="I3" s="642"/>
      <c r="J3" s="642"/>
      <c r="K3" s="642"/>
      <c r="L3" s="642"/>
      <c r="M3" s="642"/>
      <c r="N3" s="452"/>
      <c r="O3" s="444"/>
      <c r="P3" s="437"/>
      <c r="Q3" s="428"/>
      <c r="R3" s="516" t="s">
        <v>72</v>
      </c>
      <c r="S3" s="517"/>
      <c r="T3" s="518"/>
      <c r="U3" s="443"/>
      <c r="V3" s="443"/>
      <c r="W3" s="443"/>
      <c r="X3" s="443"/>
      <c r="Y3" s="443"/>
      <c r="Z3" s="443"/>
    </row>
    <row r="4" spans="1:26" ht="15.5" x14ac:dyDescent="0.35">
      <c r="B4" s="423"/>
      <c r="C4" s="424"/>
      <c r="D4" s="426" t="s">
        <v>188</v>
      </c>
      <c r="E4" s="426"/>
      <c r="F4" s="426"/>
      <c r="G4" s="426"/>
      <c r="H4" s="426"/>
      <c r="I4" s="426"/>
      <c r="J4" s="426"/>
      <c r="K4" s="426"/>
      <c r="L4" s="426"/>
      <c r="M4" s="426"/>
      <c r="N4" s="426"/>
      <c r="O4" s="440"/>
      <c r="P4" s="425"/>
      <c r="Q4" s="428"/>
      <c r="R4" s="428"/>
      <c r="S4" s="428"/>
      <c r="T4" s="428"/>
      <c r="U4" s="443"/>
      <c r="V4" s="443"/>
      <c r="W4" s="443"/>
      <c r="X4" s="443"/>
      <c r="Y4" s="443"/>
      <c r="Z4" s="443"/>
    </row>
    <row r="5" spans="1:26" ht="15.5" x14ac:dyDescent="0.35">
      <c r="B5" s="423"/>
      <c r="C5" s="424"/>
      <c r="D5" s="440"/>
      <c r="E5" s="445"/>
      <c r="F5" s="446"/>
      <c r="G5" s="445"/>
      <c r="H5" s="446"/>
      <c r="I5" s="445"/>
      <c r="J5" s="461"/>
      <c r="K5" s="446"/>
      <c r="L5" s="446"/>
      <c r="M5" s="445"/>
      <c r="N5" s="445"/>
      <c r="O5" s="445"/>
      <c r="P5" s="425"/>
      <c r="Q5" s="428"/>
      <c r="R5" s="443"/>
      <c r="S5" s="443"/>
      <c r="T5" s="443"/>
      <c r="U5" s="443"/>
      <c r="V5" s="443"/>
      <c r="W5" s="443"/>
      <c r="X5" s="443"/>
      <c r="Y5" s="443"/>
      <c r="Z5" s="443"/>
    </row>
    <row r="6" spans="1:26" ht="15.5" x14ac:dyDescent="0.35">
      <c r="B6" s="423"/>
      <c r="C6" s="429" t="s">
        <v>458</v>
      </c>
      <c r="D6" s="447"/>
      <c r="E6" s="424"/>
      <c r="F6" s="448"/>
      <c r="G6" s="424"/>
      <c r="H6" s="448"/>
      <c r="I6" s="424"/>
      <c r="J6" s="448"/>
      <c r="K6" s="448"/>
      <c r="L6" s="448"/>
      <c r="M6" s="424"/>
      <c r="N6" s="424"/>
      <c r="O6" s="455"/>
      <c r="P6" s="425"/>
      <c r="Q6" s="428"/>
      <c r="R6" s="443"/>
      <c r="S6" s="443"/>
      <c r="T6" s="443"/>
      <c r="U6" s="443"/>
      <c r="V6" s="443"/>
      <c r="W6" s="443"/>
      <c r="X6" s="443"/>
      <c r="Y6" s="443"/>
      <c r="Z6" s="443"/>
    </row>
    <row r="7" spans="1:26" ht="15.5" x14ac:dyDescent="0.35">
      <c r="B7" s="423"/>
      <c r="C7" s="424"/>
      <c r="D7" s="429"/>
      <c r="E7" s="424"/>
      <c r="F7" s="448"/>
      <c r="G7" s="424"/>
      <c r="H7" s="448"/>
      <c r="I7" s="424"/>
      <c r="J7" s="448"/>
      <c r="K7" s="448"/>
      <c r="L7" s="448"/>
      <c r="M7" s="424"/>
      <c r="N7" s="424"/>
      <c r="O7" s="449"/>
      <c r="P7" s="425"/>
      <c r="Q7" s="428"/>
      <c r="R7" s="443"/>
      <c r="S7" s="443"/>
      <c r="T7" s="443"/>
      <c r="U7" s="443"/>
      <c r="V7" s="443"/>
      <c r="W7" s="443"/>
      <c r="X7" s="443"/>
      <c r="Y7" s="443"/>
      <c r="Z7" s="443"/>
    </row>
    <row r="8" spans="1:26" ht="15.5" x14ac:dyDescent="0.35">
      <c r="B8" s="423"/>
      <c r="C8" s="424"/>
      <c r="D8" s="440"/>
      <c r="E8" s="445"/>
      <c r="F8" s="446"/>
      <c r="G8" s="445"/>
      <c r="H8" s="446"/>
      <c r="I8" s="445"/>
      <c r="J8" s="446"/>
      <c r="K8" s="446"/>
      <c r="L8" s="446"/>
      <c r="M8" s="445"/>
      <c r="N8" s="445"/>
      <c r="O8" s="445"/>
      <c r="P8" s="425"/>
      <c r="Q8" s="428"/>
      <c r="R8" s="422"/>
      <c r="S8" s="422"/>
      <c r="T8" s="422"/>
      <c r="U8" s="422"/>
      <c r="V8" s="422"/>
      <c r="W8" s="422"/>
      <c r="X8" s="422"/>
      <c r="Y8" s="422"/>
      <c r="Z8" s="422"/>
    </row>
    <row r="9" spans="1:26" ht="15.5" x14ac:dyDescent="0.35">
      <c r="B9" s="423"/>
      <c r="C9" s="429" t="s">
        <v>457</v>
      </c>
      <c r="D9" s="447"/>
      <c r="E9" s="424"/>
      <c r="F9" s="448"/>
      <c r="G9" s="424"/>
      <c r="H9" s="448"/>
      <c r="I9" s="424"/>
      <c r="J9" s="448"/>
      <c r="K9" s="448"/>
      <c r="L9" s="448"/>
      <c r="M9" s="424"/>
      <c r="N9" s="424"/>
      <c r="O9" s="455"/>
      <c r="P9" s="425"/>
      <c r="Q9" s="428"/>
      <c r="R9" s="422"/>
      <c r="S9" s="422"/>
      <c r="T9" s="422"/>
      <c r="U9" s="422"/>
      <c r="V9" s="422"/>
      <c r="W9" s="422"/>
      <c r="X9" s="422"/>
      <c r="Y9" s="422"/>
      <c r="Z9" s="422"/>
    </row>
    <row r="10" spans="1:26" ht="15.5" x14ac:dyDescent="0.35">
      <c r="B10" s="423"/>
      <c r="C10" s="424"/>
      <c r="D10" s="429"/>
      <c r="E10" s="424"/>
      <c r="F10" s="448"/>
      <c r="G10" s="424"/>
      <c r="H10" s="448"/>
      <c r="I10" s="424"/>
      <c r="J10" s="448"/>
      <c r="K10" s="448"/>
      <c r="L10" s="448"/>
      <c r="M10" s="424"/>
      <c r="N10" s="424"/>
      <c r="O10" s="449"/>
      <c r="P10" s="425"/>
      <c r="Q10" s="428"/>
      <c r="R10" s="422"/>
      <c r="S10" s="422"/>
      <c r="T10" s="422"/>
      <c r="U10" s="422"/>
      <c r="V10" s="422"/>
      <c r="W10" s="422"/>
      <c r="X10" s="422"/>
      <c r="Y10" s="422"/>
      <c r="Z10" s="422"/>
    </row>
    <row r="11" spans="1:26" ht="15.5" x14ac:dyDescent="0.35">
      <c r="B11" s="423"/>
      <c r="C11" s="424"/>
      <c r="D11" s="440"/>
      <c r="E11" s="445"/>
      <c r="F11" s="446"/>
      <c r="G11" s="445"/>
      <c r="H11" s="446"/>
      <c r="I11" s="445"/>
      <c r="J11" s="446"/>
      <c r="K11" s="446"/>
      <c r="L11" s="446"/>
      <c r="M11" s="445"/>
      <c r="N11" s="445"/>
      <c r="O11" s="445"/>
      <c r="P11" s="425"/>
      <c r="Q11" s="428"/>
      <c r="R11" s="422"/>
      <c r="S11" s="422"/>
      <c r="T11" s="422"/>
      <c r="U11" s="422"/>
      <c r="V11" s="422"/>
      <c r="W11" s="422"/>
      <c r="X11" s="422"/>
      <c r="Y11" s="422"/>
      <c r="Z11" s="422"/>
    </row>
    <row r="12" spans="1:26" ht="15.5" x14ac:dyDescent="0.35">
      <c r="B12" s="423"/>
      <c r="C12" s="429" t="s">
        <v>676</v>
      </c>
      <c r="D12" s="447"/>
      <c r="E12" s="424"/>
      <c r="F12" s="448"/>
      <c r="G12" s="424"/>
      <c r="H12" s="448"/>
      <c r="I12" s="424"/>
      <c r="J12" s="448"/>
      <c r="K12" s="448"/>
      <c r="L12" s="448"/>
      <c r="M12" s="424"/>
      <c r="N12" s="424"/>
      <c r="O12" s="455"/>
      <c r="P12" s="425"/>
      <c r="Q12" s="428"/>
      <c r="R12" s="422"/>
      <c r="S12" s="422"/>
      <c r="T12" s="422"/>
      <c r="U12" s="422"/>
      <c r="V12" s="422"/>
      <c r="W12" s="422"/>
      <c r="X12" s="422"/>
      <c r="Y12" s="422"/>
      <c r="Z12" s="422"/>
    </row>
    <row r="13" spans="1:26" ht="15.5" x14ac:dyDescent="0.35">
      <c r="B13" s="423"/>
      <c r="C13" s="424" t="s">
        <v>677</v>
      </c>
      <c r="D13" s="429"/>
      <c r="E13" s="424"/>
      <c r="F13" s="448"/>
      <c r="G13" s="424"/>
      <c r="H13" s="448"/>
      <c r="I13" s="424"/>
      <c r="J13" s="448"/>
      <c r="K13" s="448"/>
      <c r="L13" s="448"/>
      <c r="M13" s="424"/>
      <c r="N13" s="424"/>
      <c r="O13" s="449"/>
      <c r="P13" s="425"/>
      <c r="Q13" s="428"/>
      <c r="R13" s="422"/>
      <c r="S13" s="422"/>
      <c r="T13" s="422"/>
      <c r="U13" s="422"/>
      <c r="V13" s="422"/>
      <c r="W13" s="422"/>
      <c r="X13" s="422"/>
      <c r="Y13" s="422"/>
      <c r="Z13" s="422"/>
    </row>
    <row r="14" spans="1:26" ht="15.5" x14ac:dyDescent="0.35">
      <c r="B14" s="423"/>
      <c r="C14" s="424"/>
      <c r="D14" s="440"/>
      <c r="E14" s="445"/>
      <c r="F14" s="446"/>
      <c r="G14" s="445"/>
      <c r="H14" s="446"/>
      <c r="I14" s="445"/>
      <c r="J14" s="446"/>
      <c r="K14" s="446"/>
      <c r="L14" s="446"/>
      <c r="M14" s="445"/>
      <c r="N14" s="445"/>
      <c r="O14" s="445"/>
      <c r="P14" s="425"/>
      <c r="Q14" s="428"/>
      <c r="R14" s="422"/>
      <c r="S14" s="422"/>
      <c r="T14" s="422"/>
      <c r="U14" s="422"/>
      <c r="V14" s="422"/>
      <c r="W14" s="422"/>
      <c r="X14" s="422"/>
      <c r="Y14" s="422"/>
      <c r="Z14" s="422"/>
    </row>
    <row r="15" spans="1:26" ht="15.5" x14ac:dyDescent="0.35">
      <c r="B15" s="423"/>
      <c r="C15" s="429" t="s">
        <v>456</v>
      </c>
      <c r="D15" s="447"/>
      <c r="E15" s="424"/>
      <c r="F15" s="448"/>
      <c r="G15" s="424"/>
      <c r="H15" s="448"/>
      <c r="I15" s="424"/>
      <c r="J15" s="448"/>
      <c r="K15" s="448"/>
      <c r="L15" s="448"/>
      <c r="M15" s="424"/>
      <c r="N15" s="424"/>
      <c r="O15" s="455"/>
      <c r="P15" s="425"/>
      <c r="Q15" s="428"/>
      <c r="R15" s="422"/>
      <c r="S15" s="422"/>
      <c r="T15" s="422"/>
      <c r="U15" s="422"/>
      <c r="V15" s="422"/>
      <c r="W15" s="422"/>
      <c r="X15" s="422"/>
      <c r="Y15" s="422"/>
      <c r="Z15" s="422"/>
    </row>
    <row r="16" spans="1:26" ht="15.5" x14ac:dyDescent="0.35">
      <c r="B16" s="423"/>
      <c r="C16" s="424"/>
      <c r="D16" s="429"/>
      <c r="E16" s="424"/>
      <c r="F16" s="448"/>
      <c r="G16" s="424"/>
      <c r="H16" s="448"/>
      <c r="I16" s="424"/>
      <c r="J16" s="448"/>
      <c r="K16" s="448"/>
      <c r="L16" s="448"/>
      <c r="M16" s="424"/>
      <c r="N16" s="424"/>
      <c r="O16" s="449"/>
      <c r="P16" s="425"/>
      <c r="Q16" s="428"/>
      <c r="R16" s="422"/>
      <c r="S16" s="422"/>
      <c r="T16" s="422"/>
      <c r="U16" s="422"/>
      <c r="V16" s="422"/>
      <c r="W16" s="422"/>
      <c r="X16" s="422"/>
      <c r="Y16" s="422"/>
      <c r="Z16" s="422"/>
    </row>
    <row r="17" spans="2:26" ht="15.5" x14ac:dyDescent="0.35">
      <c r="B17" s="423"/>
      <c r="C17" s="424"/>
      <c r="D17" s="429"/>
      <c r="E17" s="424"/>
      <c r="F17" s="448"/>
      <c r="G17" s="424"/>
      <c r="H17" s="448"/>
      <c r="I17" s="424"/>
      <c r="J17" s="448"/>
      <c r="K17" s="424"/>
      <c r="L17" s="448"/>
      <c r="M17" s="424"/>
      <c r="N17" s="424"/>
      <c r="O17" s="430"/>
      <c r="P17" s="425"/>
      <c r="Q17" s="422"/>
      <c r="R17" s="422"/>
      <c r="S17" s="422"/>
      <c r="T17" s="422"/>
      <c r="U17" s="422"/>
      <c r="V17" s="422"/>
      <c r="W17" s="422"/>
      <c r="X17" s="422"/>
      <c r="Y17" s="422"/>
      <c r="Z17" s="422"/>
    </row>
    <row r="18" spans="2:26" ht="15.5" x14ac:dyDescent="0.35">
      <c r="B18" s="423"/>
      <c r="C18" s="608" t="s">
        <v>455</v>
      </c>
      <c r="D18" s="608"/>
      <c r="E18" s="608"/>
      <c r="F18" s="608"/>
      <c r="G18" s="608"/>
      <c r="H18" s="608"/>
      <c r="I18" s="608"/>
      <c r="J18" s="608"/>
      <c r="K18" s="608"/>
      <c r="L18" s="608"/>
      <c r="M18" s="608"/>
      <c r="N18" s="451"/>
      <c r="O18" s="458"/>
      <c r="P18" s="425"/>
      <c r="Q18" s="422"/>
      <c r="R18" s="422"/>
      <c r="S18" s="422"/>
      <c r="T18" s="422"/>
      <c r="U18" s="422"/>
      <c r="V18" s="422"/>
      <c r="W18" s="422"/>
      <c r="X18" s="422"/>
      <c r="Y18" s="422"/>
      <c r="Z18" s="422"/>
    </row>
    <row r="19" spans="2:26" ht="15.5" x14ac:dyDescent="0.35">
      <c r="B19" s="423"/>
      <c r="C19" s="608"/>
      <c r="D19" s="608"/>
      <c r="E19" s="608"/>
      <c r="F19" s="608"/>
      <c r="G19" s="608"/>
      <c r="H19" s="608"/>
      <c r="I19" s="608"/>
      <c r="J19" s="608"/>
      <c r="K19" s="608"/>
      <c r="L19" s="608"/>
      <c r="M19" s="608"/>
      <c r="N19" s="451"/>
      <c r="O19" s="430"/>
      <c r="P19" s="425"/>
      <c r="Q19" s="422"/>
      <c r="R19" s="422"/>
      <c r="S19" s="422"/>
      <c r="T19" s="422"/>
      <c r="U19" s="422"/>
      <c r="V19" s="422"/>
      <c r="W19" s="422"/>
      <c r="X19" s="422"/>
      <c r="Y19" s="422"/>
      <c r="Z19" s="422"/>
    </row>
    <row r="20" spans="2:26" ht="15.5" x14ac:dyDescent="0.35">
      <c r="B20" s="423"/>
      <c r="C20" s="608"/>
      <c r="D20" s="608"/>
      <c r="E20" s="608"/>
      <c r="F20" s="608"/>
      <c r="G20" s="608"/>
      <c r="H20" s="608"/>
      <c r="I20" s="608"/>
      <c r="J20" s="608"/>
      <c r="K20" s="608"/>
      <c r="L20" s="608"/>
      <c r="M20" s="608"/>
      <c r="N20" s="424"/>
      <c r="O20" s="430"/>
      <c r="P20" s="425"/>
      <c r="Q20" s="422"/>
      <c r="R20" s="422"/>
      <c r="S20" s="422"/>
      <c r="T20" s="422"/>
      <c r="U20" s="422"/>
      <c r="V20" s="422"/>
      <c r="W20" s="422"/>
      <c r="X20" s="422"/>
      <c r="Y20" s="422"/>
      <c r="Z20" s="422"/>
    </row>
    <row r="21" spans="2:26" ht="15.5" x14ac:dyDescent="0.35">
      <c r="B21" s="423"/>
      <c r="C21" s="431"/>
      <c r="D21" s="431"/>
      <c r="E21" s="431"/>
      <c r="F21" s="431"/>
      <c r="G21" s="431"/>
      <c r="H21" s="431"/>
      <c r="I21" s="431"/>
      <c r="J21" s="431"/>
      <c r="K21" s="431"/>
      <c r="L21" s="431"/>
      <c r="M21" s="431"/>
      <c r="N21" s="424"/>
      <c r="O21" s="430"/>
      <c r="P21" s="425"/>
      <c r="Q21" s="422"/>
      <c r="R21" s="422"/>
      <c r="S21" s="422"/>
      <c r="T21" s="422"/>
      <c r="U21" s="422"/>
      <c r="V21" s="422"/>
      <c r="W21" s="422"/>
      <c r="X21" s="422"/>
      <c r="Y21" s="422"/>
      <c r="Z21" s="422"/>
    </row>
    <row r="22" spans="2:26" ht="15.5" x14ac:dyDescent="0.35">
      <c r="B22" s="423"/>
      <c r="C22" s="424"/>
      <c r="D22" s="429"/>
      <c r="E22" s="424"/>
      <c r="F22" s="448"/>
      <c r="G22" s="424"/>
      <c r="H22" s="448"/>
      <c r="I22" s="424"/>
      <c r="J22" s="448"/>
      <c r="K22" s="424"/>
      <c r="L22" s="448"/>
      <c r="M22" s="424"/>
      <c r="N22" s="424"/>
      <c r="O22" s="430"/>
      <c r="P22" s="425"/>
      <c r="Q22" s="422"/>
      <c r="R22" s="422"/>
      <c r="S22" s="422"/>
      <c r="T22" s="422"/>
      <c r="U22" s="422"/>
      <c r="V22" s="422"/>
      <c r="W22" s="422"/>
      <c r="X22" s="422"/>
      <c r="Y22" s="422"/>
      <c r="Z22" s="422"/>
    </row>
    <row r="23" spans="2:26" ht="15.5" x14ac:dyDescent="0.35">
      <c r="B23" s="423"/>
      <c r="C23" s="608" t="s">
        <v>454</v>
      </c>
      <c r="D23" s="608"/>
      <c r="E23" s="608"/>
      <c r="F23" s="608"/>
      <c r="G23" s="608"/>
      <c r="H23" s="608"/>
      <c r="I23" s="608"/>
      <c r="J23" s="608"/>
      <c r="K23" s="608"/>
      <c r="L23" s="608"/>
      <c r="M23" s="608"/>
      <c r="N23" s="451"/>
      <c r="O23" s="458"/>
      <c r="P23" s="425"/>
      <c r="Q23" s="422"/>
      <c r="R23" s="422"/>
      <c r="S23" s="422"/>
      <c r="T23" s="422"/>
      <c r="U23" s="422"/>
      <c r="V23" s="422"/>
      <c r="W23" s="422"/>
      <c r="X23" s="422"/>
      <c r="Y23" s="422"/>
      <c r="Z23" s="422"/>
    </row>
    <row r="24" spans="2:26" ht="15.5" x14ac:dyDescent="0.35">
      <c r="B24" s="423"/>
      <c r="C24" s="608"/>
      <c r="D24" s="608"/>
      <c r="E24" s="608"/>
      <c r="F24" s="608"/>
      <c r="G24" s="608"/>
      <c r="H24" s="608"/>
      <c r="I24" s="608"/>
      <c r="J24" s="608"/>
      <c r="K24" s="608"/>
      <c r="L24" s="608"/>
      <c r="M24" s="608"/>
      <c r="N24" s="451"/>
      <c r="O24" s="430"/>
      <c r="P24" s="425"/>
      <c r="Q24" s="422"/>
      <c r="R24" s="422"/>
      <c r="S24" s="422"/>
      <c r="T24" s="422"/>
      <c r="U24" s="422"/>
      <c r="V24" s="422"/>
      <c r="W24" s="422"/>
      <c r="X24" s="422"/>
      <c r="Y24" s="422"/>
      <c r="Z24" s="422"/>
    </row>
    <row r="25" spans="2:26" ht="15.5" x14ac:dyDescent="0.35">
      <c r="B25" s="423"/>
      <c r="C25" s="608"/>
      <c r="D25" s="608"/>
      <c r="E25" s="608"/>
      <c r="F25" s="608"/>
      <c r="G25" s="608"/>
      <c r="H25" s="608"/>
      <c r="I25" s="608"/>
      <c r="J25" s="608"/>
      <c r="K25" s="608"/>
      <c r="L25" s="608"/>
      <c r="M25" s="608"/>
      <c r="N25" s="424"/>
      <c r="O25" s="430"/>
      <c r="P25" s="425"/>
      <c r="Q25" s="422"/>
      <c r="R25" s="422"/>
      <c r="S25" s="422"/>
      <c r="T25" s="422"/>
      <c r="U25" s="422"/>
      <c r="V25" s="422"/>
      <c r="W25" s="422"/>
      <c r="X25" s="422"/>
      <c r="Y25" s="422"/>
      <c r="Z25" s="422"/>
    </row>
    <row r="26" spans="2:26" ht="15.5" x14ac:dyDescent="0.35">
      <c r="B26" s="423"/>
      <c r="C26" s="608"/>
      <c r="D26" s="608"/>
      <c r="E26" s="608"/>
      <c r="F26" s="608"/>
      <c r="G26" s="608"/>
      <c r="H26" s="608"/>
      <c r="I26" s="608"/>
      <c r="J26" s="608"/>
      <c r="K26" s="608"/>
      <c r="L26" s="608"/>
      <c r="M26" s="608"/>
      <c r="N26" s="424"/>
      <c r="O26" s="430"/>
      <c r="P26" s="425"/>
      <c r="Q26" s="422"/>
      <c r="R26" s="422"/>
      <c r="S26" s="422"/>
      <c r="T26" s="422"/>
      <c r="U26" s="422"/>
      <c r="V26" s="422"/>
      <c r="W26" s="422"/>
      <c r="X26" s="422"/>
      <c r="Y26" s="422"/>
      <c r="Z26" s="422"/>
    </row>
    <row r="27" spans="2:26" ht="15.5" x14ac:dyDescent="0.35">
      <c r="B27" s="423"/>
      <c r="C27" s="431"/>
      <c r="D27" s="431"/>
      <c r="E27" s="431"/>
      <c r="F27" s="431"/>
      <c r="G27" s="431"/>
      <c r="H27" s="431"/>
      <c r="I27" s="431"/>
      <c r="J27" s="431"/>
      <c r="K27" s="431"/>
      <c r="L27" s="431"/>
      <c r="M27" s="431"/>
      <c r="N27" s="424"/>
      <c r="O27" s="430"/>
      <c r="P27" s="425"/>
      <c r="Q27" s="422"/>
      <c r="R27" s="422"/>
      <c r="S27" s="422"/>
      <c r="T27" s="422"/>
      <c r="U27" s="422"/>
      <c r="V27" s="422"/>
      <c r="W27" s="422"/>
      <c r="X27" s="422"/>
      <c r="Y27" s="422"/>
      <c r="Z27" s="422"/>
    </row>
    <row r="28" spans="2:26" ht="15.5" x14ac:dyDescent="0.35">
      <c r="B28" s="423"/>
      <c r="C28" s="431"/>
      <c r="D28" s="431"/>
      <c r="E28" s="431"/>
      <c r="F28" s="431"/>
      <c r="G28" s="431"/>
      <c r="H28" s="431"/>
      <c r="I28" s="431"/>
      <c r="J28" s="431"/>
      <c r="K28" s="431"/>
      <c r="L28" s="431"/>
      <c r="M28" s="431"/>
      <c r="N28" s="424"/>
      <c r="O28" s="430"/>
      <c r="P28" s="425"/>
      <c r="Q28" s="422"/>
      <c r="R28" s="422"/>
      <c r="S28" s="422"/>
      <c r="T28" s="422"/>
      <c r="U28" s="422"/>
      <c r="V28" s="422"/>
      <c r="W28" s="422"/>
      <c r="X28" s="422"/>
      <c r="Y28" s="422"/>
      <c r="Z28" s="422"/>
    </row>
    <row r="29" spans="2:26" ht="15.5" x14ac:dyDescent="0.35">
      <c r="B29" s="423"/>
      <c r="C29" s="424" t="s">
        <v>453</v>
      </c>
      <c r="D29" s="429"/>
      <c r="E29" s="424"/>
      <c r="F29" s="448"/>
      <c r="G29" s="424"/>
      <c r="H29" s="448"/>
      <c r="I29" s="424"/>
      <c r="J29" s="448"/>
      <c r="K29" s="424"/>
      <c r="L29" s="448"/>
      <c r="M29" s="424"/>
      <c r="N29" s="424"/>
      <c r="O29" s="458"/>
      <c r="P29" s="425"/>
    </row>
    <row r="30" spans="2:26" ht="15.5" x14ac:dyDescent="0.35">
      <c r="B30" s="423"/>
      <c r="C30" s="453"/>
      <c r="D30" s="453"/>
      <c r="E30" s="453"/>
      <c r="F30" s="453"/>
      <c r="G30" s="453"/>
      <c r="H30" s="453"/>
      <c r="I30" s="453"/>
      <c r="J30" s="453"/>
      <c r="K30" s="453"/>
      <c r="L30" s="453"/>
      <c r="M30" s="453"/>
      <c r="N30" s="453"/>
      <c r="O30" s="430"/>
      <c r="P30" s="425"/>
    </row>
    <row r="31" spans="2:26" ht="15.5" x14ac:dyDescent="0.35">
      <c r="B31" s="423"/>
      <c r="C31" s="453"/>
      <c r="D31" s="453"/>
      <c r="E31" s="453"/>
      <c r="F31" s="453"/>
      <c r="G31" s="453"/>
      <c r="H31" s="453"/>
      <c r="I31" s="453"/>
      <c r="J31" s="453"/>
      <c r="K31" s="453"/>
      <c r="L31" s="453"/>
      <c r="M31" s="453"/>
      <c r="N31" s="453"/>
      <c r="O31" s="430"/>
      <c r="P31" s="425"/>
    </row>
    <row r="32" spans="2:26" ht="15.5" x14ac:dyDescent="0.35">
      <c r="B32" s="423"/>
      <c r="C32" s="639" t="s">
        <v>452</v>
      </c>
      <c r="D32" s="639"/>
      <c r="E32" s="639"/>
      <c r="F32" s="639"/>
      <c r="G32" s="639"/>
      <c r="H32" s="639"/>
      <c r="I32" s="639"/>
      <c r="J32" s="639"/>
      <c r="K32" s="639"/>
      <c r="L32" s="639"/>
      <c r="M32" s="453"/>
      <c r="N32" s="453"/>
      <c r="O32" s="458"/>
      <c r="P32" s="425"/>
    </row>
    <row r="33" spans="2:24" ht="15.5" x14ac:dyDescent="0.35">
      <c r="B33" s="423"/>
      <c r="C33" s="639"/>
      <c r="D33" s="639"/>
      <c r="E33" s="639"/>
      <c r="F33" s="639"/>
      <c r="G33" s="639"/>
      <c r="H33" s="639"/>
      <c r="I33" s="639"/>
      <c r="J33" s="639"/>
      <c r="K33" s="639"/>
      <c r="L33" s="639"/>
      <c r="M33" s="453"/>
      <c r="N33" s="453"/>
      <c r="O33" s="424"/>
      <c r="P33" s="425"/>
    </row>
    <row r="34" spans="2:24" ht="15.5" x14ac:dyDescent="0.35">
      <c r="B34" s="423"/>
      <c r="C34" s="639"/>
      <c r="D34" s="639"/>
      <c r="E34" s="639"/>
      <c r="F34" s="639"/>
      <c r="G34" s="639"/>
      <c r="H34" s="639"/>
      <c r="I34" s="639"/>
      <c r="J34" s="639"/>
      <c r="K34" s="639"/>
      <c r="L34" s="639"/>
      <c r="M34" s="453"/>
      <c r="N34" s="453"/>
      <c r="O34" s="424"/>
      <c r="P34" s="425"/>
    </row>
    <row r="35" spans="2:24" ht="48" customHeight="1" x14ac:dyDescent="0.2">
      <c r="B35" s="450"/>
      <c r="C35" s="467"/>
      <c r="D35" s="469"/>
      <c r="E35" s="467"/>
      <c r="F35" s="470"/>
      <c r="G35" s="467"/>
      <c r="H35" s="470"/>
      <c r="I35" s="467"/>
      <c r="J35" s="470"/>
      <c r="K35" s="467"/>
      <c r="L35" s="470"/>
      <c r="M35" s="467"/>
      <c r="N35" s="467"/>
      <c r="O35" s="467"/>
      <c r="P35" s="468"/>
    </row>
    <row r="36" spans="2:24" ht="15.5" x14ac:dyDescent="0.2">
      <c r="B36" s="450"/>
      <c r="C36" s="463" t="s">
        <v>318</v>
      </c>
      <c r="D36" s="464"/>
      <c r="E36" s="465"/>
      <c r="F36" s="466"/>
      <c r="G36" s="465"/>
      <c r="H36" s="466"/>
      <c r="I36" s="465"/>
      <c r="J36" s="466"/>
      <c r="K36" s="465"/>
      <c r="L36" s="466"/>
      <c r="M36" s="467"/>
      <c r="N36" s="467"/>
      <c r="O36" s="467"/>
      <c r="P36" s="468"/>
    </row>
    <row r="37" spans="2:24" ht="15.5" x14ac:dyDescent="0.35">
      <c r="B37" s="450"/>
      <c r="C37" s="471" t="s">
        <v>319</v>
      </c>
      <c r="D37" s="464"/>
      <c r="E37" s="465"/>
      <c r="F37" s="466"/>
      <c r="G37" s="465"/>
      <c r="H37" s="466"/>
      <c r="I37" s="465"/>
      <c r="J37" s="466"/>
      <c r="K37" s="465"/>
      <c r="L37" s="434" t="str">
        <f>"500 tecken 
("&amp;TEXT(LEN(C38),"0")&amp;" använda)"</f>
        <v>500 tecken 
(0 använda)</v>
      </c>
      <c r="M37" s="467"/>
      <c r="N37" s="467"/>
      <c r="O37" s="467"/>
      <c r="P37" s="468"/>
    </row>
    <row r="38" spans="2:24" s="432" customFormat="1" ht="83.5" customHeight="1" x14ac:dyDescent="0.35">
      <c r="B38" s="433"/>
      <c r="C38" s="636"/>
      <c r="D38" s="637"/>
      <c r="E38" s="637"/>
      <c r="F38" s="637"/>
      <c r="G38" s="637"/>
      <c r="H38" s="637"/>
      <c r="I38" s="637"/>
      <c r="J38" s="637"/>
      <c r="K38" s="637"/>
      <c r="L38" s="637"/>
      <c r="M38" s="638"/>
      <c r="N38" s="467"/>
      <c r="O38" s="467"/>
      <c r="P38" s="468"/>
      <c r="Q38" s="416"/>
      <c r="R38" s="416"/>
      <c r="S38" s="416"/>
      <c r="T38" s="435"/>
    </row>
    <row r="39" spans="2:24" x14ac:dyDescent="0.2">
      <c r="B39" s="450"/>
      <c r="C39" s="465"/>
      <c r="D39" s="464"/>
      <c r="E39" s="465"/>
      <c r="F39" s="466"/>
      <c r="G39" s="465"/>
      <c r="H39" s="466"/>
      <c r="I39" s="465"/>
      <c r="J39" s="466"/>
      <c r="K39" s="465"/>
      <c r="L39" s="466"/>
      <c r="M39" s="467"/>
      <c r="N39" s="467"/>
      <c r="O39" s="467"/>
      <c r="P39" s="468"/>
    </row>
    <row r="40" spans="2:24" ht="15.5" x14ac:dyDescent="0.35">
      <c r="B40" s="423"/>
      <c r="C40" s="453"/>
      <c r="D40" s="453"/>
      <c r="E40" s="453"/>
      <c r="F40" s="453"/>
      <c r="G40" s="453"/>
      <c r="H40" s="453"/>
      <c r="I40" s="453"/>
      <c r="J40" s="453"/>
      <c r="K40" s="453"/>
      <c r="L40" s="453"/>
      <c r="M40" s="453"/>
      <c r="N40" s="453"/>
      <c r="O40" s="424"/>
      <c r="P40" s="425"/>
    </row>
    <row r="41" spans="2:24" ht="15.5" x14ac:dyDescent="0.35">
      <c r="B41" s="423"/>
      <c r="C41" s="639" t="s">
        <v>202</v>
      </c>
      <c r="D41" s="639"/>
      <c r="E41" s="639"/>
      <c r="F41" s="639"/>
      <c r="G41" s="639"/>
      <c r="H41" s="639"/>
      <c r="I41" s="639"/>
      <c r="J41" s="639"/>
      <c r="K41" s="639"/>
      <c r="L41" s="639"/>
      <c r="M41" s="639"/>
      <c r="N41" s="453"/>
      <c r="O41" s="424"/>
      <c r="P41" s="425"/>
      <c r="R41" s="558" t="s">
        <v>203</v>
      </c>
      <c r="S41" s="558"/>
      <c r="T41" s="558"/>
      <c r="U41" s="558"/>
      <c r="V41" s="558"/>
      <c r="W41" s="558"/>
      <c r="X41" s="558"/>
    </row>
    <row r="42" spans="2:24" ht="15.5" x14ac:dyDescent="0.35">
      <c r="B42" s="442"/>
      <c r="C42" s="640"/>
      <c r="D42" s="640"/>
      <c r="E42" s="640"/>
      <c r="F42" s="640"/>
      <c r="G42" s="640"/>
      <c r="H42" s="640"/>
      <c r="I42" s="640"/>
      <c r="J42" s="640"/>
      <c r="K42" s="640"/>
      <c r="L42" s="640"/>
      <c r="M42" s="640"/>
      <c r="N42" s="454"/>
      <c r="O42" s="438"/>
      <c r="P42" s="439"/>
      <c r="R42" s="558"/>
      <c r="S42" s="558"/>
      <c r="T42" s="558"/>
      <c r="U42" s="558"/>
      <c r="V42" s="558"/>
      <c r="W42" s="558"/>
      <c r="X42" s="558"/>
    </row>
    <row r="43" spans="2:24" ht="48" customHeight="1" x14ac:dyDescent="0.2">
      <c r="H43" s="416"/>
      <c r="J43" s="416"/>
      <c r="L43" s="416"/>
    </row>
  </sheetData>
  <sheetProtection sheet="1" selectLockedCells="1"/>
  <mergeCells count="9">
    <mergeCell ref="C38:M38"/>
    <mergeCell ref="C41:M42"/>
    <mergeCell ref="R41:X42"/>
    <mergeCell ref="B2:P2"/>
    <mergeCell ref="D3:M3"/>
    <mergeCell ref="R3:T3"/>
    <mergeCell ref="C18:M20"/>
    <mergeCell ref="C23:M26"/>
    <mergeCell ref="C32:L34"/>
  </mergeCells>
  <hyperlinks>
    <hyperlink ref="R3:T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nchor moveWithCells="1">
                  <from>
                    <xdr:col>9</xdr:col>
                    <xdr:colOff>107950</xdr:colOff>
                    <xdr:row>40</xdr:row>
                    <xdr:rowOff>12700</xdr:rowOff>
                  </from>
                  <to>
                    <xdr:col>9</xdr:col>
                    <xdr:colOff>488950</xdr:colOff>
                    <xdr:row>41</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24BE28E5-F8FE-48BC-9694-83677F748D33}">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224deaa-2345-49c6-a04a-fb3245061d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22</vt:i4>
      </vt:variant>
      <vt:variant>
        <vt:lpstr>Nimetyt alueet</vt:lpstr>
      </vt:variant>
      <vt:variant>
        <vt:i4>75</vt:i4>
      </vt:variant>
    </vt:vector>
  </HeadingPairs>
  <TitlesOfParts>
    <vt:vector size="97" baseType="lpstr">
      <vt:lpstr>Börja här</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Horisontella principer</vt:lpstr>
      <vt:lpstr>Grundläggande information om bu</vt:lpstr>
      <vt:lpstr>Metadata (dold)</vt:lpstr>
      <vt:lpstr>Lönekostnadernas enhetskostnade</vt:lpstr>
      <vt:lpstr>Faktisk lönekostnad</vt:lpstr>
      <vt:lpstr>Övriga personalkostnader</vt:lpstr>
      <vt:lpstr>Projektets kostnader</vt:lpstr>
      <vt:lpstr>Finansiering</vt:lpstr>
      <vt:lpstr>EU-finansieringsandel</vt:lpstr>
      <vt:lpstr>Förskott</vt:lpstr>
      <vt:lpstr>Underskrift</vt:lpstr>
      <vt:lpstr>N_Ajanjakso1</vt:lpstr>
      <vt:lpstr>N_Ajanjakso2</vt:lpstr>
      <vt:lpstr>N_Ajanjakso3</vt:lpstr>
      <vt:lpstr>N_Ajanjakso4</vt:lpstr>
      <vt:lpstr>N_Aloituspvm</vt:lpstr>
      <vt:lpstr>Finansiering!N_EiTulosteta</vt:lpstr>
      <vt:lpstr>Plan!N_EiTulosteta</vt:lpstr>
      <vt:lpstr>Tidsplan!N_EiTulosteta</vt:lpstr>
      <vt:lpstr>N_EUrahoitustieto</vt:lpstr>
      <vt:lpstr>N_HakijanNimi</vt:lpstr>
      <vt:lpstr>N_HakijanNimiEN</vt:lpstr>
      <vt:lpstr>N_HankkeenNimi</vt:lpstr>
      <vt:lpstr>N_HankkeenNimiEN</vt:lpstr>
      <vt:lpstr>'Grundläggande information om bu'!N_Henkilöstökustannusmalli</vt:lpstr>
      <vt:lpstr>N_Jatkuvuus</vt:lpstr>
      <vt:lpstr>N_Katuosoite</vt:lpstr>
      <vt:lpstr>N_KorotettuPerustelut</vt:lpstr>
      <vt:lpstr>N_Kotisivu</vt:lpstr>
      <vt:lpstr>'Grundläggande information om bu'!N_Kustannusarviolisätiedot</vt:lpstr>
      <vt:lpstr>N_KäynnistysPerustelut</vt:lpstr>
      <vt:lpstr>N_Lopetuspvm</vt:lpstr>
      <vt:lpstr>N_Ohjausryhmä</vt:lpstr>
      <vt:lpstr>N_OmarahoitusYhteensä</vt:lpstr>
      <vt:lpstr>N_Postinumero</vt:lpstr>
      <vt:lpstr>N_Postitoimipaikka</vt:lpstr>
      <vt:lpstr>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N_Riskiarvio</vt:lpstr>
      <vt:lpstr>'Grundläggande information om bu'!N_SisältääköArvonlisäveroa</vt:lpstr>
      <vt:lpstr>N_Sähköposti</vt:lpstr>
      <vt:lpstr>N_TaustatilanneTarve</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N_Vaikuttavuus</vt:lpstr>
      <vt:lpstr>N_Varayhteyshenkilönnimi</vt:lpstr>
      <vt:lpstr>N_Varayhteyshenkilönnumero</vt:lpstr>
      <vt:lpstr>N_Varayhteyshenkilönsposti</vt:lpstr>
      <vt:lpstr>N_Viestintäsuunnitelma</vt:lpstr>
      <vt:lpstr>N_Yhteyshenkilönnimi</vt:lpstr>
      <vt:lpstr>N_Yhteyshenkilönnumero</vt:lpstr>
      <vt:lpstr>N_Yhteyshenkilönsposti</vt:lpstr>
      <vt:lpstr>N_Yleinennro</vt:lpstr>
      <vt:lpstr>N_Ytunnus</vt:lpstr>
      <vt:lpstr>'EU-finansiering 3 år'!Tulostusalue</vt:lpstr>
      <vt:lpstr>'Faktisk lönekostnad'!Tulostusalue</vt:lpstr>
      <vt:lpstr>Finansiering!Tulostusalue</vt:lpstr>
      <vt:lpstr>'Grundläggande information om bu'!Tulostusalue</vt:lpstr>
      <vt:lpstr>Plan!Tulostusalue</vt:lpstr>
      <vt:lpstr>'Projektets kostnader'!Tulostusalue</vt:lpstr>
      <vt:lpstr>Samarbetsaktörer!Tulostusalue</vt:lpstr>
      <vt:lpstr>'Sökandens uppgifter'!Tulostusalue</vt:lpstr>
      <vt:lpstr>Tidsplan!Tulostusalue</vt:lpstr>
      <vt:lpstr>'Åtgärdernas typer och teman'!Tulostusalue</vt:lpstr>
      <vt:lpstr>Överföringsmottagare!Tulostusalue</vt:lpstr>
      <vt:lpstr>'Övriga personalkostnader'!Tulostusalue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Remes Alpo SM</cp:lastModifiedBy>
  <cp:lastPrinted>2021-11-09T06:46:18Z</cp:lastPrinted>
  <dcterms:created xsi:type="dcterms:W3CDTF">2005-12-19T10:09:56Z</dcterms:created>
  <dcterms:modified xsi:type="dcterms:W3CDTF">2022-09-23T06:42:11Z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