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5.xml" ContentType="application/vnd.openxmlformats-officedocument.drawing+xml"/>
  <Override PartName="/xl/ctrlProps/ctrlProp42.xml" ContentType="application/vnd.ms-excel.controlproperties+xml"/>
  <Override PartName="/xl/drawings/drawing6.xml" ContentType="application/vnd.openxmlformats-officedocument.drawing+xml"/>
  <Override PartName="/xl/ctrlProps/ctrlProp43.xml" ContentType="application/vnd.ms-excel.controlproperties+xml"/>
  <Override PartName="/xl/drawings/drawing7.xml" ContentType="application/vnd.openxmlformats-officedocument.drawing+xml"/>
  <Override PartName="/xl/ctrlProps/ctrlProp44.xml" ContentType="application/vnd.ms-excel.controlproperties+xml"/>
  <Override PartName="/xl/drawings/drawing8.xml" ContentType="application/vnd.openxmlformats-officedocument.drawing+xml"/>
  <Override PartName="/xl/ctrlProps/ctrlProp4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drawings/drawing9.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fileSharing readOnlyRecommended="1"/>
  <workbookPr showInkAnnotation="0" updateLinks="never" codeName="TämäTyökirja"/>
  <mc:AlternateContent xmlns:mc="http://schemas.openxmlformats.org/markup-compatibility/2006">
    <mc:Choice Requires="x15">
      <x15ac:absPath xmlns:x15ac="http://schemas.microsoft.com/office/spreadsheetml/2010/11/ac" url="L:\"/>
    </mc:Choice>
  </mc:AlternateContent>
  <xr:revisionPtr revIDLastSave="0" documentId="8_{BB4744F0-E322-4A28-A474-2712D1E50DA5}" xr6:coauthVersionLast="36" xr6:coauthVersionMax="36" xr10:uidLastSave="{00000000-0000-0000-0000-000000000000}"/>
  <bookViews>
    <workbookView xWindow="0" yWindow="0" windowWidth="28800" windowHeight="10250" tabRatio="825" xr2:uid="{00000000-000D-0000-FFFF-FFFF00000000}"/>
  </bookViews>
  <sheets>
    <sheet name="Börja här" sheetId="80" r:id="rId1"/>
    <sheet name="Sökandens uppgifter" sheetId="1" r:id="rId2"/>
    <sheet name="EU-finansiering 3 år" sheetId="99" r:id="rId3"/>
    <sheet name="Överföringsmottagare" sheetId="100" r:id="rId4"/>
    <sheet name="Samarbetsaktörer" sheetId="101" r:id="rId5"/>
    <sheet name="Plan" sheetId="120" r:id="rId6"/>
    <sheet name="Tidsplan" sheetId="4" r:id="rId7"/>
    <sheet name="Åtgärdernas typer och teman" sheetId="90" r:id="rId8"/>
    <sheet name="Indikatorer SM 1" sheetId="122" r:id="rId9"/>
    <sheet name="Indikatorer SM 2" sheetId="123" r:id="rId10"/>
    <sheet name="Horisontella principer" sheetId="119" r:id="rId11"/>
    <sheet name="Grundläggande information om bu" sheetId="127" r:id="rId12"/>
    <sheet name="Lönekostnadernas enhetskostnade" sheetId="126" r:id="rId13"/>
    <sheet name="Faktisk lönekostnad" sheetId="17" r:id="rId14"/>
    <sheet name="Övriga personalkostnader" sheetId="92" r:id="rId15"/>
    <sheet name="Projektets kostnader" sheetId="128" r:id="rId16"/>
    <sheet name="Metadata (dold)" sheetId="121" state="hidden" r:id="rId17"/>
    <sheet name="Finansiering" sheetId="109" r:id="rId18"/>
    <sheet name="EU-finansieringsandel" sheetId="110" r:id="rId19"/>
    <sheet name="Förskott" sheetId="26" r:id="rId20"/>
    <sheet name="Underskrift" sheetId="129" r:id="rId21"/>
  </sheets>
  <externalReferences>
    <externalReference r:id="rId22"/>
    <externalReference r:id="rId23"/>
    <externalReference r:id="rId24"/>
  </externalReferences>
  <definedNames>
    <definedName name="_jotain">[1]Suunnitelma!#REF!</definedName>
    <definedName name="N_Ajanjakso1">'Sökandens uppgifter'!$E$18</definedName>
    <definedName name="N_Ajanjakso2">'Sökandens uppgifter'!$E$22</definedName>
    <definedName name="N_Ajanjakso3">'Sökandens uppgifter'!$E$32</definedName>
    <definedName name="N_Ajanjakso4">'Sökandens uppgifter'!$E$36</definedName>
    <definedName name="N_Aloituspvm" localSheetId="5">Plan!$C$54</definedName>
    <definedName name="N_Aloituspvm">#REF!</definedName>
    <definedName name="N_EiTulosteta" localSheetId="17">Finansiering!$J$44</definedName>
    <definedName name="N_EiTulosteta" localSheetId="12">"Yksinkertaistettu palkkakust.!1713"</definedName>
    <definedName name="N_EiTulosteta" localSheetId="5">Plan!$K$189</definedName>
    <definedName name="N_EiTulosteta" localSheetId="6">Tidsplan!$J$76</definedName>
    <definedName name="N_Erityistavoite" localSheetId="11">[2]Suunnitelma!#REF!</definedName>
    <definedName name="N_Erityistavoite" localSheetId="8">[1]Suunnitelma!#REF!</definedName>
    <definedName name="N_Erityistavoite" localSheetId="9">[1]Suunnitelma!#REF!</definedName>
    <definedName name="N_Erityistavoite" localSheetId="12">[3]Suunnitelma!#REF!</definedName>
    <definedName name="N_Erityistavoite" localSheetId="16">[1]Suunnitelma!#REF!</definedName>
    <definedName name="N_Erityistavoite" localSheetId="5">Plan!#REF!</definedName>
    <definedName name="N_Erityistavoite" localSheetId="15">[2]Suunnitelma!#REF!</definedName>
    <definedName name="N_Erityistavoite" localSheetId="20">[2]Suunnitelma!#REF!</definedName>
    <definedName name="N_Erityistavoite">#REF!</definedName>
    <definedName name="N_EUrahoitusosuus" localSheetId="11">'Grundläggande information om bu'!#REF!</definedName>
    <definedName name="N_EUrahoitusosuus" localSheetId="8">'[1]Budjetin perustiedot'!#REF!</definedName>
    <definedName name="N_EUrahoitusosuus" localSheetId="9">'[1]Budjetin perustiedot'!#REF!</definedName>
    <definedName name="N_EUrahoitusosuus" localSheetId="12">'[3]Budjetin perustiedot'!#REF!</definedName>
    <definedName name="N_EUrahoitusosuus" localSheetId="16">'[1]Budjetin perustiedot'!#REF!</definedName>
    <definedName name="N_EUrahoitusosuus" localSheetId="5">'[1]Budjetin perustiedot'!#REF!</definedName>
    <definedName name="N_EUrahoitusosuus" localSheetId="15">'[2]Budjetin perustiedot'!#REF!</definedName>
    <definedName name="N_EUrahoitusosuus" localSheetId="20">'[2]Budjetin perustiedot'!#REF!</definedName>
    <definedName name="N_EUrahoitusosuus">#REF!</definedName>
    <definedName name="N_EUrahoitustieto" localSheetId="11">'[2]Hakijan tiedot'!$B$40</definedName>
    <definedName name="N_EUrahoitustieto" localSheetId="8">'[1]Hakijan tiedot'!$B$40</definedName>
    <definedName name="N_EUrahoitustieto" localSheetId="9">'[1]Hakijan tiedot'!$B$40</definedName>
    <definedName name="N_EUrahoitustieto" localSheetId="12">'[3]Hakijan tiedot'!$B$40</definedName>
    <definedName name="N_EUrahoitustieto" localSheetId="16">'[1]Hakijan tiedot'!$B$40</definedName>
    <definedName name="N_EUrahoitustieto" localSheetId="5">'[1]Hakijan tiedot'!$B$40</definedName>
    <definedName name="N_EUrahoitustieto" localSheetId="15">'[2]Hakijan tiedot'!$B$40</definedName>
    <definedName name="N_EUrahoitustieto" localSheetId="20">'[2]Hakijan tiedot'!$B$40</definedName>
    <definedName name="N_EUrahoitustieto">'Sökandens uppgifter'!$B$40</definedName>
    <definedName name="N_HakijanNimi" localSheetId="8">'[1]Hakijan tiedot'!$B$50</definedName>
    <definedName name="N_HakijanNimi" localSheetId="9">'[1]Hakijan tiedot'!$B$50</definedName>
    <definedName name="N_HakijanNimi" localSheetId="16">'[1]Hakijan tiedot'!$B$50</definedName>
    <definedName name="N_HakijanNimi" localSheetId="5">'[1]Hakijan tiedot'!$B$50</definedName>
    <definedName name="N_HakijanNimi">'Sökandens uppgifter'!$B$51</definedName>
    <definedName name="N_HakijanNimiEN">'Sökandens uppgifter'!$B$53</definedName>
    <definedName name="N_hankintojenohjeteksti" localSheetId="11">#REF!</definedName>
    <definedName name="N_hankintojenohjeteksti" localSheetId="8">#REF!</definedName>
    <definedName name="N_hankintojenohjeteksti" localSheetId="9">#REF!</definedName>
    <definedName name="N_hankintojenohjeteksti" localSheetId="12">#REF!</definedName>
    <definedName name="N_hankintojenohjeteksti" localSheetId="16">#REF!</definedName>
    <definedName name="N_hankintojenohjeteksti" localSheetId="5">#REF!</definedName>
    <definedName name="N_hankintojenohjeteksti" localSheetId="15">#REF!</definedName>
    <definedName name="N_hankintojenohjeteksti" localSheetId="20">#REF!</definedName>
    <definedName name="N_hankintojenohjeteksti">#REF!</definedName>
    <definedName name="N_HankkeenNimi" localSheetId="8">[1]Suunnitelma!$C$48</definedName>
    <definedName name="N_HankkeenNimi" localSheetId="9">[1]Suunnitelma!$C$48</definedName>
    <definedName name="N_HankkeenNimi" localSheetId="16">[1]Suunnitelma!$C$48</definedName>
    <definedName name="N_HankkeenNimi" localSheetId="5">Plan!$C$48</definedName>
    <definedName name="N_HankkeenNimi">#REF!</definedName>
    <definedName name="N_HankkeenNimiEN" localSheetId="5">Plan!$C$51</definedName>
    <definedName name="N_HankkeenNimiEN">#REF!</definedName>
    <definedName name="N_Henkilöstökustannusmalli" localSheetId="11">'Grundläggande information om bu'!$B$8</definedName>
    <definedName name="N_Henkilöstökustannusmalli">#REF!</definedName>
    <definedName name="N_Jatkuvuus" localSheetId="5">Plan!$C$182</definedName>
    <definedName name="N_Jatkuvuus">#REF!</definedName>
    <definedName name="N_JärjestönRekisteröintinumero">'Sökandens uppgifter'!$B$61</definedName>
    <definedName name="N_JärjestönRekisteröintipäivä">'Sökandens uppgifter'!$B$59</definedName>
    <definedName name="N_Katuosoite">'Sökandens uppgifter'!$B$65</definedName>
    <definedName name="N_Kohdealue" localSheetId="8">[1]Suunnitelma!#REF!</definedName>
    <definedName name="N_Kohdealue" localSheetId="9">[1]Suunnitelma!#REF!</definedName>
    <definedName name="N_Kohdealue" localSheetId="16">[1]Suunnitelma!#REF!</definedName>
    <definedName name="N_Kohdealue" localSheetId="5">Plan!#REF!</definedName>
    <definedName name="N_Kohdealue">#REF!</definedName>
    <definedName name="N_kohdealue_bmvi">[1]Suunnitelma!#REF!</definedName>
    <definedName name="N_Kohderyhmä" localSheetId="8">[1]Suunnitelma!#REF!</definedName>
    <definedName name="N_Kohderyhmä" localSheetId="9">[1]Suunnitelma!#REF!</definedName>
    <definedName name="N_Kohderyhmä" localSheetId="16">[1]Suunnitelma!#REF!</definedName>
    <definedName name="N_Kohderyhmä" localSheetId="5">Plan!#REF!</definedName>
    <definedName name="N_Kohderyhmä">#REF!</definedName>
    <definedName name="N_KorotettuPerustelut" localSheetId="5">Plan!$C$44</definedName>
    <definedName name="N_KorotettuPerustelut">#REF!</definedName>
    <definedName name="N_Kotisivu">'Sökandens uppgifter'!$G$70</definedName>
    <definedName name="N_Kustannusarviolisätiedot" localSheetId="11">'Grundläggande information om bu'!$B$12</definedName>
    <definedName name="N_Kustannusarviolisätiedot" localSheetId="8">'[1]Budjetin perustiedot'!$B$19</definedName>
    <definedName name="N_Kustannusarviolisätiedot" localSheetId="9">'[1]Budjetin perustiedot'!$B$19</definedName>
    <definedName name="N_Kustannusarviolisätiedot" localSheetId="12">'[3]Budjetin perustiedot'!$B$21</definedName>
    <definedName name="N_Kustannusarviolisätiedot" localSheetId="16">'[1]Budjetin perustiedot'!$B$19</definedName>
    <definedName name="N_Kustannusarviolisätiedot" localSheetId="5">'[1]Budjetin perustiedot'!$B$19</definedName>
    <definedName name="N_Kustannusarviolisätiedot" localSheetId="15">'[2]Budjetin perustiedot'!$B$12</definedName>
    <definedName name="N_Kustannusarviolisätiedot" localSheetId="20">'[2]Budjetin perustiedot'!$B$12</definedName>
    <definedName name="N_Kustannusarviolisätiedot">#REF!</definedName>
    <definedName name="N_Kustannusmalli" localSheetId="11">'Grundläggande information om bu'!#REF!</definedName>
    <definedName name="N_Kustannusmalli" localSheetId="15">'[2]Budjetin perustiedot'!#REF!</definedName>
    <definedName name="N_Kustannusmalli" localSheetId="20">'[2]Budjetin perustiedot'!#REF!</definedName>
    <definedName name="N_Kustannusmalli">#REF!</definedName>
    <definedName name="N_KäynnistysPerustelut" localSheetId="5">Plan!$C$61</definedName>
    <definedName name="N_KäynnistysPerustelut">#REF!</definedName>
    <definedName name="N_Lopetuspvm" localSheetId="5">Plan!$C$57</definedName>
    <definedName name="N_Lopetuspvm">#REF!</definedName>
    <definedName name="N_Ohjausryhmä">'Sökandens uppgifter'!$B$127</definedName>
    <definedName name="N_OmarahoitusYhteensä">Finansiering!$J$32</definedName>
    <definedName name="N_Postinumero">'Sökandens uppgifter'!$B$67</definedName>
    <definedName name="N_Postitoimipaikka">'Sökandens uppgifter'!$G$67</definedName>
    <definedName name="N_Päämäärä" localSheetId="5">Plan!$C$73</definedName>
    <definedName name="N_Päämäärä">#REF!</definedName>
    <definedName name="N_Rahoituksenmäärä1">'Sökandens uppgifter'!$E$19</definedName>
    <definedName name="N_Rahoituksenmäärä2">'Sökandens uppgifter'!$E$23</definedName>
    <definedName name="N_Rahoituksenmäärä3">'Sökandens uppgifter'!$E$33</definedName>
    <definedName name="N_Rahoituksenmäärä4">'Sökandens uppgifter'!$E$37</definedName>
    <definedName name="N_Rahoituslähde1">'Sökandens uppgifter'!$E$17</definedName>
    <definedName name="N_Rahoituslähde2">'Sökandens uppgifter'!$E$21</definedName>
    <definedName name="N_Rahoituslähde3">'Sökandens uppgifter'!$E$31</definedName>
    <definedName name="N_Rahoituslähde4">'Sökandens uppgifter'!$E$35</definedName>
    <definedName name="N_Riskiarvio" localSheetId="5">Plan!$C$167</definedName>
    <definedName name="N_Riskiarvio">#REF!</definedName>
    <definedName name="N_Sisällysluettelo" localSheetId="11">'[2]Aloita tästä'!#REF!</definedName>
    <definedName name="N_Sisällysluettelo" localSheetId="8">'[1]Aloita tästä'!#REF!</definedName>
    <definedName name="N_Sisällysluettelo" localSheetId="9">'[1]Aloita tästä'!#REF!</definedName>
    <definedName name="N_Sisällysluettelo" localSheetId="12">'[3]Aloita tästä'!#REF!</definedName>
    <definedName name="N_Sisällysluettelo" localSheetId="16">'[1]Aloita tästä'!#REF!</definedName>
    <definedName name="N_Sisällysluettelo" localSheetId="5">'[1]Aloita tästä'!#REF!</definedName>
    <definedName name="N_Sisällysluettelo" localSheetId="15">'[2]Aloita tästä'!#REF!</definedName>
    <definedName name="N_Sisällysluettelo" localSheetId="20">'[2]Aloita tästä'!#REF!</definedName>
    <definedName name="N_Sisällysluettelo">'Börja här'!#REF!</definedName>
    <definedName name="N_SisältääköArvonlisäveroa" localSheetId="11">'Grundläggande information om bu'!#REF!</definedName>
    <definedName name="N_SisältääköArvonlisäveroa" localSheetId="15">'[2]Budjetin perustiedot'!#REF!</definedName>
    <definedName name="N_SisältääköArvonlisäveroa" localSheetId="20">'[2]Budjetin perustiedot'!#REF!</definedName>
    <definedName name="N_SisältääköArvonlisäveroa">#REF!</definedName>
    <definedName name="N_Sähköposti">'Sökandens uppgifter'!$B$70</definedName>
    <definedName name="N_TaustatilanneTarve" localSheetId="5">Plan!$C$68</definedName>
    <definedName name="N_TaustatilanneTarve">#REF!</definedName>
    <definedName name="N_Tavoite1" localSheetId="5">Plan!$C$78</definedName>
    <definedName name="N_Tavoite1">#REF!</definedName>
    <definedName name="N_Tavoite1Toiminto1" localSheetId="5">Plan!$C$81</definedName>
    <definedName name="N_Tavoite1Toiminto1">#REF!</definedName>
    <definedName name="N_Tavoite1Toiminto1Kuvaus" localSheetId="5">Plan!$C$84</definedName>
    <definedName name="N_Tavoite1Toiminto1Kuvaus">#REF!</definedName>
    <definedName name="N_Tavoite1Toiminto1Tulostavoite" localSheetId="5">Plan!$C$87</definedName>
    <definedName name="N_Tavoite1Toiminto1Tulostavoite">#REF!</definedName>
    <definedName name="N_Tavoite1Toiminto2" localSheetId="5">Plan!$C$90</definedName>
    <definedName name="N_Tavoite1Toiminto2">#REF!</definedName>
    <definedName name="N_Tavoite1Toiminto2Kuvaus" localSheetId="5">Plan!$C$93</definedName>
    <definedName name="N_Tavoite1Toiminto2Kuvaus">#REF!</definedName>
    <definedName name="N_Tavoite1Toiminto2Tulostavoite" localSheetId="5">Plan!$C$96</definedName>
    <definedName name="N_Tavoite1Toiminto2Tulostavoite">#REF!</definedName>
    <definedName name="N_Tavoite1Toiminto3" localSheetId="11">[2]Suunnitelma!#REF!</definedName>
    <definedName name="N_Tavoite1Toiminto3" localSheetId="8">[1]Suunnitelma!#REF!</definedName>
    <definedName name="N_Tavoite1Toiminto3" localSheetId="9">[1]Suunnitelma!#REF!</definedName>
    <definedName name="N_Tavoite1Toiminto3" localSheetId="12">[3]Suunnitelma!#REF!</definedName>
    <definedName name="N_Tavoite1Toiminto3" localSheetId="16">[1]Suunnitelma!#REF!</definedName>
    <definedName name="N_Tavoite1Toiminto3" localSheetId="5">Plan!#REF!</definedName>
    <definedName name="N_Tavoite1Toiminto3" localSheetId="15">[2]Suunnitelma!#REF!</definedName>
    <definedName name="N_Tavoite1Toiminto3" localSheetId="20">[2]Suunnitelma!#REF!</definedName>
    <definedName name="N_Tavoite1Toiminto3">#REF!</definedName>
    <definedName name="N_Tavoite1Toiminto3Kuvaus" localSheetId="11">[2]Suunnitelma!#REF!</definedName>
    <definedName name="N_Tavoite1Toiminto3Kuvaus" localSheetId="8">[1]Suunnitelma!#REF!</definedName>
    <definedName name="N_Tavoite1Toiminto3Kuvaus" localSheetId="9">[1]Suunnitelma!#REF!</definedName>
    <definedName name="N_Tavoite1Toiminto3Kuvaus" localSheetId="12">[3]Suunnitelma!#REF!</definedName>
    <definedName name="N_Tavoite1Toiminto3Kuvaus" localSheetId="16">[1]Suunnitelma!#REF!</definedName>
    <definedName name="N_Tavoite1Toiminto3Kuvaus" localSheetId="5">Plan!#REF!</definedName>
    <definedName name="N_Tavoite1Toiminto3Kuvaus" localSheetId="15">[2]Suunnitelma!#REF!</definedName>
    <definedName name="N_Tavoite1Toiminto3Kuvaus" localSheetId="20">[2]Suunnitelma!#REF!</definedName>
    <definedName name="N_Tavoite1Toiminto3Kuvaus">#REF!</definedName>
    <definedName name="N_Tavoite1Toiminto3Tulostavoite" localSheetId="11">[2]Suunnitelma!#REF!</definedName>
    <definedName name="N_Tavoite1Toiminto3Tulostavoite" localSheetId="8">[1]Suunnitelma!#REF!</definedName>
    <definedName name="N_Tavoite1Toiminto3Tulostavoite" localSheetId="9">[1]Suunnitelma!#REF!</definedName>
    <definedName name="N_Tavoite1Toiminto3Tulostavoite" localSheetId="12">[3]Suunnitelma!#REF!</definedName>
    <definedName name="N_Tavoite1Toiminto3Tulostavoite" localSheetId="16">[1]Suunnitelma!#REF!</definedName>
    <definedName name="N_Tavoite1Toiminto3Tulostavoite" localSheetId="5">Plan!#REF!</definedName>
    <definedName name="N_Tavoite1Toiminto3Tulostavoite" localSheetId="15">[2]Suunnitelma!#REF!</definedName>
    <definedName name="N_Tavoite1Toiminto3Tulostavoite" localSheetId="20">[2]Suunnitelma!#REF!</definedName>
    <definedName name="N_Tavoite1Toiminto3Tulostavoite">#REF!</definedName>
    <definedName name="N_Tavoite2" localSheetId="11">[2]Suunnitelma!#REF!</definedName>
    <definedName name="N_Tavoite2" localSheetId="8">[1]Suunnitelma!#REF!</definedName>
    <definedName name="N_Tavoite2" localSheetId="9">[1]Suunnitelma!#REF!</definedName>
    <definedName name="N_Tavoite2" localSheetId="12">[3]Suunnitelma!#REF!</definedName>
    <definedName name="N_Tavoite2" localSheetId="16">[1]Suunnitelma!#REF!</definedName>
    <definedName name="N_Tavoite2" localSheetId="5">Plan!#REF!</definedName>
    <definedName name="N_Tavoite2" localSheetId="15">[2]Suunnitelma!#REF!</definedName>
    <definedName name="N_Tavoite2" localSheetId="20">[2]Suunnitelma!#REF!</definedName>
    <definedName name="N_Tavoite2">#REF!</definedName>
    <definedName name="N_Tavoite2Toiminto1" localSheetId="11">[2]Suunnitelma!#REF!</definedName>
    <definedName name="N_Tavoite2Toiminto1" localSheetId="8">[1]Suunnitelma!#REF!</definedName>
    <definedName name="N_Tavoite2Toiminto1" localSheetId="9">[1]Suunnitelma!#REF!</definedName>
    <definedName name="N_Tavoite2Toiminto1" localSheetId="12">[3]Suunnitelma!#REF!</definedName>
    <definedName name="N_Tavoite2Toiminto1" localSheetId="16">[1]Suunnitelma!#REF!</definedName>
    <definedName name="N_Tavoite2Toiminto1" localSheetId="5">Plan!#REF!</definedName>
    <definedName name="N_Tavoite2Toiminto1" localSheetId="15">[2]Suunnitelma!#REF!</definedName>
    <definedName name="N_Tavoite2Toiminto1" localSheetId="20">[2]Suunnitelma!#REF!</definedName>
    <definedName name="N_Tavoite2Toiminto1">#REF!</definedName>
    <definedName name="N_Tavoite2Toiminto1Kuvaus" localSheetId="11">[2]Suunnitelma!#REF!</definedName>
    <definedName name="N_Tavoite2Toiminto1Kuvaus" localSheetId="8">[1]Suunnitelma!#REF!</definedName>
    <definedName name="N_Tavoite2Toiminto1Kuvaus" localSheetId="9">[1]Suunnitelma!#REF!</definedName>
    <definedName name="N_Tavoite2Toiminto1Kuvaus" localSheetId="12">[3]Suunnitelma!#REF!</definedName>
    <definedName name="N_Tavoite2Toiminto1Kuvaus" localSheetId="16">[1]Suunnitelma!#REF!</definedName>
    <definedName name="N_Tavoite2Toiminto1Kuvaus" localSheetId="5">Plan!#REF!</definedName>
    <definedName name="N_Tavoite2Toiminto1Kuvaus" localSheetId="15">[2]Suunnitelma!#REF!</definedName>
    <definedName name="N_Tavoite2Toiminto1Kuvaus" localSheetId="20">[2]Suunnitelma!#REF!</definedName>
    <definedName name="N_Tavoite2Toiminto1Kuvaus">#REF!</definedName>
    <definedName name="N_Tavoite2Toiminto1Tulostavoite" localSheetId="11">[2]Suunnitelma!#REF!</definedName>
    <definedName name="N_Tavoite2Toiminto1Tulostavoite" localSheetId="8">[1]Suunnitelma!#REF!</definedName>
    <definedName name="N_Tavoite2Toiminto1Tulostavoite" localSheetId="9">[1]Suunnitelma!#REF!</definedName>
    <definedName name="N_Tavoite2Toiminto1Tulostavoite" localSheetId="12">[3]Suunnitelma!#REF!</definedName>
    <definedName name="N_Tavoite2Toiminto1Tulostavoite" localSheetId="16">[1]Suunnitelma!#REF!</definedName>
    <definedName name="N_Tavoite2Toiminto1Tulostavoite" localSheetId="5">Plan!#REF!</definedName>
    <definedName name="N_Tavoite2Toiminto1Tulostavoite" localSheetId="15">[2]Suunnitelma!#REF!</definedName>
    <definedName name="N_Tavoite2Toiminto1Tulostavoite" localSheetId="20">[2]Suunnitelma!#REF!</definedName>
    <definedName name="N_Tavoite2Toiminto1Tulostavoite">#REF!</definedName>
    <definedName name="N_Tavoite2Toiminto2" localSheetId="11">[2]Suunnitelma!#REF!</definedName>
    <definedName name="N_Tavoite2Toiminto2" localSheetId="8">[1]Suunnitelma!#REF!</definedName>
    <definedName name="N_Tavoite2Toiminto2" localSheetId="9">[1]Suunnitelma!#REF!</definedName>
    <definedName name="N_Tavoite2Toiminto2" localSheetId="12">[3]Suunnitelma!#REF!</definedName>
    <definedName name="N_Tavoite2Toiminto2" localSheetId="16">[1]Suunnitelma!#REF!</definedName>
    <definedName name="N_Tavoite2Toiminto2" localSheetId="5">Plan!#REF!</definedName>
    <definedName name="N_Tavoite2Toiminto2" localSheetId="15">[2]Suunnitelma!#REF!</definedName>
    <definedName name="N_Tavoite2Toiminto2" localSheetId="20">[2]Suunnitelma!#REF!</definedName>
    <definedName name="N_Tavoite2Toiminto2">#REF!</definedName>
    <definedName name="N_Tavoite2Toiminto2Kuvaus" localSheetId="11">[2]Suunnitelma!#REF!</definedName>
    <definedName name="N_Tavoite2Toiminto2Kuvaus" localSheetId="8">[1]Suunnitelma!#REF!</definedName>
    <definedName name="N_Tavoite2Toiminto2Kuvaus" localSheetId="9">[1]Suunnitelma!#REF!</definedName>
    <definedName name="N_Tavoite2Toiminto2Kuvaus" localSheetId="12">[3]Suunnitelma!#REF!</definedName>
    <definedName name="N_Tavoite2Toiminto2Kuvaus" localSheetId="16">[1]Suunnitelma!#REF!</definedName>
    <definedName name="N_Tavoite2Toiminto2Kuvaus" localSheetId="5">Plan!#REF!</definedName>
    <definedName name="N_Tavoite2Toiminto2Kuvaus" localSheetId="15">[2]Suunnitelma!#REF!</definedName>
    <definedName name="N_Tavoite2Toiminto2Kuvaus" localSheetId="20">[2]Suunnitelma!#REF!</definedName>
    <definedName name="N_Tavoite2Toiminto2Kuvaus">#REF!</definedName>
    <definedName name="N_Tavoite2Toiminto2Tulostavoite" localSheetId="11">[2]Suunnitelma!#REF!</definedName>
    <definedName name="N_Tavoite2Toiminto2Tulostavoite" localSheetId="8">[1]Suunnitelma!#REF!</definedName>
    <definedName name="N_Tavoite2Toiminto2Tulostavoite" localSheetId="9">[1]Suunnitelma!#REF!</definedName>
    <definedName name="N_Tavoite2Toiminto2Tulostavoite" localSheetId="12">[3]Suunnitelma!#REF!</definedName>
    <definedName name="N_Tavoite2Toiminto2Tulostavoite" localSheetId="16">[1]Suunnitelma!#REF!</definedName>
    <definedName name="N_Tavoite2Toiminto2Tulostavoite" localSheetId="5">Plan!#REF!</definedName>
    <definedName name="N_Tavoite2Toiminto2Tulostavoite" localSheetId="15">[2]Suunnitelma!#REF!</definedName>
    <definedName name="N_Tavoite2Toiminto2Tulostavoite" localSheetId="20">[2]Suunnitelma!#REF!</definedName>
    <definedName name="N_Tavoite2Toiminto2Tulostavoite">#REF!</definedName>
    <definedName name="N_Tavoite2Toiminto3" localSheetId="11">[2]Suunnitelma!#REF!</definedName>
    <definedName name="N_Tavoite2Toiminto3" localSheetId="8">[1]Suunnitelma!#REF!</definedName>
    <definedName name="N_Tavoite2Toiminto3" localSheetId="9">[1]Suunnitelma!#REF!</definedName>
    <definedName name="N_Tavoite2Toiminto3" localSheetId="12">[3]Suunnitelma!#REF!</definedName>
    <definedName name="N_Tavoite2Toiminto3" localSheetId="16">[1]Suunnitelma!#REF!</definedName>
    <definedName name="N_Tavoite2Toiminto3" localSheetId="5">Plan!#REF!</definedName>
    <definedName name="N_Tavoite2Toiminto3" localSheetId="15">[2]Suunnitelma!#REF!</definedName>
    <definedName name="N_Tavoite2Toiminto3" localSheetId="20">[2]Suunnitelma!#REF!</definedName>
    <definedName name="N_Tavoite2Toiminto3">#REF!</definedName>
    <definedName name="N_Tavoite2Toiminto3Kuvaus" localSheetId="11">[2]Suunnitelma!#REF!</definedName>
    <definedName name="N_Tavoite2Toiminto3Kuvaus" localSheetId="8">[1]Suunnitelma!#REF!</definedName>
    <definedName name="N_Tavoite2Toiminto3Kuvaus" localSheetId="9">[1]Suunnitelma!#REF!</definedName>
    <definedName name="N_Tavoite2Toiminto3Kuvaus" localSheetId="12">[3]Suunnitelma!#REF!</definedName>
    <definedName name="N_Tavoite2Toiminto3Kuvaus" localSheetId="16">[1]Suunnitelma!#REF!</definedName>
    <definedName name="N_Tavoite2Toiminto3Kuvaus" localSheetId="5">Plan!#REF!</definedName>
    <definedName name="N_Tavoite2Toiminto3Kuvaus" localSheetId="15">[2]Suunnitelma!#REF!</definedName>
    <definedName name="N_Tavoite2Toiminto3Kuvaus" localSheetId="20">[2]Suunnitelma!#REF!</definedName>
    <definedName name="N_Tavoite2Toiminto3Kuvaus">#REF!</definedName>
    <definedName name="N_Tavoite2Toiminto3Tulostavoite" localSheetId="11">[2]Suunnitelma!#REF!</definedName>
    <definedName name="N_Tavoite2Toiminto3Tulostavoite" localSheetId="8">[1]Suunnitelma!#REF!</definedName>
    <definedName name="N_Tavoite2Toiminto3Tulostavoite" localSheetId="9">[1]Suunnitelma!#REF!</definedName>
    <definedName name="N_Tavoite2Toiminto3Tulostavoite" localSheetId="12">[3]Suunnitelma!#REF!</definedName>
    <definedName name="N_Tavoite2Toiminto3Tulostavoite" localSheetId="16">[1]Suunnitelma!#REF!</definedName>
    <definedName name="N_Tavoite2Toiminto3Tulostavoite" localSheetId="5">Plan!#REF!</definedName>
    <definedName name="N_Tavoite2Toiminto3Tulostavoite" localSheetId="15">[2]Suunnitelma!#REF!</definedName>
    <definedName name="N_Tavoite2Toiminto3Tulostavoite" localSheetId="20">[2]Suunnitelma!#REF!</definedName>
    <definedName name="N_Tavoite2Toiminto3Tulostavoite">#REF!</definedName>
    <definedName name="N_Tavoite3" localSheetId="11">[2]Suunnitelma!#REF!</definedName>
    <definedName name="N_Tavoite3" localSheetId="8">[1]Suunnitelma!#REF!</definedName>
    <definedName name="N_Tavoite3" localSheetId="9">[1]Suunnitelma!#REF!</definedName>
    <definedName name="N_Tavoite3" localSheetId="12">[3]Suunnitelma!#REF!</definedName>
    <definedName name="N_Tavoite3" localSheetId="16">[1]Suunnitelma!#REF!</definedName>
    <definedName name="N_Tavoite3" localSheetId="5">Plan!#REF!</definedName>
    <definedName name="N_Tavoite3" localSheetId="15">[2]Suunnitelma!#REF!</definedName>
    <definedName name="N_Tavoite3" localSheetId="20">[2]Suunnitelma!#REF!</definedName>
    <definedName name="N_Tavoite3">#REF!</definedName>
    <definedName name="N_Tavoite3Toiminto1" localSheetId="11">[2]Suunnitelma!#REF!</definedName>
    <definedName name="N_Tavoite3Toiminto1" localSheetId="8">[1]Suunnitelma!#REF!</definedName>
    <definedName name="N_Tavoite3Toiminto1" localSheetId="9">[1]Suunnitelma!#REF!</definedName>
    <definedName name="N_Tavoite3Toiminto1" localSheetId="12">[3]Suunnitelma!#REF!</definedName>
    <definedName name="N_Tavoite3Toiminto1" localSheetId="16">[1]Suunnitelma!#REF!</definedName>
    <definedName name="N_Tavoite3Toiminto1" localSheetId="5">Plan!#REF!</definedName>
    <definedName name="N_Tavoite3Toiminto1" localSheetId="15">[2]Suunnitelma!#REF!</definedName>
    <definedName name="N_Tavoite3Toiminto1" localSheetId="20">[2]Suunnitelma!#REF!</definedName>
    <definedName name="N_Tavoite3Toiminto1">#REF!</definedName>
    <definedName name="N_Tavoite3Toiminto1Kuvaus" localSheetId="11">[2]Suunnitelma!#REF!</definedName>
    <definedName name="N_Tavoite3Toiminto1Kuvaus" localSheetId="8">[1]Suunnitelma!#REF!</definedName>
    <definedName name="N_Tavoite3Toiminto1Kuvaus" localSheetId="9">[1]Suunnitelma!#REF!</definedName>
    <definedName name="N_Tavoite3Toiminto1Kuvaus" localSheetId="12">[3]Suunnitelma!#REF!</definedName>
    <definedName name="N_Tavoite3Toiminto1Kuvaus" localSheetId="16">[1]Suunnitelma!#REF!</definedName>
    <definedName name="N_Tavoite3Toiminto1Kuvaus" localSheetId="5">Plan!#REF!</definedName>
    <definedName name="N_Tavoite3Toiminto1Kuvaus" localSheetId="15">[2]Suunnitelma!#REF!</definedName>
    <definedName name="N_Tavoite3Toiminto1Kuvaus" localSheetId="20">[2]Suunnitelma!#REF!</definedName>
    <definedName name="N_Tavoite3Toiminto1Kuvaus">#REF!</definedName>
    <definedName name="N_Tavoite3Toiminto1Tulostavoite" localSheetId="11">[2]Suunnitelma!#REF!</definedName>
    <definedName name="N_Tavoite3Toiminto1Tulostavoite" localSheetId="8">[1]Suunnitelma!#REF!</definedName>
    <definedName name="N_Tavoite3Toiminto1Tulostavoite" localSheetId="9">[1]Suunnitelma!#REF!</definedName>
    <definedName name="N_Tavoite3Toiminto1Tulostavoite" localSheetId="12">[3]Suunnitelma!#REF!</definedName>
    <definedName name="N_Tavoite3Toiminto1Tulostavoite" localSheetId="16">[1]Suunnitelma!#REF!</definedName>
    <definedName name="N_Tavoite3Toiminto1Tulostavoite" localSheetId="5">Plan!#REF!</definedName>
    <definedName name="N_Tavoite3Toiminto1Tulostavoite" localSheetId="15">[2]Suunnitelma!#REF!</definedName>
    <definedName name="N_Tavoite3Toiminto1Tulostavoite" localSheetId="20">[2]Suunnitelma!#REF!</definedName>
    <definedName name="N_Tavoite3Toiminto1Tulostavoite">#REF!</definedName>
    <definedName name="N_Tavoite3Toiminto2" localSheetId="11">[2]Suunnitelma!#REF!</definedName>
    <definedName name="N_Tavoite3Toiminto2" localSheetId="8">[1]Suunnitelma!#REF!</definedName>
    <definedName name="N_Tavoite3Toiminto2" localSheetId="9">[1]Suunnitelma!#REF!</definedName>
    <definedName name="N_Tavoite3Toiminto2" localSheetId="12">[3]Suunnitelma!#REF!</definedName>
    <definedName name="N_Tavoite3Toiminto2" localSheetId="16">[1]Suunnitelma!#REF!</definedName>
    <definedName name="N_Tavoite3Toiminto2" localSheetId="5">Plan!#REF!</definedName>
    <definedName name="N_Tavoite3Toiminto2" localSheetId="15">[2]Suunnitelma!#REF!</definedName>
    <definedName name="N_Tavoite3Toiminto2" localSheetId="20">[2]Suunnitelma!#REF!</definedName>
    <definedName name="N_Tavoite3Toiminto2">#REF!</definedName>
    <definedName name="N_Tavoite3Toiminto2Kuvaus" localSheetId="11">[2]Suunnitelma!#REF!</definedName>
    <definedName name="N_Tavoite3Toiminto2Kuvaus" localSheetId="8">[1]Suunnitelma!#REF!</definedName>
    <definedName name="N_Tavoite3Toiminto2Kuvaus" localSheetId="9">[1]Suunnitelma!#REF!</definedName>
    <definedName name="N_Tavoite3Toiminto2Kuvaus" localSheetId="12">[3]Suunnitelma!#REF!</definedName>
    <definedName name="N_Tavoite3Toiminto2Kuvaus" localSheetId="16">[1]Suunnitelma!#REF!</definedName>
    <definedName name="N_Tavoite3Toiminto2Kuvaus" localSheetId="5">Plan!#REF!</definedName>
    <definedName name="N_Tavoite3Toiminto2Kuvaus" localSheetId="15">[2]Suunnitelma!#REF!</definedName>
    <definedName name="N_Tavoite3Toiminto2Kuvaus" localSheetId="20">[2]Suunnitelma!#REF!</definedName>
    <definedName name="N_Tavoite3Toiminto2Kuvaus">#REF!</definedName>
    <definedName name="N_Tavoite3Toiminto2Tulostavoite" localSheetId="11">[2]Suunnitelma!#REF!</definedName>
    <definedName name="N_Tavoite3Toiminto2Tulostavoite" localSheetId="8">[1]Suunnitelma!#REF!</definedName>
    <definedName name="N_Tavoite3Toiminto2Tulostavoite" localSheetId="9">[1]Suunnitelma!#REF!</definedName>
    <definedName name="N_Tavoite3Toiminto2Tulostavoite" localSheetId="12">[3]Suunnitelma!#REF!</definedName>
    <definedName name="N_Tavoite3Toiminto2Tulostavoite" localSheetId="16">[1]Suunnitelma!#REF!</definedName>
    <definedName name="N_Tavoite3Toiminto2Tulostavoite" localSheetId="5">Plan!#REF!</definedName>
    <definedName name="N_Tavoite3Toiminto2Tulostavoite" localSheetId="15">[2]Suunnitelma!#REF!</definedName>
    <definedName name="N_Tavoite3Toiminto2Tulostavoite" localSheetId="20">[2]Suunnitelma!#REF!</definedName>
    <definedName name="N_Tavoite3Toiminto2Tulostavoite">#REF!</definedName>
    <definedName name="N_Tavoite3Toiminto3" localSheetId="11">[2]Suunnitelma!#REF!</definedName>
    <definedName name="N_Tavoite3Toiminto3" localSheetId="8">[1]Suunnitelma!#REF!</definedName>
    <definedName name="N_Tavoite3Toiminto3" localSheetId="9">[1]Suunnitelma!#REF!</definedName>
    <definedName name="N_Tavoite3Toiminto3" localSheetId="12">[3]Suunnitelma!#REF!</definedName>
    <definedName name="N_Tavoite3Toiminto3" localSheetId="16">[1]Suunnitelma!#REF!</definedName>
    <definedName name="N_Tavoite3Toiminto3" localSheetId="5">Plan!#REF!</definedName>
    <definedName name="N_Tavoite3Toiminto3" localSheetId="15">[2]Suunnitelma!#REF!</definedName>
    <definedName name="N_Tavoite3Toiminto3" localSheetId="20">[2]Suunnitelma!#REF!</definedName>
    <definedName name="N_Tavoite3Toiminto3">#REF!</definedName>
    <definedName name="N_Tavoite3Toiminto3Kuvaus" localSheetId="11">[2]Suunnitelma!#REF!</definedName>
    <definedName name="N_Tavoite3Toiminto3Kuvaus" localSheetId="8">[1]Suunnitelma!#REF!</definedName>
    <definedName name="N_Tavoite3Toiminto3Kuvaus" localSheetId="9">[1]Suunnitelma!#REF!</definedName>
    <definedName name="N_Tavoite3Toiminto3Kuvaus" localSheetId="12">[3]Suunnitelma!#REF!</definedName>
    <definedName name="N_Tavoite3Toiminto3Kuvaus" localSheetId="16">[1]Suunnitelma!#REF!</definedName>
    <definedName name="N_Tavoite3Toiminto3Kuvaus" localSheetId="5">Plan!#REF!</definedName>
    <definedName name="N_Tavoite3Toiminto3Kuvaus" localSheetId="15">[2]Suunnitelma!#REF!</definedName>
    <definedName name="N_Tavoite3Toiminto3Kuvaus" localSheetId="20">[2]Suunnitelma!#REF!</definedName>
    <definedName name="N_Tavoite3Toiminto3Kuvaus">#REF!</definedName>
    <definedName name="N_Tavoite3Toiminto3Tulostavoite" localSheetId="11">[2]Suunnitelma!#REF!</definedName>
    <definedName name="N_Tavoite3Toiminto3Tulostavoite" localSheetId="8">[1]Suunnitelma!#REF!</definedName>
    <definedName name="N_Tavoite3Toiminto3Tulostavoite" localSheetId="9">[1]Suunnitelma!#REF!</definedName>
    <definedName name="N_Tavoite3Toiminto3Tulostavoite" localSheetId="12">[3]Suunnitelma!#REF!</definedName>
    <definedName name="N_Tavoite3Toiminto3Tulostavoite" localSheetId="16">[1]Suunnitelma!#REF!</definedName>
    <definedName name="N_Tavoite3Toiminto3Tulostavoite" localSheetId="5">Plan!#REF!</definedName>
    <definedName name="N_Tavoite3Toiminto3Tulostavoite" localSheetId="15">[2]Suunnitelma!#REF!</definedName>
    <definedName name="N_Tavoite3Toiminto3Tulostavoite" localSheetId="20">[2]Suunnitelma!#REF!</definedName>
    <definedName name="N_Tavoite3Toiminto3Tulostavoite">#REF!</definedName>
    <definedName name="N_Tiivistelmä" localSheetId="5">Plan!$C$187</definedName>
    <definedName name="N_Tiivistelmä">#REF!</definedName>
    <definedName name="N_Tosiasiallisetedunsaajat">'Sökandens uppgifter'!$L$92</definedName>
    <definedName name="N_Tosomistajahenkilötunnus1">'Sökandens uppgifter'!$B$106</definedName>
    <definedName name="N_Tosomistajahenkilötunnus2">'Sökandens uppgifter'!$B$110</definedName>
    <definedName name="N_Tosomistajahenkilötunnus3">'Sökandens uppgifter'!$B$114</definedName>
    <definedName name="N_Tosomistajanimi1">'Sökandens uppgifter'!$B$104</definedName>
    <definedName name="N_Tosomistajanimi2">'Sökandens uppgifter'!$B$108</definedName>
    <definedName name="N_Tosomistajanimi3">'Sökandens uppgifter'!$B$112</definedName>
    <definedName name="N_Vaikuttavuus" localSheetId="5">Plan!$C$177</definedName>
    <definedName name="N_Vaikuttavuus">#REF!</definedName>
    <definedName name="N_Varayhteyshenkilönnimi">'Sökandens uppgifter'!$B$83</definedName>
    <definedName name="N_Varayhteyshenkilönnumero">'Sökandens uppgifter'!$B$85</definedName>
    <definedName name="N_Varayhteyshenkilönsposti">'Sökandens uppgifter'!$F$85</definedName>
    <definedName name="N_Viestintäsuunnitelma" localSheetId="5">Plan!$C$103</definedName>
    <definedName name="N_Viestintäsuunnitelma">#REF!</definedName>
    <definedName name="N_VälillisetKustannuksetKerroin" localSheetId="11">'Grundläggande information om bu'!#REF!</definedName>
    <definedName name="N_VälillisetKustannuksetKerroin" localSheetId="8">'[1]Budjetin perustiedot'!$C$4</definedName>
    <definedName name="N_VälillisetKustannuksetKerroin" localSheetId="9">'[1]Budjetin perustiedot'!$C$4</definedName>
    <definedName name="N_VälillisetKustannuksetKerroin" localSheetId="12">'[3]Budjetin perustiedot'!$C$2</definedName>
    <definedName name="N_VälillisetKustannuksetKerroin" localSheetId="16">'[1]Budjetin perustiedot'!$C$4</definedName>
    <definedName name="N_VälillisetKustannuksetKerroin" localSheetId="5">'[1]Budjetin perustiedot'!$C$4</definedName>
    <definedName name="N_VälillisetKustannuksetKerroin" localSheetId="15">'[2]Budjetin perustiedot'!#REF!</definedName>
    <definedName name="N_VälillisetKustannuksetKerroin" localSheetId="20">'[2]Budjetin perustiedot'!#REF!</definedName>
    <definedName name="N_VälillisetKustannuksetKerroin">#REF!</definedName>
    <definedName name="N_Yhteyshenkilönnimi">'Sökandens uppgifter'!$B$74</definedName>
    <definedName name="N_Yhteyshenkilönnumero">'Sökandens uppgifter'!$B$76</definedName>
    <definedName name="N_Yhteyshenkilönsposti">'Sökandens uppgifter'!$F$76</definedName>
    <definedName name="N_Yleinennro">'Sökandens uppgifter'!$B$72</definedName>
    <definedName name="N_Ytunnus">'Sökandens uppgifter'!$B$63</definedName>
    <definedName name="tavoite23">[1]Suunnitelma!#REF!</definedName>
    <definedName name="tavoite5">[1]Suunnitelma!#REF!</definedName>
    <definedName name="tavoitetoimintakuvaus">[1]Suunnitelma!#REF!</definedName>
    <definedName name="_xlnm.Print_Area" localSheetId="2">'EU-finansiering 3 år'!$B$6:$F$34</definedName>
    <definedName name="_xlnm.Print_Area" localSheetId="13">'Faktisk lönekostnad'!$B$8:$H$23</definedName>
    <definedName name="_xlnm.Print_Area" localSheetId="17">Finansiering!$G$4:$J$43</definedName>
    <definedName name="_xlnm.Print_Area" localSheetId="11">'Grundläggande information om bu'!$B$3:$C$12</definedName>
    <definedName name="_xlnm.Print_Area" localSheetId="5">Plan!$B$2:$L$188</definedName>
    <definedName name="_xlnm.Print_Area" localSheetId="15">'Projektets kostnader'!$B$2:$D$28</definedName>
    <definedName name="_xlnm.Print_Area" localSheetId="4">Samarbetsaktörer!$B$5:$K$91</definedName>
    <definedName name="_xlnm.Print_Area" localSheetId="1">'Sökandens uppgifter'!$B$2:$J$128</definedName>
    <definedName name="_xlnm.Print_Area" localSheetId="6">Tidsplan!$B$2:$K$75</definedName>
    <definedName name="_xlnm.Print_Area" localSheetId="7">'Åtgärdernas typer och teman'!$B$4:$D$10</definedName>
    <definedName name="_xlnm.Print_Area" localSheetId="3">Överföringsmottagare!$B$5:$K$104</definedName>
    <definedName name="_xlnm.Print_Area" localSheetId="14">'Övriga personalkostnader'!$B$2:$C$12</definedName>
    <definedName name="Z_4B7031FE_A209_4425_A537_9C5805C2F335_.wvu.PrintArea" localSheetId="8" hidden="1">'Indikatorer SM 1'!$D$1:$M$21</definedName>
    <definedName name="Z_4B7031FE_A209_4425_A537_9C5805C2F335_.wvu.PrintArea" localSheetId="9" hidden="1">'Indikatorer SM 2'!$D$1:$M$21</definedName>
    <definedName name="Z_4B7031FE_A209_4425_A537_9C5805C2F335_.wvu.PrintArea" localSheetId="5" hidden="1">Plan!$C$2:$M$188</definedName>
    <definedName name="Z_4B7031FE_A209_4425_A537_9C5805C2F335_.wvu.PrintArea" localSheetId="1" hidden="1">'Sökandens uppgifter'!$B$2:$K$133</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B41" i="1" l="1"/>
  <c r="C9" i="26"/>
  <c r="D5" i="26"/>
  <c r="C26" i="110"/>
  <c r="H44" i="109"/>
  <c r="H7" i="109"/>
  <c r="C11" i="92"/>
  <c r="C22" i="17"/>
  <c r="C21" i="126"/>
  <c r="C11" i="127"/>
  <c r="J33" i="119"/>
  <c r="J26" i="119"/>
  <c r="J22" i="119"/>
  <c r="L58" i="123"/>
  <c r="L81" i="122"/>
  <c r="H73" i="4"/>
  <c r="H67" i="4"/>
  <c r="H61" i="4"/>
  <c r="H55" i="4"/>
  <c r="H49" i="4"/>
  <c r="H43" i="4"/>
  <c r="H37" i="4"/>
  <c r="H31" i="4"/>
  <c r="H25" i="4"/>
  <c r="H19" i="4"/>
  <c r="H13" i="4"/>
  <c r="H7" i="4"/>
  <c r="J186" i="120"/>
  <c r="J181" i="120"/>
  <c r="J176" i="120"/>
  <c r="J171" i="120"/>
  <c r="J166" i="120"/>
  <c r="J160" i="120"/>
  <c r="J158" i="120"/>
  <c r="J155" i="120"/>
  <c r="J151" i="120"/>
  <c r="J149" i="120"/>
  <c r="J146" i="120"/>
  <c r="J142" i="120"/>
  <c r="J140" i="120"/>
  <c r="J137" i="120"/>
  <c r="J134" i="120"/>
  <c r="J131" i="120"/>
  <c r="J129" i="120"/>
  <c r="J126" i="120"/>
  <c r="J122" i="120"/>
  <c r="J120" i="120"/>
  <c r="J117" i="120"/>
  <c r="J113" i="120"/>
  <c r="J111" i="120"/>
  <c r="J108" i="120"/>
  <c r="J105" i="120"/>
  <c r="J103" i="120"/>
  <c r="J101" i="120"/>
  <c r="J98" i="120"/>
  <c r="J94" i="120"/>
  <c r="J92" i="120"/>
  <c r="J89" i="120"/>
  <c r="J85" i="120"/>
  <c r="J83" i="120"/>
  <c r="J80" i="120"/>
  <c r="J77" i="120"/>
  <c r="J72" i="120"/>
  <c r="I67" i="120"/>
  <c r="J60" i="120"/>
  <c r="J50" i="120"/>
  <c r="J47" i="120"/>
  <c r="J43" i="120"/>
  <c r="I89" i="101"/>
  <c r="I83" i="101"/>
  <c r="I77" i="101"/>
  <c r="I71" i="101"/>
  <c r="I65" i="101"/>
  <c r="I59" i="101"/>
  <c r="I53" i="101"/>
  <c r="I47" i="101"/>
  <c r="I44" i="101"/>
  <c r="I41" i="101"/>
  <c r="I35" i="101"/>
  <c r="I29" i="101"/>
  <c r="I23" i="101"/>
  <c r="I17" i="101"/>
  <c r="I11" i="101"/>
  <c r="I102" i="100"/>
  <c r="I95" i="100"/>
  <c r="I88" i="100"/>
  <c r="I81" i="100"/>
  <c r="I74" i="100"/>
  <c r="I67" i="100"/>
  <c r="I60" i="100"/>
  <c r="I53" i="100"/>
  <c r="I46" i="100"/>
  <c r="I39" i="100"/>
  <c r="I32" i="100"/>
  <c r="I25" i="100"/>
  <c r="I18" i="100"/>
  <c r="I11" i="100"/>
  <c r="B128" i="1"/>
  <c r="F10" i="126" l="1"/>
  <c r="L10" i="126"/>
  <c r="M10" i="126" s="1"/>
  <c r="F11" i="126"/>
  <c r="L11" i="126"/>
  <c r="M11" i="126" s="1"/>
  <c r="F12" i="126"/>
  <c r="N12" i="126" s="1"/>
  <c r="L12" i="126"/>
  <c r="M12" i="126"/>
  <c r="F13" i="126"/>
  <c r="N13" i="126" s="1"/>
  <c r="L13" i="126"/>
  <c r="M13" i="126"/>
  <c r="F14" i="126"/>
  <c r="L14" i="126"/>
  <c r="M14" i="126"/>
  <c r="N14" i="126"/>
  <c r="F15" i="126"/>
  <c r="N15" i="126" s="1"/>
  <c r="L15" i="126"/>
  <c r="M15" i="126"/>
  <c r="F16" i="126"/>
  <c r="L16" i="126"/>
  <c r="M16" i="126"/>
  <c r="N16" i="126"/>
  <c r="F17" i="126"/>
  <c r="N17" i="126" s="1"/>
  <c r="L17" i="126"/>
  <c r="M17" i="126"/>
  <c r="F18" i="126"/>
  <c r="L18" i="126"/>
  <c r="M18" i="126"/>
  <c r="N18" i="126"/>
  <c r="F19" i="126"/>
  <c r="N19" i="126" s="1"/>
  <c r="L19" i="126"/>
  <c r="M19" i="126"/>
  <c r="N11" i="126" l="1"/>
  <c r="N10" i="126"/>
  <c r="N20" i="126" s="1"/>
  <c r="H10" i="17" l="1"/>
  <c r="H11" i="17"/>
  <c r="J32" i="109" l="1"/>
  <c r="B27" i="109" l="1"/>
  <c r="C27" i="109"/>
  <c r="D27" i="109"/>
  <c r="E27" i="109"/>
  <c r="F27" i="109"/>
  <c r="B28" i="109"/>
  <c r="C28" i="109"/>
  <c r="D28" i="109"/>
  <c r="E28" i="109"/>
  <c r="F28" i="109"/>
  <c r="B29" i="109"/>
  <c r="C29" i="109"/>
  <c r="D29" i="109"/>
  <c r="E29" i="109"/>
  <c r="F29" i="109"/>
  <c r="B30" i="109"/>
  <c r="C30" i="109"/>
  <c r="D30" i="109"/>
  <c r="E30" i="109"/>
  <c r="F30" i="109"/>
  <c r="B31" i="109"/>
  <c r="C31" i="109"/>
  <c r="D31" i="109"/>
  <c r="E31" i="109"/>
  <c r="F31" i="109"/>
  <c r="D23" i="110" l="1"/>
  <c r="D24" i="110" s="1"/>
  <c r="D22" i="109" l="1"/>
  <c r="D23" i="109"/>
  <c r="D24" i="109"/>
  <c r="D25" i="109"/>
  <c r="D26" i="109"/>
  <c r="D21" i="109"/>
  <c r="F22" i="109"/>
  <c r="F23" i="109"/>
  <c r="F24" i="109"/>
  <c r="F25" i="109"/>
  <c r="F26" i="109"/>
  <c r="F21" i="109"/>
  <c r="E22" i="109"/>
  <c r="E23" i="109"/>
  <c r="E24" i="109"/>
  <c r="E25" i="109"/>
  <c r="E26" i="109"/>
  <c r="E21" i="109"/>
  <c r="F33" i="109" l="1"/>
  <c r="E33" i="109"/>
  <c r="D33" i="109"/>
  <c r="C22" i="109"/>
  <c r="C23" i="109"/>
  <c r="C24" i="109"/>
  <c r="C25" i="109"/>
  <c r="C26" i="109"/>
  <c r="C21" i="109"/>
  <c r="B22" i="109"/>
  <c r="B23" i="109"/>
  <c r="B24" i="109"/>
  <c r="B25" i="109"/>
  <c r="B26" i="109"/>
  <c r="B21" i="109"/>
  <c r="C33" i="109" l="1"/>
  <c r="H36" i="109" s="1"/>
  <c r="B33" i="109"/>
  <c r="H35" i="109" s="1"/>
  <c r="H37" i="109"/>
  <c r="H38" i="109" l="1"/>
  <c r="C9" i="92" l="1"/>
  <c r="H18" i="17" l="1"/>
  <c r="H12" i="17" l="1"/>
  <c r="H13" i="17"/>
  <c r="H14" i="17"/>
  <c r="H15" i="17"/>
  <c r="H16" i="17"/>
  <c r="H17" i="17"/>
  <c r="H19" i="17"/>
  <c r="H20" i="17" l="1"/>
  <c r="D5" i="128" s="1"/>
  <c r="D6" i="128" l="1"/>
  <c r="D4" i="128"/>
  <c r="H4" i="109" s="1"/>
  <c r="I11" i="109" s="1"/>
  <c r="C23" i="128"/>
  <c r="I16" i="109" l="1"/>
  <c r="D4" i="110" l="1"/>
  <c r="E9" i="110" s="1"/>
  <c r="C8" i="26"/>
  <c r="J40" i="109"/>
  <c r="J41" i="109" s="1"/>
  <c r="E10" i="110" l="1"/>
  <c r="E14" i="110"/>
  <c r="E13" i="110"/>
  <c r="E20" i="110"/>
  <c r="E19" i="110"/>
  <c r="E15" i="110"/>
  <c r="E22" i="110"/>
  <c r="E21" i="110"/>
  <c r="E16" i="110"/>
  <c r="E11" i="110"/>
  <c r="E18" i="110"/>
  <c r="E17" i="110"/>
  <c r="E12" i="110"/>
  <c r="E23" i="110" l="1"/>
  <c r="E24" i="1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Virtanen Sanna SM</author>
  </authors>
  <commentList>
    <comment ref="C1" authorId="0" shapeId="0" xr:uid="{00000000-0006-0000-0C00-000001000000}">
      <text>
        <r>
          <rPr>
            <b/>
            <sz val="9"/>
            <color indexed="81"/>
            <rFont val="Tahoma"/>
            <family val="2"/>
          </rPr>
          <t>Virtanen Sanna SM:</t>
        </r>
        <r>
          <rPr>
            <sz val="9"/>
            <color indexed="81"/>
            <rFont val="Tahoma"/>
            <family val="2"/>
          </rPr>
          <t xml:space="preserve">
mikä tämä on?</t>
        </r>
      </text>
    </comment>
  </commentList>
</comments>
</file>

<file path=xl/sharedStrings.xml><?xml version="1.0" encoding="utf-8"?>
<sst xmlns="http://schemas.openxmlformats.org/spreadsheetml/2006/main" count="711" uniqueCount="708">
  <si>
    <r>
      <rPr>
        <sz val="12"/>
        <rFont val="Arial"/>
        <family val="2"/>
      </rPr>
      <t>Ny ansökan</t>
    </r>
  </si>
  <si>
    <r>
      <rPr>
        <sz val="12"/>
        <rFont val="Arial"/>
        <family val="2"/>
      </rPr>
      <t>Hakija</t>
    </r>
  </si>
  <si>
    <r>
      <rPr>
        <sz val="10"/>
        <rFont val="Arial"/>
        <family val="2"/>
      </rPr>
      <t>Ja</t>
    </r>
  </si>
  <si>
    <r>
      <rPr>
        <sz val="10"/>
        <rFont val="Arial"/>
        <family val="2"/>
      </rPr>
      <t>Nej</t>
    </r>
  </si>
  <si>
    <r>
      <rPr>
        <b/>
        <sz val="12"/>
        <rFont val="Arial"/>
        <family val="2"/>
      </rPr>
      <t>Övrig EU-finansiering</t>
    </r>
  </si>
  <si>
    <r>
      <rPr>
        <sz val="12"/>
        <rFont val="Arial"/>
        <family val="2"/>
      </rPr>
      <t>Finansieringskälla/program:</t>
    </r>
  </si>
  <si>
    <r>
      <rPr>
        <sz val="12"/>
        <rFont val="Arial"/>
        <family val="2"/>
      </rPr>
      <t xml:space="preserve">Finansieringsbelopp: </t>
    </r>
  </si>
  <si>
    <r>
      <rPr>
        <sz val="12"/>
        <rFont val="Arial"/>
        <family val="2"/>
      </rPr>
      <t>Den sökande organisationens namn:</t>
    </r>
  </si>
  <si>
    <r>
      <rPr>
        <sz val="12"/>
        <rFont val="Arial"/>
        <family val="2"/>
      </rPr>
      <t>Den sökande organisationens namn på engelska:</t>
    </r>
  </si>
  <si>
    <r>
      <rPr>
        <u/>
        <sz val="12"/>
        <color theme="10"/>
        <rFont val="Arial"/>
        <family val="2"/>
      </rPr>
      <t>Samarbetsaktörer</t>
    </r>
  </si>
  <si>
    <r>
      <rPr>
        <b/>
        <sz val="12"/>
        <rFont val="Arial"/>
        <family val="2"/>
      </rPr>
      <t>Styrgrupp</t>
    </r>
  </si>
  <si>
    <r>
      <rPr>
        <sz val="12"/>
        <rFont val="Arial"/>
        <family val="2"/>
      </rPr>
      <t>Definition av samarbetsaktör:</t>
    </r>
  </si>
  <si>
    <r>
      <rPr>
        <sz val="12"/>
        <rFont val="Arial"/>
        <family val="2"/>
      </rPr>
      <t>• En samarbetsaktör deltar i projektets aktiviteter och kan genomföra en del av dem.</t>
    </r>
  </si>
  <si>
    <r>
      <rPr>
        <sz val="12"/>
        <rFont val="Arial"/>
        <family val="2"/>
      </rPr>
      <t>• Samarbetsaktörens kostnader täcks inte ur projektmedlen.</t>
    </r>
  </si>
  <si>
    <r>
      <rPr>
        <sz val="12"/>
        <rFont val="Arial"/>
        <family val="2"/>
      </rPr>
      <t>• En andel av EU-finansieringen överförs inte till samarbetsaktören.</t>
    </r>
  </si>
  <si>
    <r>
      <rPr>
        <sz val="12"/>
        <rFont val="Arial"/>
        <family val="2"/>
      </rPr>
      <t>• En samarbetsaktör kan delta i projektets gemensamma finansiering.</t>
    </r>
  </si>
  <si>
    <r>
      <rPr>
        <sz val="12"/>
        <rFont val="Arial"/>
        <family val="2"/>
      </rPr>
      <t>Projektets namn på engelska</t>
    </r>
  </si>
  <si>
    <r>
      <rPr>
        <sz val="12"/>
        <rFont val="Arial"/>
        <family val="2"/>
      </rPr>
      <t>Mål 1</t>
    </r>
  </si>
  <si>
    <r>
      <rPr>
        <sz val="12"/>
        <rFont val="Arial"/>
        <family val="2"/>
      </rPr>
      <t>Mål 2</t>
    </r>
  </si>
  <si>
    <r>
      <rPr>
        <sz val="12"/>
        <rFont val="Arial"/>
        <family val="2"/>
      </rPr>
      <t>Mål 3</t>
    </r>
  </si>
  <si>
    <r>
      <rPr>
        <b/>
        <sz val="12"/>
        <rFont val="Arial"/>
        <family val="2"/>
        <scheme val="minor"/>
      </rPr>
      <t>TIDSPLAN</t>
    </r>
  </si>
  <si>
    <r>
      <rPr>
        <b/>
        <sz val="12"/>
        <rFont val="Arial"/>
        <family val="2"/>
        <scheme val="minor"/>
      </rPr>
      <t>Period</t>
    </r>
  </si>
  <si>
    <r>
      <rPr>
        <sz val="12"/>
        <rFont val="Arial"/>
        <family val="2"/>
        <scheme val="minor"/>
      </rPr>
      <t>Verksamhet som genomförs under perioden</t>
    </r>
  </si>
  <si>
    <r>
      <rPr>
        <sz val="10"/>
        <rFont val="Arial"/>
        <family val="2"/>
      </rPr>
      <t>Öppet förfarande</t>
    </r>
  </si>
  <si>
    <r>
      <rPr>
        <sz val="10"/>
        <rFont val="Arial"/>
        <family val="2"/>
      </rPr>
      <t>Begränsat förfarande</t>
    </r>
  </si>
  <si>
    <r>
      <rPr>
        <sz val="10"/>
        <rFont val="Arial"/>
        <family val="2"/>
      </rPr>
      <t>Förhandlingsförfarande</t>
    </r>
  </si>
  <si>
    <r>
      <rPr>
        <sz val="10"/>
        <rFont val="Arial"/>
        <family val="2"/>
      </rPr>
      <t>Direktupphandling</t>
    </r>
  </si>
  <si>
    <r>
      <rPr>
        <sz val="10"/>
        <rFont val="Arial"/>
        <family val="2"/>
      </rPr>
      <t>Konkurrensmässigt förhandlingsförfarande</t>
    </r>
  </si>
  <si>
    <r>
      <rPr>
        <sz val="10"/>
        <rFont val="Arial"/>
        <family val="2"/>
      </rPr>
      <t>Ramarrangemang</t>
    </r>
  </si>
  <si>
    <r>
      <rPr>
        <sz val="10"/>
        <rFont val="Arial"/>
        <family val="2"/>
      </rPr>
      <t>Planeringstävling</t>
    </r>
  </si>
  <si>
    <r>
      <rPr>
        <sz val="10"/>
        <rFont val="Arial"/>
        <family val="2"/>
      </rPr>
      <t>Annat förfarande</t>
    </r>
  </si>
  <si>
    <r>
      <rPr>
        <b/>
        <sz val="12"/>
        <rFont val="Arial"/>
        <family val="2"/>
      </rPr>
      <t xml:space="preserve">Följande dokument ska bifogas till ansökan: </t>
    </r>
  </si>
  <si>
    <t>Underskrift</t>
  </si>
  <si>
    <r>
      <rPr>
        <sz val="12"/>
        <rFont val="Arial"/>
        <family val="2"/>
      </rPr>
      <t>Ort</t>
    </r>
  </si>
  <si>
    <r>
      <rPr>
        <sz val="12"/>
        <rFont val="Arial"/>
        <family val="2"/>
      </rPr>
      <t>Namnförtydligande</t>
    </r>
  </si>
  <si>
    <r>
      <rPr>
        <sz val="12"/>
        <rFont val="Arial"/>
        <family val="2"/>
      </rPr>
      <t>Datum</t>
    </r>
  </si>
  <si>
    <r>
      <rPr>
        <sz val="12"/>
        <rFont val="Arial"/>
        <family val="2"/>
      </rPr>
      <t xml:space="preserve">Den sökande kan ge sitt samtycke till elektronisk delgivning av beslut. Beslutet delges då den berörda sökanden elektroniskt via ett system. Elektronisk delgivning regleras i lagen om elektronisk kommunikation i myndigheternas verksamhet (13/2003). </t>
    </r>
  </si>
  <si>
    <r>
      <rPr>
        <b/>
        <sz val="12"/>
        <rFont val="Arial"/>
        <family val="2"/>
      </rPr>
      <t>Ansökan undertecknas av personer som har firmateckningsrätt i organisationen.</t>
    </r>
  </si>
  <si>
    <r>
      <rPr>
        <sz val="12"/>
        <rFont val="Arial"/>
        <family val="2"/>
      </rPr>
      <t>Ställning i organisationen</t>
    </r>
  </si>
  <si>
    <r>
      <rPr>
        <sz val="12"/>
        <rFont val="Arial"/>
        <family val="2"/>
      </rPr>
      <t>Den sökande organisationens namn</t>
    </r>
  </si>
  <si>
    <r>
      <rPr>
        <sz val="12"/>
        <rFont val="Arial"/>
        <family val="2"/>
      </rPr>
      <t>Projektets namn</t>
    </r>
  </si>
  <si>
    <r>
      <rPr>
        <sz val="12"/>
        <rFont val="Arial"/>
        <family val="2"/>
      </rPr>
      <t>Ytterligare information:</t>
    </r>
  </si>
  <si>
    <r>
      <rPr>
        <sz val="12"/>
        <rFont val="Arial"/>
        <family val="2"/>
      </rPr>
      <t>Välj</t>
    </r>
  </si>
  <si>
    <r>
      <rPr>
        <sz val="12"/>
        <rFont val="Arial"/>
        <family val="2"/>
      </rPr>
      <t>EU-finansieringsandel %</t>
    </r>
  </si>
  <si>
    <r>
      <rPr>
        <b/>
        <sz val="12"/>
        <rFont val="Arial"/>
        <family val="2"/>
        <scheme val="minor"/>
      </rPr>
      <t>Befattning</t>
    </r>
  </si>
  <si>
    <r>
      <rPr>
        <b/>
        <sz val="12"/>
        <rFont val="Arial"/>
        <family val="2"/>
        <scheme val="minor"/>
      </rPr>
      <t>Beskrivning av uppgiften</t>
    </r>
  </si>
  <si>
    <r>
      <rPr>
        <sz val="10"/>
        <rFont val="Arial"/>
        <family val="2"/>
      </rPr>
      <t>Grund för lönen</t>
    </r>
  </si>
  <si>
    <r>
      <rPr>
        <b/>
        <sz val="12"/>
        <rFont val="Arial"/>
        <family val="2"/>
        <scheme val="minor"/>
      </rPr>
      <t>Euro</t>
    </r>
  </si>
  <si>
    <r>
      <rPr>
        <sz val="12"/>
        <rFont val="Arial"/>
        <family val="2"/>
      </rPr>
      <t>Uppgift 1</t>
    </r>
  </si>
  <si>
    <r>
      <rPr>
        <sz val="12"/>
        <rFont val="Arial"/>
        <family val="2"/>
      </rPr>
      <t>Uppgift 2</t>
    </r>
  </si>
  <si>
    <r>
      <rPr>
        <sz val="12"/>
        <rFont val="Arial"/>
        <family val="2"/>
      </rPr>
      <t>Uppgift 3</t>
    </r>
  </si>
  <si>
    <r>
      <rPr>
        <sz val="12"/>
        <rFont val="Arial"/>
        <family val="2"/>
      </rPr>
      <t>Uppgift 4</t>
    </r>
  </si>
  <si>
    <r>
      <rPr>
        <sz val="12"/>
        <rFont val="Arial"/>
        <family val="2"/>
      </rPr>
      <t>Uppgift 5</t>
    </r>
  </si>
  <si>
    <r>
      <rPr>
        <sz val="12"/>
        <rFont val="Arial"/>
        <family val="2"/>
      </rPr>
      <t>Uppgift 6</t>
    </r>
  </si>
  <si>
    <r>
      <rPr>
        <sz val="12"/>
        <rFont val="Arial"/>
        <family val="2"/>
      </rPr>
      <t>Uppgift 7</t>
    </r>
  </si>
  <si>
    <r>
      <rPr>
        <sz val="12"/>
        <rFont val="Arial"/>
        <family val="2"/>
      </rPr>
      <t>Uppgift 8</t>
    </r>
  </si>
  <si>
    <r>
      <rPr>
        <sz val="12"/>
        <rFont val="Arial"/>
        <family val="2"/>
      </rPr>
      <t>Uppgift 9</t>
    </r>
  </si>
  <si>
    <r>
      <rPr>
        <sz val="12"/>
        <rFont val="Arial"/>
        <family val="2"/>
      </rPr>
      <t>Uppgift 10</t>
    </r>
  </si>
  <si>
    <r>
      <rPr>
        <b/>
        <sz val="12"/>
        <rFont val="Arial"/>
        <family val="2"/>
      </rPr>
      <t>Totalt</t>
    </r>
  </si>
  <si>
    <r>
      <rPr>
        <u/>
        <sz val="12"/>
        <color theme="10"/>
        <rFont val="Arial"/>
        <family val="2"/>
      </rPr>
      <t>Övriga personalkostnader</t>
    </r>
  </si>
  <si>
    <r>
      <rPr>
        <sz val="12"/>
        <rFont val="Arial"/>
        <family val="2"/>
      </rPr>
      <t>TOTALT</t>
    </r>
  </si>
  <si>
    <r>
      <rPr>
        <sz val="12"/>
        <rFont val="Arial"/>
        <family val="2"/>
      </rPr>
      <t>Förklaring</t>
    </r>
  </si>
  <si>
    <r>
      <rPr>
        <u/>
        <sz val="12"/>
        <color theme="10"/>
        <rFont val="Arial"/>
        <family val="2"/>
      </rPr>
      <t>Finansiering</t>
    </r>
  </si>
  <si>
    <r>
      <rPr>
        <sz val="12"/>
        <rFont val="Arial"/>
        <family val="2"/>
      </rPr>
      <t>Yksityinen</t>
    </r>
  </si>
  <si>
    <r>
      <rPr>
        <sz val="12"/>
        <rFont val="Arial"/>
        <family val="2"/>
      </rPr>
      <t>Julkinen</t>
    </r>
  </si>
  <si>
    <r>
      <rPr>
        <sz val="12"/>
        <rFont val="Arial"/>
        <family val="2"/>
      </rPr>
      <t>Kontrollruta (ska visa noll)</t>
    </r>
  </si>
  <si>
    <r>
      <rPr>
        <u/>
        <sz val="12"/>
        <color theme="10"/>
        <rFont val="Arial"/>
        <family val="2"/>
      </rPr>
      <t>Projektets kostnader</t>
    </r>
  </si>
  <si>
    <r>
      <rPr>
        <sz val="12"/>
        <rFont val="Arial"/>
        <family val="2"/>
      </rPr>
      <t>Personalkostnader</t>
    </r>
  </si>
  <si>
    <r>
      <rPr>
        <b/>
        <sz val="12"/>
        <rFont val="Arial"/>
        <family val="2"/>
      </rPr>
      <t>ÅRSSPECIFIK BUDGETERING</t>
    </r>
  </si>
  <si>
    <r>
      <rPr>
        <sz val="12"/>
        <rFont val="Arial"/>
        <family val="2"/>
      </rPr>
      <t>År</t>
    </r>
  </si>
  <si>
    <r>
      <rPr>
        <sz val="12"/>
        <rFont val="Arial"/>
        <family val="2"/>
      </rPr>
      <t>Motiveringar till ansökan om förskott</t>
    </r>
  </si>
  <si>
    <r>
      <rPr>
        <b/>
        <sz val="12"/>
        <rFont val="Arial"/>
        <family val="2"/>
      </rPr>
      <t>Förskott som söks i euro</t>
    </r>
  </si>
  <si>
    <r>
      <rPr>
        <b/>
        <sz val="12"/>
        <rFont val="Arial"/>
        <family val="2"/>
      </rPr>
      <t>ANVISNING</t>
    </r>
  </si>
  <si>
    <r>
      <rPr>
        <u/>
        <sz val="12"/>
        <color theme="10"/>
        <rFont val="Arial"/>
        <family val="2"/>
      </rPr>
      <t>Tidsplan</t>
    </r>
  </si>
  <si>
    <t>Förskott</t>
  </si>
  <si>
    <r>
      <rPr>
        <u/>
        <sz val="12"/>
        <color theme="10"/>
        <rFont val="Arial"/>
        <family val="2"/>
      </rPr>
      <t>TILLBAKA TILL PÄRMSIDAN</t>
    </r>
  </si>
  <si>
    <r>
      <rPr>
        <sz val="12"/>
        <rFont val="Arial"/>
        <family val="2"/>
      </rPr>
      <t>Formuläret är skrivskyddat så att endast de punkter som ska fyllas i kan väljas och redigeras.</t>
    </r>
  </si>
  <si>
    <r>
      <rPr>
        <b/>
        <sz val="12"/>
        <rFont val="Arial"/>
        <family val="2"/>
      </rPr>
      <t>Särskilt mål</t>
    </r>
  </si>
  <si>
    <r>
      <rPr>
        <sz val="10"/>
        <rFont val="Arial"/>
        <family val="2"/>
      </rPr>
      <t>Särskild åtgärd</t>
    </r>
  </si>
  <si>
    <r>
      <rPr>
        <sz val="10"/>
        <rFont val="Arial"/>
        <family val="2"/>
      </rPr>
      <t>Projektunderstöd</t>
    </r>
  </si>
  <si>
    <r>
      <rPr>
        <sz val="10"/>
        <rFont val="Arial"/>
        <family val="2"/>
      </rPr>
      <t>Operativt stöd</t>
    </r>
  </si>
  <si>
    <r>
      <rPr>
        <b/>
        <sz val="12"/>
        <rFont val="Arial"/>
        <family val="2"/>
      </rPr>
      <t xml:space="preserve">Totalt </t>
    </r>
  </si>
  <si>
    <r>
      <rPr>
        <sz val="10"/>
        <rFont val="Arial"/>
        <family val="2"/>
      </rPr>
      <t>Understödstyper</t>
    </r>
  </si>
  <si>
    <r>
      <rPr>
        <sz val="10"/>
        <rFont val="Arial"/>
        <family val="2"/>
      </rPr>
      <t>Projektunderstöd (upphandling)</t>
    </r>
  </si>
  <si>
    <r>
      <rPr>
        <sz val="10"/>
        <rFont val="Arial"/>
        <family val="2"/>
      </rPr>
      <t>Nödhjälp</t>
    </r>
  </si>
  <si>
    <r>
      <rPr>
        <sz val="12"/>
        <rFont val="Arial"/>
        <family val="2"/>
      </rPr>
      <t xml:space="preserve">Har annan EU-finansiering sökts för projektet? </t>
    </r>
  </si>
  <si>
    <r>
      <rPr>
        <sz val="12"/>
        <rFont val="Arial"/>
        <family val="2"/>
      </rPr>
      <t>Den sökande organisationens FO-nummer:</t>
    </r>
  </si>
  <si>
    <r>
      <rPr>
        <sz val="12"/>
        <rFont val="Arial"/>
        <family val="2"/>
      </rPr>
      <t>Den sökande organisationens postnummer:</t>
    </r>
  </si>
  <si>
    <r>
      <rPr>
        <sz val="12"/>
        <rFont val="Arial"/>
        <family val="2"/>
      </rPr>
      <t>Den sökande organisationens postort:</t>
    </r>
  </si>
  <si>
    <r>
      <rPr>
        <sz val="12"/>
        <rFont val="Arial"/>
        <family val="2"/>
      </rPr>
      <t>Får e-postadressen användas för fondens kommunikation?</t>
    </r>
  </si>
  <si>
    <r>
      <rPr>
        <u/>
        <sz val="12"/>
        <color theme="10"/>
        <rFont val="Arial"/>
        <family val="2"/>
      </rPr>
      <t>Överföringsmottagare</t>
    </r>
  </si>
  <si>
    <r>
      <rPr>
        <sz val="12"/>
        <rFont val="Arial"/>
        <family val="2"/>
      </rPr>
      <t>Namn på överföringsmottagare 1:</t>
    </r>
  </si>
  <si>
    <r>
      <rPr>
        <b/>
        <sz val="12"/>
        <rFont val="Arial"/>
        <family val="2"/>
      </rPr>
      <t>PLAN</t>
    </r>
  </si>
  <si>
    <r>
      <rPr>
        <sz val="10"/>
        <rFont val="Arial"/>
        <family val="2"/>
      </rPr>
      <t>Ja/Nej</t>
    </r>
  </si>
  <si>
    <r>
      <rPr>
        <sz val="10"/>
        <rFont val="Arial"/>
        <family val="2"/>
      </rPr>
      <t>Särskilda prioriteringar</t>
    </r>
  </si>
  <si>
    <r>
      <rPr>
        <sz val="10"/>
        <rFont val="Arial"/>
        <family val="2"/>
      </rPr>
      <t>Särskilda mål</t>
    </r>
  </si>
  <si>
    <r>
      <rPr>
        <sz val="12"/>
        <rFont val="Arial"/>
        <family val="2"/>
      </rPr>
      <t>Projektets startdatum</t>
    </r>
  </si>
  <si>
    <r>
      <rPr>
        <sz val="12"/>
        <rFont val="Arial"/>
        <family val="2"/>
      </rPr>
      <t>Projektets slutdatum</t>
    </r>
  </si>
  <si>
    <r>
      <rPr>
        <sz val="12"/>
        <rFont val="Arial"/>
        <family val="2"/>
      </rPr>
      <t>Mål 1 – Aktivitet 3</t>
    </r>
  </si>
  <si>
    <r>
      <rPr>
        <sz val="10"/>
        <rFont val="Arial"/>
        <family val="2"/>
      </rPr>
      <t>Ansökans kostnadsmodell</t>
    </r>
  </si>
  <si>
    <r>
      <rPr>
        <u/>
        <sz val="12"/>
        <color theme="10"/>
        <rFont val="Arial"/>
        <family val="2"/>
      </rPr>
      <t>EU-finansieringsandel</t>
    </r>
  </si>
  <si>
    <r>
      <rPr>
        <b/>
        <sz val="12"/>
        <rFont val="Arial"/>
        <family val="2"/>
        <scheme val="minor"/>
      </rPr>
      <t>Bikostnader och semesterpenning (%)</t>
    </r>
  </si>
  <si>
    <r>
      <rPr>
        <sz val="12"/>
        <rFont val="Arial"/>
        <family val="2"/>
      </rPr>
      <t>Muu rahoitus</t>
    </r>
  </si>
  <si>
    <r>
      <rPr>
        <b/>
        <sz val="12"/>
        <rFont val="Arial"/>
        <family val="2"/>
      </rPr>
      <t>Organisation som ansöker om understöd</t>
    </r>
  </si>
  <si>
    <r>
      <rPr>
        <sz val="12"/>
        <rFont val="Arial"/>
        <family val="2"/>
      </rPr>
      <t>Namn på överföringsmottagare 2:</t>
    </r>
  </si>
  <si>
    <r>
      <rPr>
        <u/>
        <sz val="12"/>
        <color theme="10"/>
        <rFont val="Arial"/>
        <family val="2"/>
      </rPr>
      <t>Plan</t>
    </r>
  </si>
  <si>
    <r>
      <rPr>
        <sz val="10"/>
        <rFont val="Arial"/>
        <family val="2"/>
      </rPr>
      <t>Stödåtgärdskoder</t>
    </r>
  </si>
  <si>
    <r>
      <rPr>
        <sz val="10"/>
        <rFont val="Arial"/>
        <family val="2"/>
      </rPr>
      <t>Åtgärdstypkoder</t>
    </r>
  </si>
  <si>
    <r>
      <rPr>
        <sz val="8"/>
        <rFont val="Arial"/>
        <family val="2"/>
      </rPr>
      <t>Fliken Plan</t>
    </r>
  </si>
  <si>
    <r>
      <rPr>
        <sz val="8"/>
        <rFont val="Arial"/>
        <family val="2"/>
      </rPr>
      <t>Fliken Tidsplan</t>
    </r>
  </si>
  <si>
    <r>
      <rPr>
        <sz val="8"/>
        <rFont val="Arial"/>
        <family val="2"/>
      </rPr>
      <t>Fliken Grundläggande information om budgeten</t>
    </r>
  </si>
  <si>
    <r>
      <rPr>
        <sz val="8"/>
        <rFont val="Arial"/>
        <family val="2"/>
      </rPr>
      <t>Fliken Förskott</t>
    </r>
  </si>
  <si>
    <r>
      <rPr>
        <sz val="12"/>
        <rFont val="Arial"/>
        <family val="2"/>
      </rPr>
      <t>Korrigerad/kompletterad ansökan</t>
    </r>
  </si>
  <si>
    <r>
      <rPr>
        <sz val="12"/>
        <rFont val="Arial"/>
        <family val="2"/>
      </rPr>
      <t>Om projektet påbörjas före understödsbeslutet ska du motivera det här.</t>
    </r>
  </si>
  <si>
    <r>
      <rPr>
        <sz val="12"/>
        <color theme="1"/>
        <rFont val="Arial"/>
        <family val="2"/>
      </rPr>
      <t>Den sökande organisationens allmänna telefonnummer:</t>
    </r>
  </si>
  <si>
    <r>
      <rPr>
        <b/>
        <sz val="12"/>
        <rFont val="Arial"/>
        <family val="2"/>
        <scheme val="minor"/>
      </rPr>
      <t>Antalet månader som arbetas inom projektet</t>
    </r>
  </si>
  <si>
    <r>
      <rPr>
        <sz val="12"/>
        <rFont val="Arial"/>
        <family val="2"/>
      </rPr>
      <t xml:space="preserve">• Finansieringsförbindelser från alla projektets finansiärer (överföringsmottagare, dvs. projektpartner/annan privat eller offentlig finansiär) </t>
    </r>
  </si>
  <si>
    <r>
      <rPr>
        <sz val="10"/>
        <rFont val="Arial"/>
        <family val="2"/>
      </rPr>
      <t>Kostnadsmodeller</t>
    </r>
  </si>
  <si>
    <r>
      <rPr>
        <b/>
        <sz val="12"/>
        <rFont val="Arial"/>
        <family val="2"/>
        <scheme val="minor"/>
      </rPr>
      <t>Kostnader</t>
    </r>
  </si>
  <si>
    <r>
      <rPr>
        <sz val="12"/>
        <rFont val="Arial"/>
        <family val="2"/>
      </rPr>
      <t>Euro</t>
    </r>
  </si>
  <si>
    <r>
      <rPr>
        <sz val="12"/>
        <rFont val="Arial"/>
        <family val="2"/>
      </rPr>
      <t>Finansiering totalt (EU-finansiering + självfinansiering + övrig finansiering)</t>
    </r>
  </si>
  <si>
    <r>
      <rPr>
        <sz val="12"/>
        <rFont val="Arial"/>
        <family val="2"/>
      </rPr>
      <t>Tidsperiod</t>
    </r>
  </si>
  <si>
    <r>
      <rPr>
        <b/>
        <sz val="12"/>
        <rFont val="Arial"/>
        <family val="2"/>
      </rPr>
      <t xml:space="preserve">Överföringsmottagare </t>
    </r>
  </si>
  <si>
    <r>
      <rPr>
        <sz val="12"/>
        <rFont val="Arial"/>
        <family val="2"/>
      </rPr>
      <t>Projektets kostnader totalt med intäkterna avdragna</t>
    </r>
  </si>
  <si>
    <r>
      <rPr>
        <sz val="12"/>
        <rFont val="Arial"/>
        <family val="2"/>
      </rPr>
      <t xml:space="preserve">Har projektet beviljats annan EU-finansiering? </t>
    </r>
  </si>
  <si>
    <r>
      <rPr>
        <sz val="12"/>
        <rFont val="Arial"/>
        <family val="2"/>
      </rPr>
      <t>Den sökande organisationens postadress:</t>
    </r>
  </si>
  <si>
    <r>
      <rPr>
        <sz val="12"/>
        <rFont val="Arial"/>
        <family val="2"/>
      </rPr>
      <t xml:space="preserve">Ange de aktörer (inte personers namn) som man planerar att bjuda in till styrgruppen </t>
    </r>
  </si>
  <si>
    <r>
      <rPr>
        <sz val="12"/>
        <rFont val="Arial"/>
        <family val="2"/>
      </rPr>
      <t>Åtgärderna i projektet anknyter inte till något av dessa</t>
    </r>
  </si>
  <si>
    <r>
      <rPr>
        <b/>
        <sz val="12"/>
        <rFont val="Arial"/>
        <family val="2"/>
      </rPr>
      <t>Sammanfattning av projektet</t>
    </r>
  </si>
  <si>
    <r>
      <rPr>
        <b/>
        <sz val="12"/>
        <rFont val="Arial"/>
        <family val="2"/>
      </rPr>
      <t>Projektets mål</t>
    </r>
  </si>
  <si>
    <r>
      <rPr>
        <sz val="12"/>
        <rFont val="Arial"/>
        <family val="2"/>
      </rPr>
      <t>Namn på överföringsmottagare 3:</t>
    </r>
  </si>
  <si>
    <r>
      <rPr>
        <sz val="12"/>
        <rFont val="Arial"/>
        <family val="2"/>
      </rPr>
      <t>Namn på överföringsmottagare 4:</t>
    </r>
  </si>
  <si>
    <r>
      <rPr>
        <sz val="12"/>
        <rFont val="Arial"/>
        <family val="2"/>
      </rPr>
      <t>Namn på överföringsmottagare 5:</t>
    </r>
  </si>
  <si>
    <r>
      <rPr>
        <sz val="12"/>
        <rFont val="Arial"/>
        <family val="2"/>
      </rPr>
      <t>Namn på överföringsmottagare 6:</t>
    </r>
  </si>
  <si>
    <r>
      <rPr>
        <sz val="12"/>
        <rFont val="Arial"/>
        <family val="2"/>
      </rPr>
      <t>Namn på överföringsmottagare 7:</t>
    </r>
  </si>
  <si>
    <r>
      <rPr>
        <sz val="12"/>
        <rFont val="Arial"/>
        <family val="2"/>
      </rPr>
      <t>Namn på överföringsmottagare 8:</t>
    </r>
  </si>
  <si>
    <r>
      <rPr>
        <sz val="12"/>
        <rFont val="Arial"/>
        <family val="2"/>
      </rPr>
      <t>Namn på överföringsmottagare 9:</t>
    </r>
  </si>
  <si>
    <r>
      <rPr>
        <sz val="12"/>
        <rFont val="Arial"/>
        <family val="2"/>
      </rPr>
      <t>Namn på överföringsmottagare 10:</t>
    </r>
  </si>
  <si>
    <r>
      <rPr>
        <sz val="12"/>
        <rFont val="Arial"/>
        <family val="2"/>
      </rPr>
      <t>Namn på överföringsmottagare 11:</t>
    </r>
  </si>
  <si>
    <r>
      <rPr>
        <sz val="12"/>
        <rFont val="Arial"/>
        <family val="2"/>
      </rPr>
      <t>Namn på överföringsmottagare 12:</t>
    </r>
  </si>
  <si>
    <r>
      <rPr>
        <sz val="12"/>
        <rFont val="Arial"/>
        <family val="2"/>
      </rPr>
      <t>Namn på överföringsmottagare 13:</t>
    </r>
  </si>
  <si>
    <r>
      <rPr>
        <sz val="12"/>
        <rFont val="Arial"/>
        <family val="2"/>
      </rPr>
      <t>Namn på överföringsmottagare 14:</t>
    </r>
  </si>
  <si>
    <r>
      <rPr>
        <b/>
        <sz val="12"/>
        <rFont val="Arial"/>
        <family val="2"/>
      </rPr>
      <t>Riskbedömning för projektet</t>
    </r>
  </si>
  <si>
    <r>
      <rPr>
        <b/>
        <sz val="12"/>
        <rFont val="Arial"/>
        <family val="2"/>
      </rPr>
      <t>Projektets effekter och effektivitet</t>
    </r>
  </si>
  <si>
    <r>
      <rPr>
        <sz val="12"/>
        <rFont val="Arial"/>
        <family val="2"/>
      </rPr>
      <t>Namn på samarbetsaktör 1:</t>
    </r>
  </si>
  <si>
    <r>
      <rPr>
        <sz val="12"/>
        <rFont val="Arial"/>
        <family val="2"/>
      </rPr>
      <t>Har projektet samarbetsaktörer?</t>
    </r>
  </si>
  <si>
    <r>
      <rPr>
        <sz val="10"/>
        <rFont val="Arial"/>
        <family val="2"/>
      </rPr>
      <t>Upphandlingsförfaranden</t>
    </r>
  </si>
  <si>
    <r>
      <rPr>
        <sz val="12"/>
        <rFont val="Arial"/>
        <family val="2"/>
      </rPr>
      <t>Namn på samarbetsaktör 2:</t>
    </r>
  </si>
  <si>
    <r>
      <rPr>
        <sz val="12"/>
        <rFont val="Arial"/>
        <family val="2"/>
      </rPr>
      <t>Namn på samarbetsaktör 14:</t>
    </r>
  </si>
  <si>
    <r>
      <rPr>
        <sz val="12"/>
        <rFont val="Arial"/>
        <family val="2"/>
      </rPr>
      <t>Namn på samarbetsaktör 13:</t>
    </r>
  </si>
  <si>
    <r>
      <rPr>
        <sz val="12"/>
        <rFont val="Arial"/>
        <family val="2"/>
      </rPr>
      <t>Namn på samarbetsaktör 12:</t>
    </r>
  </si>
  <si>
    <r>
      <rPr>
        <sz val="12"/>
        <rFont val="Arial"/>
        <family val="2"/>
      </rPr>
      <t>Namn på samarbetsaktör 11:</t>
    </r>
  </si>
  <si>
    <r>
      <rPr>
        <sz val="12"/>
        <rFont val="Arial"/>
        <family val="2"/>
      </rPr>
      <t>Namn på samarbetsaktör 10:</t>
    </r>
  </si>
  <si>
    <r>
      <rPr>
        <sz val="12"/>
        <rFont val="Arial"/>
        <family val="2"/>
      </rPr>
      <t>Namn på samarbetsaktör 9:</t>
    </r>
  </si>
  <si>
    <r>
      <rPr>
        <sz val="12"/>
        <rFont val="Arial"/>
        <family val="2"/>
      </rPr>
      <t>Namn på samarbetsaktör 8:</t>
    </r>
  </si>
  <si>
    <r>
      <rPr>
        <sz val="12"/>
        <rFont val="Arial"/>
        <family val="2"/>
      </rPr>
      <t>Namn på samarbetsaktör 6:</t>
    </r>
  </si>
  <si>
    <r>
      <rPr>
        <sz val="12"/>
        <rFont val="Arial"/>
        <family val="2"/>
      </rPr>
      <t>Namn på samarbetsaktör 5:</t>
    </r>
  </si>
  <si>
    <r>
      <rPr>
        <sz val="12"/>
        <rFont val="Arial"/>
        <family val="2"/>
      </rPr>
      <t>Namn på samarbetsaktör 4:</t>
    </r>
  </si>
  <si>
    <r>
      <rPr>
        <sz val="12"/>
        <rFont val="Arial"/>
        <family val="2"/>
      </rPr>
      <t>Namn på samarbetsaktör 3:</t>
    </r>
  </si>
  <si>
    <r>
      <rPr>
        <sz val="12"/>
        <rFont val="Arial"/>
        <family val="2"/>
      </rPr>
      <t>Ange en rubrik för aktiviteten som beskriver den.</t>
    </r>
  </si>
  <si>
    <r>
      <rPr>
        <b/>
        <sz val="12"/>
        <rFont val="Arial"/>
        <family val="2"/>
      </rPr>
      <t xml:space="preserve">Beskrivning av projektets bakgrundssituation och behov </t>
    </r>
  </si>
  <si>
    <r>
      <rPr>
        <sz val="12"/>
        <rFont val="Arial"/>
        <family val="2"/>
      </rPr>
      <t xml:space="preserve">Beskriv i denna punkt de nätverk, resurser eller andra förutsättningar som den sökande har till sitt förfogande och som den sökande använder för att säkerställa kontinuiteten av projektets eller verksamhetens resultat, t.ex. kontinuiteten av skapade verksamhetsmodeller e.d., efter att projektet har slutförts. Hur sprids projektets resultat? Genom vilka åtgärder säkerställer projektets genomförare, projektpartnerna och samarbetsaktörerna att projektets resultat används på ett bredare plan och blir en del av rutinerna när projektet har avslutats? Hur används projektets resultat när projektet har avslutats?  </t>
    </r>
  </si>
  <si>
    <r>
      <rPr>
        <sz val="12"/>
        <rFont val="Arial"/>
        <family val="2"/>
      </rPr>
      <t>Namn</t>
    </r>
  </si>
  <si>
    <r>
      <rPr>
        <sz val="12"/>
        <rFont val="Arial"/>
        <family val="2"/>
      </rPr>
      <t>Välilliset kustannukset -kerroin</t>
    </r>
  </si>
  <si>
    <r>
      <rPr>
        <sz val="12"/>
        <rFont val="Arial"/>
        <family val="2"/>
      </rPr>
      <t>Du kan gå från ett redigerbart fält till ett annat genom att trycka på enter- eller tabulatortangenten.</t>
    </r>
  </si>
  <si>
    <r>
      <rPr>
        <sz val="12"/>
        <rFont val="Arial"/>
        <family val="2"/>
      </rPr>
      <t xml:space="preserve">• Om understödstagaren är en privaträttslig juridisk person, ska man också lämna in de två senaste boksluten, som innehåller balansräkning, resultaträkning och verksamhetsberättelse.  </t>
    </r>
  </si>
  <si>
    <r>
      <rPr>
        <sz val="12"/>
        <rFont val="Arial"/>
        <family val="2"/>
      </rPr>
      <t>Kontaktpersonens namn</t>
    </r>
  </si>
  <si>
    <r>
      <rPr>
        <sz val="12"/>
        <rFont val="Arial"/>
        <family val="2"/>
      </rPr>
      <t>Kontaktpersonens telefonnummer</t>
    </r>
  </si>
  <si>
    <r>
      <rPr>
        <sz val="12"/>
        <rFont val="Arial"/>
        <family val="2"/>
      </rPr>
      <t>Kontaktpersonens e-postadress</t>
    </r>
  </si>
  <si>
    <r>
      <rPr>
        <sz val="12"/>
        <rFont val="Arial"/>
        <family val="2"/>
      </rPr>
      <t>Reservkontaktpersonens namn</t>
    </r>
  </si>
  <si>
    <r>
      <rPr>
        <sz val="12"/>
        <rFont val="Arial"/>
        <family val="2"/>
      </rPr>
      <t>Reservkontaktpersonens telefonnummer</t>
    </r>
  </si>
  <si>
    <r>
      <rPr>
        <sz val="12"/>
        <rFont val="Arial"/>
        <family val="2"/>
      </rPr>
      <t>Reservkontaktpersonens e-postadress</t>
    </r>
  </si>
  <si>
    <r>
      <rPr>
        <b/>
        <sz val="12"/>
        <rFont val="Arial"/>
        <family val="2"/>
      </rPr>
      <t>Åtgärder som berättigar till höjd EU-finansiering</t>
    </r>
  </si>
  <si>
    <r>
      <rPr>
        <sz val="12"/>
        <rFont val="Arial"/>
        <family val="2"/>
      </rPr>
      <t xml:space="preserve">EU-finansieringsandelen är i regel 75 procent. Om projektverksamheten fokuserar på någon av dessa åtgärder kan man ansöka om höjd EU-finansiering på högst 90 procent för projektet. 
</t>
    </r>
  </si>
  <si>
    <r>
      <rPr>
        <sz val="12"/>
        <rFont val="Arial"/>
        <family val="2"/>
      </rPr>
      <t xml:space="preserve">Definiera sammanlagt 1–3 omedelbara, konkreta mål för projektet. Definiera 1–3 aktiviteter för respektive mål och resultatmål för dem.
</t>
    </r>
  </si>
  <si>
    <r>
      <rPr>
        <sz val="10"/>
        <rFont val="Arial"/>
        <family val="2"/>
      </rPr>
      <t>Förfarandet har inte ännu fastställts</t>
    </r>
  </si>
  <si>
    <r>
      <rPr>
        <sz val="12"/>
        <rFont val="Arial"/>
        <family val="2"/>
      </rPr>
      <t xml:space="preserve">Mer information om kostnadsberäkningen i ansökan. </t>
    </r>
  </si>
  <si>
    <r>
      <rPr>
        <b/>
        <sz val="12"/>
        <rFont val="Arial"/>
        <family val="2"/>
        <scheme val="minor"/>
      </rPr>
      <t>Andel som det arbete som utförs inom projektet utgör av den totala arbetstiden (%)</t>
    </r>
  </si>
  <si>
    <r>
      <rPr>
        <b/>
        <sz val="12"/>
        <rFont val="Arial"/>
        <family val="2"/>
        <scheme val="minor"/>
      </rPr>
      <t>Ett års bikostnader (€)</t>
    </r>
  </si>
  <si>
    <r>
      <rPr>
        <b/>
        <sz val="12"/>
        <rFont val="Arial"/>
        <family val="2"/>
        <scheme val="minor"/>
      </rPr>
      <t>Ett års bruttolön (€)</t>
    </r>
  </si>
  <si>
    <r>
      <rPr>
        <sz val="12"/>
        <rFont val="Arial"/>
        <family val="2"/>
      </rPr>
      <t>Jag/vi intygar att uppgifterna i ansökan är korrekta.</t>
    </r>
  </si>
  <si>
    <r>
      <rPr>
        <sz val="8"/>
        <rFont val="Arial"/>
        <family val="2"/>
      </rPr>
      <t>Fliken EU-finansiering 3 år</t>
    </r>
  </si>
  <si>
    <r>
      <rPr>
        <b/>
        <sz val="12"/>
        <rFont val="Arial"/>
        <family val="2"/>
      </rPr>
      <t>EU-FINANSIERING SOM SÖKANDEN FÅTT UNDER DE TRE SENASTE ÅREN</t>
    </r>
  </si>
  <si>
    <r>
      <rPr>
        <b/>
        <sz val="12"/>
        <rFont val="Arial"/>
        <family val="2"/>
      </rPr>
      <t>EU-finansiering €</t>
    </r>
  </si>
  <si>
    <r>
      <rPr>
        <b/>
        <sz val="12"/>
        <rFont val="Arial"/>
        <family val="2"/>
      </rPr>
      <t>SAMARBETSAKTÖRER</t>
    </r>
  </si>
  <si>
    <r>
      <rPr>
        <sz val="8"/>
        <rFont val="Arial"/>
        <family val="2"/>
      </rPr>
      <t>Fliken Samarbetsaktörer</t>
    </r>
  </si>
  <si>
    <r>
      <rPr>
        <sz val="8"/>
        <rFont val="Arial"/>
        <family val="2"/>
      </rPr>
      <t>Fliken Överföringsmottagare</t>
    </r>
  </si>
  <si>
    <r>
      <rPr>
        <b/>
        <sz val="12"/>
        <rFont val="Arial"/>
        <family val="2"/>
      </rPr>
      <t>ÖVERFÖRINGSMOTTAGARE</t>
    </r>
  </si>
  <si>
    <r>
      <rPr>
        <b/>
        <sz val="12"/>
        <rFont val="Arial"/>
        <family val="2"/>
      </rPr>
      <t>INDIKATORER – SÄRSKILT MÅL 1</t>
    </r>
  </si>
  <si>
    <r>
      <rPr>
        <sz val="8"/>
        <rFont val="Arial"/>
        <family val="2"/>
      </rPr>
      <t>Fliken Indikatorer SM 1</t>
    </r>
  </si>
  <si>
    <r>
      <rPr>
        <b/>
        <sz val="12"/>
        <rFont val="Arial"/>
        <family val="2"/>
      </rPr>
      <t>GRUNDLÄGGANDE UPPGIFTER OM KOSTNADSBERÄKNINGEN</t>
    </r>
  </si>
  <si>
    <r>
      <rPr>
        <b/>
        <sz val="12"/>
        <rFont val="Arial"/>
        <family val="2"/>
        <scheme val="minor"/>
      </rPr>
      <t>Lön (€)</t>
    </r>
  </si>
  <si>
    <r>
      <rPr>
        <b/>
        <sz val="12"/>
        <rFont val="Arial"/>
        <family val="2"/>
        <scheme val="minor"/>
      </rPr>
      <t>ÖVRIGA PERSONALKOSTNADER</t>
    </r>
  </si>
  <si>
    <r>
      <rPr>
        <sz val="8"/>
        <rFont val="Arial"/>
        <family val="2"/>
      </rPr>
      <t>Fliken Kostnader för projektet</t>
    </r>
  </si>
  <si>
    <r>
      <rPr>
        <b/>
        <sz val="12"/>
        <rFont val="Arial"/>
        <family val="2"/>
      </rPr>
      <t>SAMMANFATTNING AV PROJEKTETS KOSTNADER</t>
    </r>
  </si>
  <si>
    <r>
      <rPr>
        <b/>
        <sz val="12"/>
        <rFont val="Arial"/>
        <family val="2"/>
      </rPr>
      <t>FÖRSKOTT</t>
    </r>
  </si>
  <si>
    <r>
      <rPr>
        <b/>
        <sz val="12"/>
        <rFont val="Arial"/>
        <family val="2"/>
      </rPr>
      <t xml:space="preserve">UNDERTECKNANDE AV ANSÖKAN </t>
    </r>
  </si>
  <si>
    <r>
      <rPr>
        <sz val="8"/>
        <rFont val="Arial"/>
        <family val="2"/>
      </rPr>
      <t>Fliken Underskrift</t>
    </r>
  </si>
  <si>
    <r>
      <rPr>
        <sz val="12"/>
        <rFont val="Arial"/>
        <family val="2"/>
      </rPr>
      <t>Definiera konkreta åtgärder för att uppnå målet.</t>
    </r>
  </si>
  <si>
    <r>
      <rPr>
        <sz val="12"/>
        <rFont val="Arial"/>
        <family val="2"/>
        <scheme val="minor"/>
      </rPr>
      <t>Ange tidsplanen för projektet i perioder om 3–6 månader.</t>
    </r>
  </si>
  <si>
    <r>
      <rPr>
        <sz val="12"/>
        <rFont val="Arial"/>
        <family val="2"/>
      </rPr>
      <t xml:space="preserve">Ingen av indikatorerna väntas passa in på projektet. 
</t>
    </r>
  </si>
  <si>
    <r>
      <rPr>
        <sz val="12"/>
        <rFont val="Arial"/>
        <family val="2"/>
      </rPr>
      <t>Välj detta om projektverksamheten inte väntas ge resultat som kan mätas med programmets indikatorer.</t>
    </r>
  </si>
  <si>
    <r>
      <rPr>
        <sz val="10"/>
        <rFont val="Arial"/>
        <family val="2"/>
      </rPr>
      <t>Antalet upphandlingar</t>
    </r>
  </si>
  <si>
    <r>
      <rPr>
        <b/>
        <sz val="10"/>
        <color rgb="FFFF0000"/>
        <rFont val="Arial"/>
        <family val="2"/>
      </rPr>
      <t>DENNA FLIK ÄR DOLD FÖR SÖKANDE</t>
    </r>
  </si>
  <si>
    <r>
      <rPr>
        <sz val="12"/>
        <rFont val="Arial"/>
        <family val="2"/>
      </rPr>
      <t>Organisation</t>
    </r>
  </si>
  <si>
    <r>
      <rPr>
        <sz val="12"/>
        <rFont val="Arial"/>
        <family val="2"/>
      </rPr>
      <t>Offentlig eller privat</t>
    </r>
  </si>
  <si>
    <r>
      <rPr>
        <sz val="12"/>
        <rFont val="Arial"/>
        <family val="2"/>
      </rPr>
      <t>Mängd</t>
    </r>
  </si>
  <si>
    <r>
      <rPr>
        <sz val="12"/>
        <rFont val="Arial"/>
        <family val="2"/>
      </rPr>
      <t>Siirron saaja</t>
    </r>
  </si>
  <si>
    <r>
      <rPr>
        <sz val="12"/>
        <rFont val="Arial"/>
        <family val="2"/>
      </rPr>
      <t>Offentlig finansiering</t>
    </r>
  </si>
  <si>
    <r>
      <rPr>
        <sz val="12"/>
        <rFont val="Arial"/>
        <family val="2"/>
      </rPr>
      <t>Privat finansiering</t>
    </r>
  </si>
  <si>
    <r>
      <rPr>
        <sz val="12"/>
        <rFont val="Arial"/>
        <family val="2"/>
      </rPr>
      <t>Självfinansiering</t>
    </r>
  </si>
  <si>
    <r>
      <rPr>
        <sz val="12"/>
        <rFont val="Arial"/>
        <family val="2"/>
      </rPr>
      <t xml:space="preserve">EU-finansieringsandel </t>
    </r>
  </si>
  <si>
    <r>
      <rPr>
        <sz val="10"/>
        <rFont val="Arial"/>
        <family val="2"/>
      </rPr>
      <t>Annan finansiär</t>
    </r>
  </si>
  <si>
    <r>
      <rPr>
        <sz val="12"/>
        <rFont val="Arial"/>
        <family val="2"/>
      </rPr>
      <t xml:space="preserve">Specifikation av projektets intäkter </t>
    </r>
  </si>
  <si>
    <r>
      <rPr>
        <sz val="10"/>
        <rFont val="Arial"/>
        <family val="2"/>
      </rPr>
      <t>Sökandens självfinansiering</t>
    </r>
  </si>
  <si>
    <r>
      <rPr>
        <sz val="10"/>
        <rFont val="Arial"/>
        <family val="2"/>
      </rPr>
      <t>Överföringsmottagarens självfinansiering</t>
    </r>
  </si>
  <si>
    <r>
      <rPr>
        <sz val="12"/>
        <rFont val="Arial"/>
        <family val="2"/>
      </rPr>
      <t>Överföringsmottagare 1</t>
    </r>
  </si>
  <si>
    <r>
      <rPr>
        <sz val="12"/>
        <rFont val="Arial"/>
        <family val="2"/>
      </rPr>
      <t>Överföringsmottagare 2</t>
    </r>
  </si>
  <si>
    <r>
      <rPr>
        <b/>
        <sz val="12"/>
        <rFont val="Arial"/>
        <family val="2"/>
      </rPr>
      <t>Sammanfattning av finansieringen för förvaltningsmyndigheten</t>
    </r>
  </si>
  <si>
    <r>
      <rPr>
        <sz val="12"/>
        <rFont val="Arial"/>
        <family val="2"/>
      </rPr>
      <t>Finansiär</t>
    </r>
  </si>
  <si>
    <r>
      <rPr>
        <b/>
        <sz val="12"/>
        <rFont val="Arial"/>
        <family val="2"/>
      </rPr>
      <t>PROJEKTETS FINANSIERING</t>
    </r>
  </si>
  <si>
    <r>
      <rPr>
        <b/>
        <sz val="12"/>
        <rFont val="Arial"/>
        <family val="2"/>
      </rPr>
      <t xml:space="preserve">Projektets självfinansiering och övrig finansiering </t>
    </r>
  </si>
  <si>
    <r>
      <rPr>
        <b/>
        <sz val="12"/>
        <rFont val="Arial"/>
        <family val="2"/>
      </rPr>
      <t>PROJEKTETS KOSTNADER</t>
    </r>
  </si>
  <si>
    <r>
      <rPr>
        <b/>
        <sz val="12"/>
        <rFont val="Arial"/>
        <family val="2"/>
      </rPr>
      <t>%</t>
    </r>
  </si>
  <si>
    <r>
      <rPr>
        <sz val="12"/>
        <rFont val="Arial"/>
        <family val="2"/>
      </rPr>
      <t>Överföringsmottagare 3</t>
    </r>
  </si>
  <si>
    <r>
      <rPr>
        <b/>
        <sz val="12"/>
        <rFont val="Arial"/>
        <family val="2"/>
      </rPr>
      <t>€</t>
    </r>
  </si>
  <si>
    <r>
      <rPr>
        <b/>
        <sz val="12"/>
        <rFont val="Arial"/>
        <family val="2"/>
      </rPr>
      <t xml:space="preserve">EU-finansieringsandel som blir kvar hos understödstagaren </t>
    </r>
  </si>
  <si>
    <r>
      <rPr>
        <b/>
        <sz val="12"/>
        <rFont val="Arial"/>
        <family val="2"/>
      </rPr>
      <t xml:space="preserve">EU-finansieringsandel som överförs till överföringsmottagaren </t>
    </r>
  </si>
  <si>
    <r>
      <rPr>
        <sz val="12"/>
        <rFont val="Arial"/>
        <family val="2"/>
      </rPr>
      <t>Överföringsmottagare 4</t>
    </r>
  </si>
  <si>
    <r>
      <rPr>
        <sz val="12"/>
        <rFont val="Arial"/>
        <family val="2"/>
      </rPr>
      <t>Överföringsmottagare 5</t>
    </r>
  </si>
  <si>
    <r>
      <rPr>
        <sz val="12"/>
        <rFont val="Arial"/>
        <family val="2"/>
      </rPr>
      <t>Överföringsmottagare 6</t>
    </r>
  </si>
  <si>
    <r>
      <rPr>
        <sz val="12"/>
        <rFont val="Arial"/>
        <family val="2"/>
      </rPr>
      <t>Överföringsmottagare 7</t>
    </r>
  </si>
  <si>
    <r>
      <rPr>
        <sz val="12"/>
        <rFont val="Arial"/>
        <family val="2"/>
      </rPr>
      <t>Överföringsmottagare 8</t>
    </r>
  </si>
  <si>
    <r>
      <rPr>
        <sz val="12"/>
        <rFont val="Arial"/>
        <family val="2"/>
      </rPr>
      <t>Överföringsmottagare 9</t>
    </r>
  </si>
  <si>
    <r>
      <rPr>
        <sz val="12"/>
        <rFont val="Arial"/>
        <family val="2"/>
      </rPr>
      <t>Överföringsmottagare 10</t>
    </r>
  </si>
  <si>
    <r>
      <rPr>
        <sz val="12"/>
        <rFont val="Arial"/>
        <family val="2"/>
      </rPr>
      <t>Överföringsmottagare 11</t>
    </r>
  </si>
  <si>
    <r>
      <rPr>
        <sz val="12"/>
        <rFont val="Arial"/>
        <family val="2"/>
      </rPr>
      <t>Överföringsmottagare 12</t>
    </r>
  </si>
  <si>
    <r>
      <rPr>
        <sz val="12"/>
        <rFont val="Arial"/>
        <family val="2"/>
      </rPr>
      <t>Överföringsmottagare 13</t>
    </r>
  </si>
  <si>
    <r>
      <rPr>
        <sz val="12"/>
        <rFont val="Arial"/>
        <family val="2"/>
      </rPr>
      <t>Överföringsmottagare 14</t>
    </r>
  </si>
  <si>
    <r>
      <rPr>
        <b/>
        <sz val="12"/>
        <rFont val="Arial"/>
        <family val="2"/>
      </rPr>
      <t>SPECIFIKATION AV EU-FINANSIERINGSANDELEN SOM ÖVERFÖRS TILL ÖVERFÖRINGSMOTTAGARNA</t>
    </r>
  </si>
  <si>
    <r>
      <rPr>
        <sz val="8"/>
        <rFont val="Arial"/>
        <family val="2"/>
      </rPr>
      <t>Fliken Finansiering</t>
    </r>
  </si>
  <si>
    <r>
      <rPr>
        <sz val="8"/>
        <rFont val="Arial"/>
        <family val="2"/>
      </rPr>
      <t>Fliken EU-finansieringsandel</t>
    </r>
  </si>
  <si>
    <t>Ansökan</t>
  </si>
  <si>
    <r>
      <rPr>
        <sz val="12"/>
        <rFont val="Arial"/>
        <family val="2"/>
      </rPr>
      <t>Har den sökande organisationen fått EU-finansiering under de tre senaste åren?</t>
    </r>
  </si>
  <si>
    <r>
      <rPr>
        <sz val="12"/>
        <rFont val="Arial"/>
        <family val="2"/>
      </rPr>
      <t>Ange vid behov ytterligare information om den sökta eller beviljade EU-finansieringen.</t>
    </r>
  </si>
  <si>
    <r>
      <rPr>
        <sz val="8"/>
        <rFont val="Arial"/>
        <family val="2"/>
      </rPr>
      <t>Fliken Sökandens uppgifter</t>
    </r>
  </si>
  <si>
    <r>
      <rPr>
        <b/>
        <sz val="12"/>
        <rFont val="Arial"/>
        <family val="2"/>
      </rPr>
      <t xml:space="preserve">Projektets mål </t>
    </r>
  </si>
  <si>
    <r>
      <rPr>
        <b/>
        <sz val="12"/>
        <rFont val="Arial"/>
        <family val="2"/>
        <scheme val="minor"/>
      </rPr>
      <t>Automatiskt beräknat timantal</t>
    </r>
  </si>
  <si>
    <r>
      <rPr>
        <b/>
        <sz val="12"/>
        <rFont val="Arial"/>
        <family val="2"/>
        <scheme val="minor"/>
      </rPr>
      <t>Automatiskt beräknat timpris (€)</t>
    </r>
  </si>
  <si>
    <r>
      <rPr>
        <b/>
        <sz val="12"/>
        <rFont val="Arial"/>
        <family val="2"/>
        <scheme val="minor"/>
      </rPr>
      <t>Ett års totala lönekostnader (€)</t>
    </r>
  </si>
  <si>
    <r>
      <rPr>
        <b/>
        <sz val="12"/>
        <rFont val="Arial"/>
        <family val="2"/>
        <scheme val="minor"/>
      </rPr>
      <t>Uppgiftens lönekostnader (€)</t>
    </r>
  </si>
  <si>
    <r>
      <rPr>
        <sz val="12"/>
        <rFont val="Arial"/>
        <family val="2"/>
      </rPr>
      <t xml:space="preserve">Via namnen på flikarna nedan </t>
    </r>
    <r>
      <rPr>
        <sz val="12"/>
        <color theme="1"/>
        <rFont val="Arial"/>
        <family val="2"/>
      </rPr>
      <t>kan du</t>
    </r>
    <r>
      <rPr>
        <sz val="12"/>
        <rFont val="Arial"/>
        <family val="2"/>
      </rPr>
      <t xml:space="preserve"> gå till fliken i fråga.</t>
    </r>
  </si>
  <si>
    <r>
      <rPr>
        <u/>
        <sz val="12"/>
        <color theme="10"/>
        <rFont val="Arial"/>
        <family val="2"/>
      </rPr>
      <t>Sökandens uppgifter</t>
    </r>
  </si>
  <si>
    <r>
      <rPr>
        <u/>
        <sz val="12"/>
        <color theme="10"/>
        <rFont val="Arial"/>
        <family val="2"/>
      </rPr>
      <t>Grundläggande information om budgeten</t>
    </r>
  </si>
  <si>
    <r>
      <rPr>
        <u/>
        <sz val="12"/>
        <color theme="10"/>
        <rFont val="Arial"/>
        <family val="2"/>
      </rPr>
      <t>EU-finansiering 3 år</t>
    </r>
  </si>
  <si>
    <r>
      <rPr>
        <u/>
        <sz val="12"/>
        <color theme="10"/>
        <rFont val="Arial"/>
        <family val="2"/>
      </rPr>
      <t>Indikatorer SM 1</t>
    </r>
  </si>
  <si>
    <r>
      <rPr>
        <sz val="12"/>
        <rFont val="Arial"/>
        <family val="2"/>
      </rPr>
      <t>Praktiska tips:</t>
    </r>
  </si>
  <si>
    <r>
      <rPr>
        <sz val="12"/>
        <rFont val="Arial"/>
        <family val="2"/>
      </rPr>
      <t>Mål 1 – Aktivitet 1</t>
    </r>
  </si>
  <si>
    <r>
      <rPr>
        <sz val="12"/>
        <rFont val="Arial"/>
        <family val="2"/>
      </rPr>
      <t>Mål 1 – Aktivitet 1 – Beskrivning</t>
    </r>
  </si>
  <si>
    <r>
      <rPr>
        <sz val="12"/>
        <rFont val="Arial"/>
        <family val="2"/>
      </rPr>
      <t>Mål 1 – Aktivitet 1 – Resultatmål</t>
    </r>
  </si>
  <si>
    <r>
      <rPr>
        <sz val="12"/>
        <rFont val="Arial"/>
        <family val="2"/>
      </rPr>
      <t>Mål 1 – Aktivitet 2</t>
    </r>
  </si>
  <si>
    <r>
      <rPr>
        <sz val="12"/>
        <rFont val="Arial"/>
        <family val="2"/>
      </rPr>
      <t>Mål 1 – Aktivitet 2 – Beskrivning</t>
    </r>
  </si>
  <si>
    <r>
      <rPr>
        <sz val="12"/>
        <rFont val="Arial"/>
        <family val="2"/>
      </rPr>
      <t>Mål 1 – Aktivitet 2 – Resultatmål</t>
    </r>
  </si>
  <si>
    <r>
      <rPr>
        <sz val="12"/>
        <rFont val="Arial"/>
        <family val="2"/>
      </rPr>
      <t>Mål 1 – Aktivitet 3 – Beskrivning</t>
    </r>
  </si>
  <si>
    <r>
      <rPr>
        <sz val="12"/>
        <rFont val="Arial"/>
        <family val="2"/>
      </rPr>
      <t>Mål 1 – Aktivitet 3 – Resultatmål</t>
    </r>
  </si>
  <si>
    <r>
      <rPr>
        <sz val="12"/>
        <rFont val="Arial"/>
        <family val="2"/>
      </rPr>
      <t>Mål 2 – Aktivitet 1</t>
    </r>
  </si>
  <si>
    <r>
      <rPr>
        <sz val="12"/>
        <rFont val="Arial"/>
        <family val="2"/>
      </rPr>
      <t>Mål 2 – Aktivitet 1 – Beskrivning</t>
    </r>
  </si>
  <si>
    <r>
      <rPr>
        <sz val="12"/>
        <rFont val="Arial"/>
        <family val="2"/>
      </rPr>
      <t>Mål 2 – Aktivitet 1 – Resultatmål</t>
    </r>
  </si>
  <si>
    <r>
      <rPr>
        <sz val="12"/>
        <rFont val="Arial"/>
        <family val="2"/>
      </rPr>
      <t>Mål 2 – Aktivitet 2</t>
    </r>
  </si>
  <si>
    <r>
      <rPr>
        <sz val="12"/>
        <rFont val="Arial"/>
        <family val="2"/>
      </rPr>
      <t>Mål 2 – Aktivitet 2 – Beskrivning</t>
    </r>
  </si>
  <si>
    <r>
      <rPr>
        <sz val="12"/>
        <rFont val="Arial"/>
        <family val="2"/>
      </rPr>
      <t>Mål 2 – Aktivitet 2 – Resultatmål</t>
    </r>
  </si>
  <si>
    <r>
      <rPr>
        <sz val="12"/>
        <rFont val="Arial"/>
        <family val="2"/>
      </rPr>
      <t>Mål 2 – Aktivitet 3</t>
    </r>
  </si>
  <si>
    <r>
      <rPr>
        <sz val="12"/>
        <rFont val="Arial"/>
        <family val="2"/>
      </rPr>
      <t>Mål 2 – Aktivitet 3 – Beskrivning</t>
    </r>
  </si>
  <si>
    <r>
      <rPr>
        <sz val="12"/>
        <rFont val="Arial"/>
        <family val="2"/>
      </rPr>
      <t>Mål 2 – Aktivitet 3 – Resultatmål</t>
    </r>
  </si>
  <si>
    <r>
      <rPr>
        <sz val="12"/>
        <rFont val="Arial"/>
        <family val="2"/>
      </rPr>
      <t>Mål 3 – Aktivitet 1</t>
    </r>
  </si>
  <si>
    <r>
      <rPr>
        <sz val="12"/>
        <rFont val="Arial"/>
        <family val="2"/>
      </rPr>
      <t>Mål 3 – Aktivitet 1 – Beskrivning</t>
    </r>
  </si>
  <si>
    <r>
      <rPr>
        <sz val="12"/>
        <rFont val="Arial"/>
        <family val="2"/>
      </rPr>
      <t>Mål 3 – Aktivitet 1 – Resultatmål</t>
    </r>
  </si>
  <si>
    <r>
      <rPr>
        <sz val="12"/>
        <rFont val="Arial"/>
        <family val="2"/>
      </rPr>
      <t>Mål 3 – Aktivitet 2</t>
    </r>
  </si>
  <si>
    <r>
      <rPr>
        <sz val="12"/>
        <rFont val="Arial"/>
        <family val="2"/>
      </rPr>
      <t>Mål 3 – Aktivitet 2 – Beskrivning</t>
    </r>
  </si>
  <si>
    <r>
      <rPr>
        <sz val="12"/>
        <rFont val="Arial"/>
        <family val="2"/>
      </rPr>
      <t>Mål 3 – Aktivitet 2 – Resultatmål</t>
    </r>
  </si>
  <si>
    <r>
      <rPr>
        <sz val="12"/>
        <rFont val="Arial"/>
        <family val="2"/>
      </rPr>
      <t>Mål 3 – Aktivitet 3</t>
    </r>
  </si>
  <si>
    <r>
      <rPr>
        <sz val="12"/>
        <rFont val="Arial"/>
        <family val="2"/>
      </rPr>
      <t>Mål 3 – Aktivitet 3 – Beskrivning</t>
    </r>
  </si>
  <si>
    <r>
      <rPr>
        <sz val="12"/>
        <rFont val="Arial"/>
        <family val="2"/>
      </rPr>
      <t>Mål 3 – Aktivitet 3 – Resultatmål</t>
    </r>
  </si>
  <si>
    <r>
      <rPr>
        <sz val="10"/>
        <rFont val="Arial"/>
        <family val="2"/>
      </rPr>
      <t>Finansiärstyper</t>
    </r>
  </si>
  <si>
    <r>
      <rPr>
        <b/>
        <sz val="12"/>
        <rFont val="Arial"/>
        <family val="2"/>
      </rPr>
      <t>Ansökningsformulärets flikar</t>
    </r>
  </si>
  <si>
    <r>
      <rPr>
        <u/>
        <sz val="12"/>
        <color theme="10"/>
        <rFont val="Arial"/>
        <family val="2"/>
      </rPr>
      <t>Indikatorer SM 2</t>
    </r>
  </si>
  <si>
    <r>
      <rPr>
        <sz val="12"/>
        <rFont val="Arial"/>
        <family val="2"/>
      </rPr>
      <t>Samarbetsaktörens roll i projektet och i beredningen av ansökan:</t>
    </r>
  </si>
  <si>
    <r>
      <rPr>
        <sz val="12"/>
        <rFont val="Arial"/>
        <family val="2"/>
      </rPr>
      <t>Överföringsmottagarens roll i projektet och i beredningen av ansökan:</t>
    </r>
  </si>
  <si>
    <r>
      <rPr>
        <b/>
        <sz val="12"/>
        <rFont val="Arial"/>
        <family val="2"/>
      </rPr>
      <t>Kommunikationsplan för projektet</t>
    </r>
  </si>
  <si>
    <r>
      <rPr>
        <sz val="10"/>
        <rFont val="Arial"/>
        <family val="2"/>
      </rPr>
      <t>Koder för särskilda teman</t>
    </r>
  </si>
  <si>
    <r>
      <rPr>
        <sz val="10"/>
        <rFont val="Arial"/>
        <family val="2"/>
      </rPr>
      <t>001 Samarbete med tredje länder</t>
    </r>
  </si>
  <si>
    <r>
      <rPr>
        <sz val="8"/>
        <rFont val="Arial"/>
        <family val="2"/>
      </rPr>
      <t>Fliken Projektkoder</t>
    </r>
  </si>
  <si>
    <r>
      <rPr>
        <sz val="12"/>
        <rFont val="Arial"/>
        <family val="2"/>
      </rPr>
      <t xml:space="preserve">Om ja, från vilken finansieringskälla eller vilket program, för vilken tidsperiod och hur mycket? </t>
    </r>
  </si>
  <si>
    <r>
      <rPr>
        <sz val="12"/>
        <rFont val="Arial"/>
        <family val="2"/>
      </rPr>
      <t>Finansieringskälla/-program:</t>
    </r>
  </si>
  <si>
    <r>
      <rPr>
        <sz val="12"/>
        <rFont val="Arial"/>
        <family val="2"/>
      </rPr>
      <t>Om du svarar ja, fyll i uppgifterna i fliken ”EU-finansiering 3 år” eller bifoga en lista över EU-finansieringen.</t>
    </r>
  </si>
  <si>
    <r>
      <rPr>
        <b/>
        <sz val="12"/>
        <rFont val="Arial"/>
        <family val="2"/>
      </rPr>
      <t>Finansieringskälla/-program</t>
    </r>
  </si>
  <si>
    <r>
      <rPr>
        <sz val="12"/>
        <rFont val="Arial"/>
        <family val="2"/>
      </rPr>
      <t>Om ja, från vilken finansieringskälla eller vilket program, för vilken tidsperiod och hur mycket?</t>
    </r>
  </si>
  <si>
    <r>
      <rPr>
        <sz val="12"/>
        <rFont val="Arial"/>
        <family val="2"/>
      </rPr>
      <t xml:space="preserve">anges också hur många tecken du skrivit in. </t>
    </r>
  </si>
  <si>
    <r>
      <rPr>
        <sz val="12"/>
        <rFont val="Arial"/>
        <family val="2"/>
      </rPr>
      <t>Vad eller vilka är projektets konkreta produkter och resultat? Hur kan de förverkligas och mätas?</t>
    </r>
  </si>
  <si>
    <r>
      <rPr>
        <sz val="12"/>
        <rFont val="Arial"/>
        <family val="2"/>
      </rPr>
      <t>Om du svarar ja, fyll i uppgifter om samarbetsaktörerna i fliken ”Samarbetsaktörer”.</t>
    </r>
  </si>
  <si>
    <r>
      <rPr>
        <sz val="12"/>
        <color theme="1"/>
        <rFont val="Arial"/>
        <family val="2"/>
      </rPr>
      <t>Motivera valet. Hur genomför projektet åtgärder som berättigar till högre stöd? Anknyter all verksamhet inom projektet till dessa åtgärder?</t>
    </r>
  </si>
  <si>
    <r>
      <rPr>
        <sz val="12"/>
        <rFont val="Arial"/>
        <family val="2"/>
      </rPr>
      <t>Har projektet överföringsmottagare? Om du svarar ja, fyll i uppgifter om överföringsmottagarna i fliken ”Överföringsmottagare”.</t>
    </r>
  </si>
  <si>
    <r>
      <rPr>
        <sz val="12"/>
        <rFont val="Arial"/>
        <family val="2"/>
      </rPr>
      <t>Välj budgeteringssätt för lönekostnaderna</t>
    </r>
  </si>
  <si>
    <r>
      <rPr>
        <b/>
        <sz val="12"/>
        <color theme="1"/>
        <rFont val="Arial"/>
        <family val="2"/>
      </rPr>
      <t>Den understödssökandes verkliga ägare (förmånstagare)</t>
    </r>
  </si>
  <si>
    <r>
      <rPr>
        <sz val="12"/>
        <color theme="1"/>
        <rFont val="Arial"/>
        <family val="2"/>
      </rPr>
      <t>Om den sökande är en privat- eller offentligrättslig juridisk person, ska den i ansökan redogöra för ägarna och de verkliga förmånstagarna enligt 5 och 7 § i lagen om förhindrande av penningtvätt och av finansiering av terrorism (444/2017). Om sökanden är en myndighet behöver punkten inte fyllas i.</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</si>
  <si>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</si>
  <si>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</si>
  <si>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Välj ja om din organisation har fått EU-finansiering under de tre senaste åren. Om din organisation har fått EU-finansiering, ange en närmare specifikation i fliken EU-finansiering 3 år.</t>
    </r>
  </si>
  <si>
    <r>
      <rPr>
        <sz val="12"/>
        <rFont val="Arial"/>
        <family val="2"/>
      </rPr>
      <t>Föreningar: Den sökande organisationens registreringsdatum:</t>
    </r>
  </si>
  <si>
    <r>
      <rPr>
        <sz val="12"/>
        <rFont val="Arial"/>
        <family val="2"/>
      </rPr>
      <t>Föreningar: Den sökande organisationens registreringsnummer:</t>
    </r>
  </si>
  <si>
    <r>
      <rPr>
        <sz val="12"/>
        <rFont val="Arial"/>
        <family val="2"/>
      </rPr>
      <t xml:space="preserve"> </t>
    </r>
  </si>
  <si>
    <r>
      <rPr>
        <sz val="8"/>
        <rFont val="Arial"/>
        <family val="2"/>
      </rPr>
      <t>Fliken Modellen för faktiska lönekostnader</t>
    </r>
  </si>
  <si>
    <r>
      <rPr>
        <u/>
        <sz val="12"/>
        <color theme="10"/>
        <rFont val="Arial"/>
        <family val="2"/>
      </rPr>
      <t>Faktiska lönekostnader</t>
    </r>
  </si>
  <si>
    <r>
      <rPr>
        <b/>
        <sz val="12"/>
        <rFont val="Arial"/>
        <family val="2"/>
        <scheme val="minor"/>
      </rPr>
      <t>LÖNEKOSTNADER – FAKTISKA KOSTNADER</t>
    </r>
  </si>
  <si>
    <r>
      <rPr>
        <b/>
        <sz val="12"/>
        <rFont val="Arial"/>
        <family val="2"/>
      </rPr>
      <t>Överföringsmottagare (projektpartner)</t>
    </r>
  </si>
  <si>
    <r>
      <rPr>
        <sz val="12"/>
        <rFont val="Arial"/>
        <family val="2"/>
      </rPr>
      <t>Om texten inte får plats på raden kan du bredda kolumnen via tabellens kant.</t>
    </r>
  </si>
  <si>
    <r>
      <rPr>
        <sz val="12"/>
        <rFont val="Arial"/>
        <family val="2"/>
      </rPr>
      <t>Med självfinansiering avses sökandens eller överföringsmottagarens andel av projektets finansiering, som den själv ansvarar för. Projektet kan också ha annan extern finansiering. Ange här respektive finansiärs namn och finansieringsandel samt om det är fråga om privat eller offentlig finansiering.</t>
    </r>
  </si>
  <si>
    <r>
      <rPr>
        <sz val="12"/>
        <rFont val="Arial"/>
        <family val="2"/>
      </rPr>
      <t>Förskott kan sökas om behovet av det är motiverat med tanke på genomförandet av projektet. Förskott kan betalas till offentliga organ endast om det finns särskilda skäl till det. Motivera här behovet att ansöka om förskott. Det beviljade förskottet kan vara högst 30 procent av det sökta EU-understödets belopp.</t>
    </r>
  </si>
  <si>
    <r>
      <rPr>
        <sz val="12"/>
        <rFont val="Arial"/>
        <family val="2"/>
      </rPr>
      <t>Mellansidorna om överföringsmottagare, upphandlingar och förskott ska fyllas i från fall till fall.</t>
    </r>
  </si>
  <si>
    <r>
      <rPr>
        <sz val="12"/>
        <rFont val="Arial"/>
        <family val="2"/>
      </rPr>
      <t>Bredvid en del av datafälten nämns textens maximilängd och när du skriver in texten i datafältet,</t>
    </r>
  </si>
  <si>
    <r>
      <rPr>
        <sz val="12"/>
        <rFont val="Arial"/>
        <family val="2"/>
      </rPr>
      <t xml:space="preserve">– inne i ett datafält kan man göra radbyten med hjälp av alt+enter
</t>
    </r>
  </si>
  <si>
    <r>
      <rPr>
        <sz val="12"/>
        <rFont val="Arial"/>
        <family val="2"/>
      </rPr>
      <t xml:space="preserve">Ange här om annan EU-finansiering har beviljats för projektet. Specificera den beviljade EU-finansieringens finansieringskälla/-program. Specificera också tidsperioden för vilken finansiering beviljats samt finansieringens belopp. Under punkten Ytterligare information kan du ge närmare uppgifter om den övriga sökta finansieringen. </t>
    </r>
  </si>
  <si>
    <r>
      <rPr>
        <sz val="12"/>
        <rFont val="Arial"/>
        <family val="2"/>
      </rPr>
      <t xml:space="preserve">Ange här om annan EU-finansiering har sökts för projektet. Specificera den sökta EU-finansieringens finansieringskälla/-program. Specificera också tidsperioden för vilken finansiering sökts samt finansieringens belopp. Ange också när beslut fattas om ansökan. Under punkten Ytterligare information kan du ge närmare uppgifter om den övriga sökta finansieringen. </t>
    </r>
  </si>
  <si>
    <r>
      <rPr>
        <sz val="12"/>
        <rFont val="Arial"/>
        <family val="2"/>
      </rPr>
      <t xml:space="preserve">Reservkontaktpersonen kontaktas angående ansökan/projektet och får beslut och meddelanden från förvaltningsmyndigheten för kännedom.
Reservkontaktpersonen kan också välja att annan information om fonderna, såsom inbjudningar till fondernas evenemang, ska skickas till hen. Om även annan information om fonderna kan skickas till reservkontaktpersonen, välj Ja. </t>
    </r>
  </si>
  <si>
    <r>
      <rPr>
        <sz val="12"/>
        <rFont val="Arial"/>
        <family val="2"/>
      </rPr>
      <t>Kontaktpersonen kontaktas</t>
    </r>
    <r>
      <rPr>
        <sz val="12"/>
        <color theme="1"/>
        <rFont val="Arial"/>
        <family val="2"/>
      </rPr>
      <t xml:space="preserve"> angående ansökan</t>
    </r>
    <r>
      <rPr>
        <sz val="12"/>
        <rFont val="Arial"/>
        <family val="2"/>
      </rPr>
      <t xml:space="preserve">/projektet och får beslut och meddelanden från </t>
    </r>
    <r>
      <rPr>
        <sz val="12"/>
        <color theme="1"/>
        <rFont val="Arial"/>
        <family val="2"/>
      </rPr>
      <t>förvaltnings</t>
    </r>
    <r>
      <rPr>
        <sz val="12"/>
        <rFont val="Arial"/>
        <family val="2"/>
      </rPr>
      <t xml:space="preserve">myndigheten för kännedom. Kontaktpersonen kan också välja att annan information om fonderna, såsom inbjudningar till fondernas evenemang, ska skickas till hen. Om även annan information om fonderna kan skickas till kontaktpersonen, välj Ja. </t>
    </r>
  </si>
  <si>
    <r>
      <rPr>
        <sz val="12"/>
        <rFont val="Arial"/>
        <family val="2"/>
      </rPr>
      <t>Man ska grunda en styrgrupp för projektet, som följer och styr projektets framskridande. Skriv här de aktörer som planeras som medlemmar i styrgruppen (inte personernas namn). Det rekommenderas att en styrgrupp grundas för projektet, men i motiverade fall kan även en befintlig grupp fungera som styrgrupp för projektet.</t>
    </r>
  </si>
  <si>
    <r>
      <rPr>
        <sz val="12"/>
        <rFont val="Arial"/>
        <family val="2"/>
      </rPr>
      <t>Fyll i denna sida om du svarade ja på frågan ”Har projektet överföringsmottagare” på sidan Sökandens uppgifter.</t>
    </r>
  </si>
  <si>
    <r>
      <rPr>
        <sz val="12"/>
        <rFont val="Arial"/>
        <family val="2"/>
      </rPr>
      <t>Fyll i denna sida om du svarade ja på frågan ”Har den sökande organisationen fått EU-finansiering under de tre senaste åren” på sidan Sökandens uppgifter.</t>
    </r>
  </si>
  <si>
    <r>
      <rPr>
        <sz val="12"/>
        <rFont val="Arial"/>
        <family val="2"/>
      </rPr>
      <t>Fyll i denna sida om du svarade ja på frågan ”Har projektet samarbetsaktörer” på sidan Sökandens uppgifter.</t>
    </r>
  </si>
  <si>
    <r>
      <rPr>
        <b/>
        <sz val="12"/>
        <color theme="1"/>
        <rFont val="Arial"/>
        <family val="2"/>
      </rPr>
      <t>HORISONTELLA PRINCIPER</t>
    </r>
  </si>
  <si>
    <r>
      <rPr>
        <b/>
        <sz val="12"/>
        <color theme="1"/>
        <rFont val="Arial"/>
        <family val="2"/>
      </rPr>
      <t>RÄTTIGHETER OCH PRINCIPER I ENLIGHET MED EU:S STADGA OM DE GRUNDLÄGGANDE RÄTTIGHETERNA</t>
    </r>
  </si>
  <si>
    <r>
      <rPr>
        <sz val="12"/>
        <color theme="1"/>
        <rFont val="Arial"/>
        <family val="2"/>
      </rPr>
      <t>Sökanden intygar att man i projektet iakttar rättigheter och principer enligt EU:s stadga om de grundläggande rättigheterna.</t>
    </r>
  </si>
  <si>
    <r>
      <rPr>
        <sz val="12"/>
        <color theme="1"/>
        <rFont val="Arial"/>
        <family val="2"/>
      </rPr>
      <t>Trygga arbetsförhållanden</t>
    </r>
  </si>
  <si>
    <r>
      <rPr>
        <sz val="12"/>
        <color theme="1"/>
        <rFont val="Arial"/>
        <family val="2"/>
      </rPr>
      <t>Diskrimineringsförbud mot all diskriminering</t>
    </r>
  </si>
  <si>
    <r>
      <rPr>
        <sz val="12"/>
        <color theme="1"/>
        <rFont val="Arial"/>
        <family val="2"/>
      </rPr>
      <t>Skydd för personuppgifter</t>
    </r>
  </si>
  <si>
    <r>
      <rPr>
        <sz val="12"/>
        <color theme="1"/>
        <rFont val="Arial"/>
        <family val="2"/>
      </rPr>
      <t>Miljöskydd</t>
    </r>
  </si>
  <si>
    <r>
      <rPr>
        <sz val="12"/>
        <color theme="1"/>
        <rFont val="Arial"/>
        <family val="2"/>
      </rPr>
      <t>Kulturell, religiös och språklig mångfald</t>
    </r>
  </si>
  <si>
    <r>
      <rPr>
        <b/>
        <sz val="12"/>
        <color theme="1"/>
        <rFont val="Arial"/>
        <family val="2"/>
      </rPr>
      <t>Hur beaktas jämställdhet mellan könen i planeringen och genomförandet av projektet?</t>
    </r>
  </si>
  <si>
    <r>
      <rPr>
        <sz val="12"/>
        <color theme="1"/>
        <rFont val="Arial"/>
        <family val="2"/>
      </rPr>
      <t>Beskriv här hur skillnader mellan mäns/kvinnors/flickors/pojkars/andra könsidentiteters ställning, möjligheter, behov och sårbarheter har beaktats i projektets planeringsskede. Säkerställ i planeringen av projektet att verksamheten inom projektet (t.ex. fördelningen av resurser, val av deltagare eller lokaler, projektets kommunikation) inte bidrar till att öka ojämlikhet.</t>
    </r>
  </si>
  <si>
    <r>
      <rPr>
        <b/>
        <sz val="12"/>
        <color theme="1"/>
        <rFont val="Arial"/>
        <family val="2"/>
      </rPr>
      <t>Hur beaktas jämlikhet och icke-diskriminering i planeringen och genomförandet av projektet?</t>
    </r>
  </si>
  <si>
    <r>
      <rPr>
        <sz val="12"/>
        <color theme="1"/>
        <rFont val="Arial"/>
        <family val="2"/>
      </rPr>
      <t xml:space="preserve">Beskriv här hur man i projektet beaktar förhindrande av diskriminering på grund av kön, ras eller etniskt ursprung, religion eller övertygelse, funktionsnedsättning, ålder eller sexuell läggning, i synnerhet med tanke på tillgänglighet. Säkerställ i planeringen av projektet att verksamheten inom projektet (t.ex. fördelningen av resurser, val av deltagare eller lokaler, projektets kommunikation) inte bidrar till att öka ojämlikhet. </t>
    </r>
  </si>
  <si>
    <r>
      <rPr>
        <b/>
        <sz val="12"/>
        <color theme="1"/>
        <rFont val="Arial"/>
        <family val="2"/>
      </rPr>
      <t>HÅLLBAR UTVECKLING</t>
    </r>
  </si>
  <si>
    <r>
      <rPr>
        <b/>
        <sz val="12"/>
        <color theme="1"/>
        <rFont val="Arial"/>
        <family val="2"/>
      </rPr>
      <t>Projektets förväntade konsekvenser för ekologisk, ekonomisk och social hållbarhet</t>
    </r>
  </si>
  <si>
    <r>
      <rPr>
        <sz val="12"/>
        <color theme="1"/>
        <rFont val="Arial"/>
        <family val="2"/>
      </rPr>
      <t>Bedöm här vilka effekter projektet väntas ha med tanke på principen om hållbar utveckling genom att bedöma i vilken mån och hurdana förväntade effekter projektet har på: 
– ekologisk hållbarhet såsom hållbar användning av naturresurser, minskning av de risker som orsakas av klimatförändringen, minskning av växthusgasutsläppen, naturens mångfald eller vattendragens tillstånd,
– ekonomisk hållbarhet, i synnerhet med beaktande av material och avfall, användning av förnybara energikällor, utveckling av immateriella produkter och tjänster eller mobilitet och logistik,
– social och kulturell hållbarhet, i synnerhet med tanke på gemenskapernas och samhällets harmoni, förverkligande av grundläggande och mänskliga rättigheter samt jämställdhet, en fungerande demokrati och bevarande av dessa från generation till generation.</t>
    </r>
  </si>
  <si>
    <r>
      <rPr>
        <sz val="12"/>
        <rFont val="Arial"/>
        <family val="2"/>
      </rPr>
      <t>Bedöm projektets förväntade effekter med tanke på principen om hållbar utveckling.</t>
    </r>
  </si>
  <si>
    <r>
      <rPr>
        <u/>
        <sz val="12"/>
        <color theme="10"/>
        <rFont val="Arial"/>
        <family val="2"/>
      </rPr>
      <t>Horisontella principer</t>
    </r>
  </si>
  <si>
    <r>
      <rPr>
        <sz val="12"/>
        <rFont val="Arial"/>
        <family val="2"/>
      </rPr>
      <t>Stödfunktion</t>
    </r>
  </si>
  <si>
    <r>
      <rPr>
        <sz val="12"/>
        <rFont val="Arial"/>
        <family val="2"/>
      </rPr>
      <t>Åtgärdstyp</t>
    </r>
  </si>
  <si>
    <r>
      <rPr>
        <sz val="12"/>
        <rFont val="Arial"/>
        <family val="2"/>
      </rPr>
      <t>Särskilda teman</t>
    </r>
  </si>
  <si>
    <r>
      <rPr>
        <b/>
        <sz val="12"/>
        <rFont val="Arial"/>
        <family val="2"/>
      </rPr>
      <t>STÖDÅTGÄRD, ÅTGÄRDSTYP OCH SÄRSKILDA TEMAN</t>
    </r>
  </si>
  <si>
    <r>
      <rPr>
        <b/>
        <sz val="12"/>
        <rFont val="Arial"/>
        <family val="2"/>
      </rPr>
      <t>Välj:</t>
    </r>
  </si>
  <si>
    <r>
      <rPr>
        <sz val="12"/>
        <rFont val="Arial"/>
        <family val="2"/>
      </rPr>
      <t xml:space="preserve">Välj den stödåtgärd och verksamhetstyp som bäst passar in på projektet i menyn. Du kan endast välja en av vardera. Välj också i menyn för särskilt tema om projektet anknyter till samarbete med tredje länder eller om det genomförs i ett tredje land. </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</si>
  <si>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</si>
  <si>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sz val="12"/>
        <rFont val="Arial"/>
        <family val="2"/>
      </rPr>
      <t>Ange uppgifterna om projektets lönekostnader på den här sidan på du på sidan Grundläggande information om budgeten valde att lönekostnaderna ska budgeteras enligt de faktiska personalkostnaderna.</t>
    </r>
  </si>
  <si>
    <r>
      <rPr>
        <b/>
        <sz val="12"/>
        <rFont val="Arial"/>
        <family val="2"/>
      </rPr>
      <t xml:space="preserve">Om du inte skickar in ansökan via en elektronisk kanal ska du skriva ut den och underteckna nedanstående punkter för hand. </t>
    </r>
  </si>
  <si>
    <r>
      <rPr>
        <sz val="12"/>
        <rFont val="Arial"/>
        <family val="2"/>
      </rPr>
      <t>Om lönekostnader har budgeterats i ansökan måste understödstagaren intyga att den sökande organisationens företrädare inte under de två senaste åren har dömts för anlitande av utländsk arbetskraft som saknar tillstånd enligt 47 kap. 6 a § i strafflagen (39/1889) eller utlänningsförseelse av arbetsgivare enligt 186 § i utlänningslagen (301/2004) eller påförts en påföljdsavgift enligt 11 k kap. 3 § i arbetsavtalslagen (55/2001). Med organisationens företrädare avses i enlighet med strafflagens 47 kap. 8 § 1 mom. 2 punkt en medlem i ett lagstadgat eller annat beslutande organ hos en juridisk person som är arbetsgivare samt den som i arbetsgivarens ställe leder eller övervakar arbetet. Kravet baserar sig på de allmänna förutsättningarna för beviljande av understöd enligt 7 § 2 mom. i statsunderstödslagen.</t>
    </r>
  </si>
  <si>
    <r>
      <rPr>
        <sz val="12"/>
        <rFont val="Arial"/>
        <family val="2"/>
      </rPr>
      <t>Jag/vi intygar att den organisation som jag/vi representerar eller organisationens företrädare inte under de två senaste åren har dömts för anlitande av utländsk arbetskraft som saknar tillstånd eller utlänningsförseelse av arbetsgivare och inte har påförts en påföljdsavgift enligt arbetsavtalslagen.</t>
    </r>
  </si>
  <si>
    <r>
      <rPr>
        <sz val="12"/>
        <rFont val="Arial"/>
        <family val="2"/>
      </rPr>
      <t xml:space="preserve">Om ansökan inkluderar enhetskostnader för lönekostnader, där tidigare lönekostnader för anställda har använts som beräkningsgrund, intygar vi att den sökande organisationen har fått samtycken för att skicka in löneuppgifter. </t>
    </r>
  </si>
  <si>
    <r>
      <rPr>
        <sz val="12"/>
        <rFont val="Arial"/>
        <family val="2"/>
      </rPr>
      <t xml:space="preserve">Vi förbinder oss till den sökande organisationens självfinansieringsandel. </t>
    </r>
  </si>
  <si>
    <r>
      <rPr>
        <sz val="12"/>
        <rFont val="Arial"/>
        <family val="2"/>
      </rPr>
      <t xml:space="preserve">Specificera de överföringsmottagare (= projektpartner) som deltar i projektet. </t>
    </r>
  </si>
  <si>
    <r>
      <rPr>
        <sz val="12"/>
        <color theme="1"/>
        <rFont val="Arial"/>
        <family val="2"/>
      </rPr>
      <t xml:space="preserve">Projektets namn ska vara kort och beskriva dess verksamhet. Namnet används i fondernas kommunikation och bör främja projektets synlighet. Välj därför ett namn för projektet som är lätt att komma ihåg och väcker intresse. Det rekommenderas att man skapar en förkortning av projektets namn och inkluderar den i namnet. Namnet på engelska används bland annat när man kommunicerar om programmets resultat. </t>
    </r>
  </si>
  <si>
    <r>
      <rPr>
        <sz val="12"/>
        <rFont val="Arial"/>
        <family val="2"/>
      </rPr>
      <t>Projektet kan inledas när understödsbeslutet har fattats. I ansökningsannonsen kan du kontrollera den uppskattade tidtabellen för beslutsfattandet och tidpunkten när projekten senast ska inledas. Beakta eventuella förseningar som kan orsakas av förberedelser vid inledandet av projektet. Ange månadens första dag som projektets startdatum och månadens sista dag som slutdatum.</t>
    </r>
  </si>
  <si>
    <r>
      <rPr>
        <sz val="12"/>
        <rFont val="Arial"/>
        <family val="2"/>
      </rPr>
      <t>Med projektets mål avses den långsiktiga förändringseffekt som eftersträvas med projektet för exempelvis projektets målgrupp, de viktigaste aktörerna som drar nytta av projektet, processer eller förfaranden. Målet anknyter till en utmaning, ett problem, ett behov eller en faktor som behöver stärkas som har identifierats inom sektorn och som utgör bakgrunden till projektet. Observera att projektet i fråga om sitt mål ska överensstämma med fondens program och genomförandeplan.</t>
    </r>
  </si>
  <si>
    <r>
      <rPr>
        <sz val="12"/>
        <rFont val="Arial"/>
        <family val="2"/>
      </rPr>
      <t>Med aktiviteter avses konkreta åtgärder för att uppnå målet. Beskriv här aktiviteter enligt rubriken (t.ex. hur en utbildning eller utbildningsserie ordnas och dess innehåll).</t>
    </r>
  </si>
  <si>
    <r>
      <rPr>
        <sz val="12"/>
        <rFont val="Arial"/>
        <family val="2"/>
      </rPr>
      <t>Ange här ett kärnfullt namn eller en kärnfull rubrik för aktiviteten (t.ex. Utbildning). Beskriv aktiviteten närmare först i nästa punkt.</t>
    </r>
  </si>
  <si>
    <r>
      <rPr>
        <sz val="12"/>
        <rFont val="Arial"/>
        <family val="2"/>
      </rPr>
      <t>Med mål avses kortsiktiga mål, som antas kunna uppnås genom den planerade verksamheten och vars uppnående kan mätas (t.ex. ökad kompetens hos en viss målgrupp).</t>
    </r>
  </si>
  <si>
    <r>
      <rPr>
        <sz val="12"/>
        <rFont val="Arial"/>
        <family val="2"/>
        <scheme val="minor"/>
      </rPr>
      <t xml:space="preserve">Ange perioderna för genomförande av projektet i perioder om 3–6 månader. Överväg periodindelningen exempelvis med tanke på rapporteringen.
</t>
    </r>
  </si>
  <si>
    <r>
      <rPr>
        <sz val="12"/>
        <rFont val="Arial"/>
        <family val="2"/>
        <scheme val="minor"/>
      </rPr>
      <t xml:space="preserve">Beskriv här kortfattat vad som händer i projektet under perioden i fråga (exempelvis inledande av aktiviteter, skeden i upphandlingar, rapporter, kommunikationsåtgärder). Den närmare informationen om aktiviteternas innehåll ska inte upprepas här.
</t>
    </r>
  </si>
  <si>
    <r>
      <rPr>
        <sz val="10"/>
        <rFont val="Arial"/>
        <family val="2"/>
      </rPr>
      <t>SM 1: Gränssäkerhet</t>
    </r>
  </si>
  <si>
    <r>
      <rPr>
        <sz val="10"/>
        <rFont val="Arial"/>
        <family val="2"/>
      </rPr>
      <t>Flat rate 40 %</t>
    </r>
  </si>
  <si>
    <r>
      <rPr>
        <sz val="10"/>
        <rFont val="Arial"/>
        <family val="2"/>
      </rPr>
      <t>Modellen för faktiska lönekostnader</t>
    </r>
  </si>
  <si>
    <r>
      <rPr>
        <sz val="10"/>
        <rFont val="Arial"/>
        <family val="2"/>
      </rPr>
      <t>SM 1: 001 Gränskontroller</t>
    </r>
  </si>
  <si>
    <r>
      <rPr>
        <sz val="10"/>
        <rFont val="Arial"/>
        <family val="2"/>
      </rPr>
      <t>001 Infrastruktur och byggnader</t>
    </r>
  </si>
  <si>
    <r>
      <rPr>
        <sz val="10"/>
        <rFont val="Arial"/>
        <family val="2"/>
      </rPr>
      <t>SM 2: Viseringspolitik</t>
    </r>
  </si>
  <si>
    <r>
      <rPr>
        <sz val="10"/>
        <rFont val="Arial"/>
        <family val="2"/>
      </rPr>
      <t>Flat rate 7 %</t>
    </r>
  </si>
  <si>
    <r>
      <rPr>
        <sz val="10"/>
        <rFont val="Arial"/>
        <family val="2"/>
      </rPr>
      <t>Förenklad lönekostnadsmodell</t>
    </r>
  </si>
  <si>
    <r>
      <rPr>
        <sz val="10"/>
        <rFont val="Arial"/>
        <family val="2"/>
      </rPr>
      <t>SM 1: 002 Gränsbevakning – luftbevakningsutrustning</t>
    </r>
  </si>
  <si>
    <r>
      <rPr>
        <sz val="10"/>
        <rFont val="Arial"/>
        <family val="2"/>
      </rPr>
      <t>002 Trafikmedel</t>
    </r>
  </si>
  <si>
    <r>
      <rPr>
        <sz val="10"/>
        <rFont val="Arial"/>
        <family val="2"/>
      </rPr>
      <t>002 Åtgärder som utförs i tredje länder eller som anknyter till tredje länder</t>
    </r>
  </si>
  <si>
    <r>
      <rPr>
        <sz val="10"/>
        <rFont val="Arial"/>
        <family val="2"/>
      </rPr>
      <t>SM 1: 003 Gränsbevakning – markbevakningsutrustning</t>
    </r>
  </si>
  <si>
    <r>
      <rPr>
        <sz val="10"/>
        <rFont val="Arial"/>
        <family val="2"/>
      </rPr>
      <t>003 Annan operativ utrustning</t>
    </r>
  </si>
  <si>
    <r>
      <rPr>
        <sz val="10"/>
        <rFont val="Arial"/>
        <family val="2"/>
      </rPr>
      <t>003 Förverkligande av rekommendationer som baserar sig på Schengen-utvärderingar</t>
    </r>
  </si>
  <si>
    <r>
      <rPr>
        <sz val="10"/>
        <rFont val="Arial"/>
        <family val="2"/>
      </rPr>
      <t>SM 1: 004 Gränsbevakning – sjöbevakningsutrustning</t>
    </r>
  </si>
  <si>
    <r>
      <rPr>
        <sz val="10"/>
        <rFont val="Arial"/>
        <family val="2"/>
      </rPr>
      <t>004 Kommunikationssystem</t>
    </r>
  </si>
  <si>
    <r>
      <rPr>
        <sz val="10"/>
        <rFont val="Arial"/>
        <family val="2"/>
      </rPr>
      <t>004 Genomförande av rekommendationer som gäller sårbarhetsutvärderingar</t>
    </r>
  </si>
  <si>
    <r>
      <rPr>
        <sz val="10"/>
        <rFont val="Arial"/>
        <family val="2"/>
      </rPr>
      <t>SM 1: 005 Gränsbevakning – automatiska gränsbevakningssystem</t>
    </r>
  </si>
  <si>
    <r>
      <rPr>
        <sz val="10"/>
        <rFont val="Arial"/>
        <family val="2"/>
      </rPr>
      <t>005 Informationssystem</t>
    </r>
  </si>
  <si>
    <r>
      <rPr>
        <sz val="10"/>
        <rFont val="Arial"/>
        <family val="2"/>
      </rPr>
      <t>005 Stöd för Eurosurs utveckling och funktion</t>
    </r>
  </si>
  <si>
    <r>
      <rPr>
        <sz val="10"/>
        <rFont val="Arial"/>
        <family val="2"/>
      </rPr>
      <t>SM 1: 006 Gränsbevakning – övriga åtgärder</t>
    </r>
  </si>
  <si>
    <r>
      <rPr>
        <sz val="10"/>
        <rFont val="Arial"/>
        <family val="2"/>
      </rPr>
      <t>006 Utbildning</t>
    </r>
  </si>
  <si>
    <r>
      <rPr>
        <sz val="10"/>
        <rFont val="Arial"/>
        <family val="2"/>
      </rPr>
      <t>006 Inget av ovanstående</t>
    </r>
  </si>
  <si>
    <r>
      <rPr>
        <sz val="10"/>
        <rFont val="Arial"/>
        <family val="2"/>
      </rPr>
      <t>SM 1: 007 Tekniska och operativa åtgärder inom Schengen-området, som anknyter till gränsbevakning</t>
    </r>
  </si>
  <si>
    <r>
      <rPr>
        <sz val="10"/>
        <rFont val="Arial"/>
        <family val="2"/>
      </rPr>
      <t>007 Utbyte av god praxis – mellan medlemsstaterna</t>
    </r>
  </si>
  <si>
    <r>
      <rPr>
        <sz val="10"/>
        <rFont val="Arial"/>
        <family val="2"/>
      </rPr>
      <t>SM 1: 008 Situationsmedvetenhet och informationsutbyte</t>
    </r>
  </si>
  <si>
    <r>
      <rPr>
        <sz val="10"/>
        <rFont val="Arial"/>
        <family val="2"/>
      </rPr>
      <t xml:space="preserve">008 Utbyte av god praxis – med tredje länder </t>
    </r>
  </si>
  <si>
    <r>
      <rPr>
        <sz val="10"/>
        <rFont val="Arial"/>
        <family val="2"/>
      </rPr>
      <t>SM 1: 009 Riskanalys</t>
    </r>
  </si>
  <si>
    <r>
      <rPr>
        <sz val="10"/>
        <rFont val="Arial"/>
        <family val="2"/>
      </rPr>
      <t>009 Sändande av experter</t>
    </r>
  </si>
  <si>
    <r>
      <rPr>
        <sz val="10"/>
        <rFont val="Arial"/>
        <family val="2"/>
      </rPr>
      <t>SM 1: 010 Informationsbehandling</t>
    </r>
  </si>
  <si>
    <r>
      <rPr>
        <sz val="10"/>
        <rFont val="Arial"/>
        <family val="2"/>
      </rPr>
      <t>010 Undersökningar, bevisande av korrektheten hos koncept, pilotprojekt och motsvarande åtgärder</t>
    </r>
  </si>
  <si>
    <r>
      <rPr>
        <sz val="10"/>
        <rFont val="Arial"/>
        <family val="2"/>
      </rPr>
      <t>SM 1: 011 Hotspot-områden</t>
    </r>
  </si>
  <si>
    <r>
      <rPr>
        <sz val="10"/>
        <rFont val="Arial"/>
        <family val="2"/>
      </rPr>
      <t>011 Kommunikationsåtgärder</t>
    </r>
  </si>
  <si>
    <r>
      <rPr>
        <sz val="10"/>
        <rFont val="Arial"/>
        <family val="2"/>
      </rPr>
      <t>SM 1: 012 Åtgärder som anknyter till identifiering av sårbara personer och hänvisning till tjänster</t>
    </r>
  </si>
  <si>
    <r>
      <rPr>
        <sz val="10"/>
        <rFont val="Arial"/>
        <family val="2"/>
      </rPr>
      <t>012 Utveckling av statistiska verktyg, metoder och indikatorer</t>
    </r>
  </si>
  <si>
    <r>
      <rPr>
        <sz val="10"/>
        <rFont val="Arial"/>
        <family val="2"/>
      </rPr>
      <t>SM 1: 013 Åtgärder som anknyter till identifiering och hänvisning till tjänster av sådana personer som behöver eller vill ansöka om internationellt skydd</t>
    </r>
  </si>
  <si>
    <r>
      <rPr>
        <sz val="10"/>
        <rFont val="Arial"/>
        <family val="2"/>
      </rPr>
      <t>013 Ibruktagande eller annan uppföljning av forskningsprojekt</t>
    </r>
  </si>
  <si>
    <r>
      <rPr>
        <sz val="10"/>
        <rFont val="Arial"/>
        <family val="2"/>
      </rPr>
      <t>SM 1: 014 Utveckling av Europeiska gräns- och kustbevakningsbyrån</t>
    </r>
  </si>
  <si>
    <r>
      <rPr>
        <sz val="10"/>
        <rFont val="Arial"/>
        <family val="2"/>
      </rPr>
      <t>SM 1: 015 Samarbete mellan ämbetsverken – nationell nivå</t>
    </r>
  </si>
  <si>
    <r>
      <rPr>
        <sz val="10"/>
        <rFont val="Arial"/>
        <family val="2"/>
      </rPr>
      <t>SM 1: 016 Samarbete mellan ämbetsverken – unionsnivå</t>
    </r>
  </si>
  <si>
    <r>
      <rPr>
        <sz val="10"/>
        <rFont val="Arial"/>
        <family val="2"/>
      </rPr>
      <t>SM 1: 017 Samarbete mellan ämbetsverken – med tredje länder</t>
    </r>
  </si>
  <si>
    <r>
      <rPr>
        <sz val="10"/>
        <rFont val="Arial"/>
        <family val="2"/>
      </rPr>
      <t>SM 1: 018 Gemensamt sändande av kontaktpersoner inom migration</t>
    </r>
  </si>
  <si>
    <r>
      <rPr>
        <sz val="10"/>
        <rFont val="Arial"/>
        <family val="2"/>
      </rPr>
      <t>SM 1: 019 Omfattande informationssystem – Eurodac för gränsbevakningssyften</t>
    </r>
  </si>
  <si>
    <r>
      <rPr>
        <sz val="10"/>
        <rFont val="Arial"/>
        <family val="2"/>
      </rPr>
      <t>SM 1: 020 Omfattande informationssystem – informationssystemet för gränsöverskridningar (EES)</t>
    </r>
  </si>
  <si>
    <r>
      <rPr>
        <sz val="10"/>
        <rFont val="Arial"/>
        <family val="2"/>
      </rPr>
      <t>SM 1: 021 Omfattande informationssystem – EU:s system för reseuppgifter och resetillstånd (ETIAS) – övriga</t>
    </r>
  </si>
  <si>
    <r>
      <rPr>
        <sz val="10"/>
        <rFont val="Arial"/>
        <family val="2"/>
      </rPr>
      <t>SM 1: 022 Omfattande informationssystem – EU:s system för reseuppgifter och resetillstånd (ETIAS) – artikel 85.2 i förordning (EU) 2018/1240</t>
    </r>
  </si>
  <si>
    <r>
      <rPr>
        <sz val="10"/>
        <rFont val="Arial"/>
        <family val="2"/>
      </rPr>
      <t>SM 1: 023 Omfattande informationssystem – EU:s system för reseuppgifter och resetillstånd (ETIAS) – artikel 85.3 i förordning (EU) 2018/1240</t>
    </r>
  </si>
  <si>
    <r>
      <rPr>
        <sz val="10"/>
        <rFont val="Arial"/>
        <family val="2"/>
      </rPr>
      <t>SM 1: 024 Omfattande informationssystem – Schengens informationssystem (SIS)</t>
    </r>
  </si>
  <si>
    <r>
      <rPr>
        <sz val="10"/>
        <rFont val="Arial"/>
        <family val="2"/>
      </rPr>
      <t>SM 1: 025 Omfattande informationssystem – interoperabilitet</t>
    </r>
  </si>
  <si>
    <r>
      <rPr>
        <sz val="10"/>
        <rFont val="Arial"/>
        <family val="2"/>
      </rPr>
      <t xml:space="preserve">SM 1: 026 Operativt stöd – integrerad gränssäkerhet </t>
    </r>
  </si>
  <si>
    <r>
      <rPr>
        <sz val="10"/>
        <rFont val="Arial"/>
        <family val="2"/>
      </rPr>
      <t>SM 1: 027 Operativt stöd – Omfattande informationssystem för gränssäkerhetssyften</t>
    </r>
  </si>
  <si>
    <r>
      <rPr>
        <sz val="10"/>
        <rFont val="Arial"/>
        <family val="2"/>
      </rPr>
      <t>SM 1: 028 Operativt stöd – särskilt arrangemang för genomfart</t>
    </r>
  </si>
  <si>
    <r>
      <rPr>
        <sz val="10"/>
        <rFont val="Arial"/>
        <family val="2"/>
      </rPr>
      <t>SM 1: 029 Informationens kvalitet och den registrerades rätt till information och rätt att se sina uppgifter, korrigera och radera dem samt begränsa användningen av dem</t>
    </r>
  </si>
  <si>
    <r>
      <rPr>
        <sz val="10"/>
        <rFont val="Arial"/>
        <family val="2"/>
      </rPr>
      <t>SM 2: 001 Förbättring av behandlingen av visumansökningar</t>
    </r>
  </si>
  <si>
    <r>
      <rPr>
        <sz val="10"/>
        <rFont val="Arial"/>
        <family val="2"/>
      </rPr>
      <t>SM 2: 002 Förbättring av konsulatens effektivitet, kundorientering och säkerhet</t>
    </r>
  </si>
  <si>
    <r>
      <rPr>
        <sz val="10"/>
        <rFont val="Arial"/>
        <family val="2"/>
      </rPr>
      <t>SM 2: 003 Dokumentsäkerhet/dokumentexperter</t>
    </r>
  </si>
  <si>
    <r>
      <rPr>
        <sz val="10"/>
        <rFont val="Arial"/>
        <family val="2"/>
      </rPr>
      <t>SM 2: 004 Samarbete i konsulatärenden</t>
    </r>
  </si>
  <si>
    <r>
      <rPr>
        <sz val="10"/>
        <rFont val="Arial"/>
        <family val="2"/>
      </rPr>
      <t>SM 2: 005 Konsulatrepresentationens täckning</t>
    </r>
  </si>
  <si>
    <r>
      <rPr>
        <sz val="10"/>
        <rFont val="Arial"/>
        <family val="2"/>
      </rPr>
      <t>SM 2: 006 Omfattande informationssystem – visuminformationssystem (VIS)</t>
    </r>
  </si>
  <si>
    <r>
      <rPr>
        <sz val="10"/>
        <rFont val="Arial"/>
        <family val="2"/>
      </rPr>
      <t>SM 2: 007 Andra informations- och kommunikationstekniska system i behandlingen av visumansökningar</t>
    </r>
  </si>
  <si>
    <r>
      <rPr>
        <sz val="10"/>
        <rFont val="Arial"/>
        <family val="2"/>
      </rPr>
      <t>SM 2: 008 Operativt stöd – gemensam viseringspolitik</t>
    </r>
  </si>
  <si>
    <r>
      <rPr>
        <sz val="10"/>
        <rFont val="Arial"/>
        <family val="2"/>
      </rPr>
      <t>SM 2: 009 Operativt stöd – omfattande informationssystem i behandling av visumansökningar</t>
    </r>
  </si>
  <si>
    <r>
      <rPr>
        <sz val="10"/>
        <rFont val="Arial"/>
        <family val="2"/>
      </rPr>
      <t>SM 2: 010 Operativt stöd – särskilt arrangemang för genomfart</t>
    </r>
  </si>
  <si>
    <r>
      <rPr>
        <sz val="10"/>
        <rFont val="Arial"/>
        <family val="2"/>
      </rPr>
      <t>SM 2: 011 Beviljande av geografiskt begränsat visum</t>
    </r>
  </si>
  <si>
    <r>
      <rPr>
        <sz val="10"/>
        <rFont val="Arial"/>
        <family val="2"/>
      </rPr>
      <t>SM 2: 012 Informationens kvalitet och den registrerades rätt till information och rätt att se sina uppgifter, korrigera och radera dem samt begränsa användningen av dem</t>
    </r>
  </si>
  <si>
    <r>
      <rPr>
        <b/>
        <sz val="12"/>
        <rFont val="Arial"/>
        <family val="2"/>
      </rPr>
      <t>Finansieringsinstrument för gränsförvaltning och viseringspolitik</t>
    </r>
  </si>
  <si>
    <r>
      <rPr>
        <sz val="12"/>
        <rFont val="Arial"/>
        <family val="2"/>
      </rPr>
      <t>Upphandling av verksamhetsutrustning genom gemensamma upphandlingsarrangemang med Europeiska gräns- och kustbevakningsbyrån för Europeiska gräns- och kustbevakningsbyråns bruk i dess operativa verksamhet enligt förordningen (EU) 2019/1896 artikel 64.14;</t>
    </r>
  </si>
  <si>
    <r>
      <rPr>
        <sz val="12"/>
        <rFont val="Arial"/>
        <family val="2"/>
      </rPr>
      <t>Åtgärder genom vilka man stöder samarbete mellan en medlemsstats ämbetsverk och ämbetsverk i ett sådant tredje land som är grannland till medlemsstaten, med vilket unionen har en gemensam lands- eller havsgräns;</t>
    </r>
  </si>
  <si>
    <r>
      <rPr>
        <sz val="12"/>
        <rFont val="Arial"/>
        <family val="2"/>
      </rPr>
      <t>Utveckling av Europeiska gräns- och kustbevakningsbyrån genom stöd till de nationella myndigheter som ansvarar för gränssäkerheten för åtgärder som anknyter till utveckling av den gemensamma beredskapen, gemensamma upphandlingar, fastställande av gemensamma standarder och andra åtgärder genom vilka man strömlinjeformar samarbetet och samordningen mellan medlemsstaterna och Europeiska gräns- och kustbevakningsbyrån på det sätt som anges i punkt 1 b i bilaga II;</t>
    </r>
  </si>
  <si>
    <r>
      <rPr>
        <sz val="12"/>
        <rFont val="Arial"/>
        <family val="2"/>
      </rPr>
      <t>Gemensamt sändande av kontaktpersoner inom migration på det sätt som avses i bilaga III;</t>
    </r>
  </si>
  <si>
    <r>
      <rPr>
        <sz val="12"/>
        <rFont val="Arial"/>
        <family val="2"/>
      </rPr>
      <t>Åtgärder som vidtas inom ramen för gränsbevakningen, med vilka man förbättrar identifieringen av människohandelsoffer och det omedelbara stödet till dem samt utvecklar och stödjer lämpliga mekanismer med vars hjälp målgrupperna i fråga vägleds till tjänster samt ökande av samarbetet för att upptäcka människohandlare inom ramen för gränsbevakningen;</t>
    </r>
  </si>
  <si>
    <r>
      <rPr>
        <sz val="12"/>
        <rFont val="Arial"/>
        <family val="2"/>
      </rPr>
      <t>Utveckling av integrerade barnskyddssystem vid de yttre gränserna, även genom att erbjuda personalen tillräcklig utbildning och utbyta god praxis mellan medlemsstaterna samt med Europeiska gräns- och kustbevakningsbyrån;</t>
    </r>
  </si>
  <si>
    <r>
      <rPr>
        <sz val="12"/>
        <rFont val="Arial"/>
        <family val="2"/>
      </rPr>
      <t>Åtgärder som anknyter till ibruktagande, överföring, testning och validering av nya metoder eller teknologier, inklusive pilotprojekt och fortsatta åtgärder efter forskningsprojekt som finansierats av unionen, som avses i bilaga III, samt åtgärder för att förbättra kvaliteten på de uppgifter som finns sparade i informations- och kommunikationstekniska system inom viseringspolitiken och i anknytning till gränserna och genom vilka man förbättrar den registrerades möjligheter att använda sin rätt att få information samt sin rätt att se, korrigera och radera sina egna uppgifter samt begränsa användningen av dem i anknytning till åtgärder som hör till tillämpningsområdet för ett finansiellt instrument;</t>
    </r>
  </si>
  <si>
    <r>
      <rPr>
        <sz val="12"/>
        <rFont val="Arial"/>
        <family val="2"/>
      </rPr>
      <t>Åtgärder genom vilka man strävar efter att identifiera personer som befinner sig i en sårbar ställning, hänvisa dem till skyddstjänster och erbjuda omedelbar hjälp till sådana personer;</t>
    </r>
  </si>
  <si>
    <r>
      <rPr>
        <sz val="12"/>
        <rFont val="Arial"/>
        <family val="2"/>
      </rPr>
      <t>Åtgärder för att grunda och sköta hotspot-områden i de medlemsstater som är föremål för ett exceptionellt och orimligt befintligt eller möjligt migrationstryck;</t>
    </r>
  </si>
  <si>
    <r>
      <rPr>
        <sz val="12"/>
        <rFont val="Arial"/>
        <family val="2"/>
      </rPr>
      <t>Vidareutveckling av olika former av samarbete för behandling av visum mellan medlemsstaterna på det sätt som beskrivs i punkt 2 d i bilaga II;</t>
    </r>
  </si>
  <si>
    <r>
      <rPr>
        <sz val="12"/>
        <rFont val="Arial"/>
        <family val="2"/>
      </rPr>
      <t>Ökning av medlemsstaternas konsulrepresentation i sådana tredje länder som avses i förordningen (EU) 2018/1806, vars medborgare måste ha visum för att korsa de yttre gränserna, i synnerhet i de tredje länder där ingen medlemsstat ännu är representerad;</t>
    </r>
  </si>
  <si>
    <r>
      <rPr>
        <sz val="12"/>
        <rFont val="Arial"/>
        <family val="2"/>
      </rPr>
      <t>Åtgärder vars mål är att förbättra de informations- och kommunikationstekniska systemens interoperabilitet.</t>
    </r>
  </si>
  <si>
    <r>
      <rPr>
        <sz val="12"/>
        <rFont val="Arial"/>
        <family val="2"/>
      </rPr>
      <t>Omfattande informationssystem – EU:s system för reseuppgifter och resetillstånd (ETIAS) – artikel 85.2 i förordningen (EU) 2018/1240 (= kostnaderna för drift och underhåll av Etias informationssystem, inbegripet de för enhetliga nationella gränssnitt, driftskostnaderna för Etias centralenhet och kostnaderna för personal och teknisk utrustning (maskinvara och programvara) som är nödvändig för att de nationella Etias-enheterna ska kunna fullgöra sina uppgifter, och de översättningskostnader som uppkommit enligt artikel 27.2 och 27.8).</t>
    </r>
  </si>
  <si>
    <r>
      <rPr>
        <sz val="12"/>
        <rFont val="Arial"/>
        <family val="2"/>
      </rPr>
      <t>Omfattande informationssystem – EU:s system för reseuppgifter och resetillstånd (ETIAS) – artikel 85.3 i förordning (EU) 2018/1240 (= Etias driftskostnader ska också inbegripa ekonomiskt stöd till medlemsstaterna för de utgifter som uppstår vid anpassning och automatisering av in- och utresekontroller i samband med genomförandet av Etias)</t>
    </r>
  </si>
  <si>
    <r>
      <rPr>
        <sz val="12"/>
        <rFont val="Arial"/>
        <family val="2"/>
      </rPr>
      <t>Beskriv projektets bakgrundssituation. Vilken utmaning, vilket problem eller vilket behov försöker man lösa genom projektet? Hur har behovet kartlagts eller kommit fram? Hur har man i förberedelserna inför projektet säkerställt samarbete med berörda parter och förverkligande av ett partnerskap? Hur har man beaktat resultaten av eventuell tidigare projektverksamhet?</t>
    </r>
  </si>
  <si>
    <r>
      <rPr>
        <sz val="12"/>
        <rFont val="Arial"/>
        <family val="2"/>
      </rPr>
      <t xml:space="preserve">Vilket är projektets mål? Vilken långsiktig förändringseffekt som anknyter till bakgrundssituationen och behovet eftersträvar man med projektet? 
</t>
    </r>
  </si>
  <si>
    <r>
      <rPr>
        <sz val="12"/>
        <rFont val="Arial"/>
        <family val="2"/>
      </rPr>
      <t>Tänk på de risker som förknippas med genomförandet av projektet och beskriv hur man förberett sig på dem. Uppskatta riskernas sannolikhet och eventuella följder och planera åtgärder för dem. Riskerna kan handla exempelvis om projektets verksamhetsmiljö, administrationen, personalen, målgrupperna, projektets ekonomi eller dess finansiering, eller om verksamhetens förhållande till de offentliga tjänsterna eller andra projekt.</t>
    </r>
  </si>
  <si>
    <r>
      <rPr>
        <sz val="12"/>
        <rFont val="Arial"/>
        <family val="2"/>
      </rPr>
      <t xml:space="preserve">Beskriv här huvuddragen i projektets kommunikationsplan (bl.a. kommunikationens mål, kanaler och metoder, målgrupper, mätare) och berätta vilken roll kommunikationen har för projektets framgång. Beskriv här också genom vilka konkreta metoder man sköter skyldigheterna i fråga om synligheten för understödet från Europeiska unionen. </t>
    </r>
  </si>
  <si>
    <r>
      <rPr>
        <sz val="12"/>
        <rFont val="Arial"/>
        <family val="2"/>
      </rPr>
      <t>Beskriv hur och var projektets effekter syns på kort eller lång sikt. Beskriv projektets effekter på längre sikt, med beaktande av bland annat projektets målgrupp, de som drar nytta av projektet och hela sektorns perspektiv.  Vilka förändringar får projektet till stånd jämfört med nuläget? Vad är projektets mervärde?</t>
    </r>
  </si>
  <si>
    <r>
      <rPr>
        <b/>
        <sz val="12"/>
        <rFont val="Arial"/>
        <family val="2"/>
      </rPr>
      <t>Kontinuitet</t>
    </r>
  </si>
  <si>
    <r>
      <rPr>
        <sz val="12"/>
        <rFont val="Arial"/>
        <family val="2"/>
      </rPr>
      <t xml:space="preserve">Beskriv kortfattat projektets syfte, åtgärder och förväntade resultat. Sammanfattningen av projektet publiceras på fondernas webbplatser. Även bland annat Europeiska kommissionen kan använda sammanfattningen av projektet i sin kommunikation. </t>
    </r>
  </si>
  <si>
    <r>
      <rPr>
        <sz val="12"/>
        <rFont val="Arial"/>
        <family val="2"/>
      </rPr>
      <t>Av motiverade skäl kan understöd beviljas för kostnader som uppstått innan understödsbeslutet fattades,
dock tidigast från och med att ansökan blivit anhängig. I ansökan våren 2022 kan understöd beviljas retroaktivt för kostnader som uppstått efter 1.1.2021. Projektet får dock inte ännu ha avslutats.</t>
    </r>
  </si>
  <si>
    <r>
      <rPr>
        <sz val="12"/>
        <rFont val="Arial"/>
        <family val="2"/>
      </rPr>
      <t>O.1.1 Mängden anskaffad utrustning till gränsövergångsställen;</t>
    </r>
  </si>
  <si>
    <r>
      <rPr>
        <sz val="12"/>
        <rFont val="Arial"/>
        <family val="2"/>
      </rPr>
      <t>O.1.1.1 varav antalet automatiska gränskontrollsystem, självbetjäningssystem och automatiska portar;</t>
    </r>
  </si>
  <si>
    <r>
      <rPr>
        <sz val="12"/>
        <rFont val="Arial"/>
        <family val="2"/>
      </rPr>
      <t>O.1.2 mängden infrastruktur som underhållits/reparerats;</t>
    </r>
  </si>
  <si>
    <r>
      <rPr>
        <sz val="12"/>
        <rFont val="Arial"/>
        <family val="2"/>
      </rPr>
      <t>O.1.3 antal hotspot-områden som fått stöd;</t>
    </r>
  </si>
  <si>
    <r>
      <rPr>
        <sz val="12"/>
        <rFont val="Arial"/>
        <family val="2"/>
      </rPr>
      <t>O.1.4 antal lokaler som byggts/förbättrats vid gränsövergångsställen;</t>
    </r>
  </si>
  <si>
    <r>
      <rPr>
        <sz val="12"/>
        <rFont val="Arial"/>
        <family val="2"/>
      </rPr>
      <t>O.1.5 antal anskaffade luftfartyg;</t>
    </r>
  </si>
  <si>
    <r>
      <rPr>
        <sz val="12"/>
        <rFont val="Arial"/>
        <family val="2"/>
      </rPr>
      <t>O.1.5.1 varav antalet anskaffade obemannade luftfartyg;</t>
    </r>
  </si>
  <si>
    <r>
      <rPr>
        <sz val="12"/>
        <rFont val="Arial"/>
        <family val="2"/>
      </rPr>
      <t>O.1.6 antal anskaffade sjötrafikmedel;</t>
    </r>
  </si>
  <si>
    <r>
      <rPr>
        <sz val="12"/>
        <rFont val="Arial"/>
        <family val="2"/>
      </rPr>
      <t>O.1.7 antal anskaffade landfordon;</t>
    </r>
  </si>
  <si>
    <r>
      <rPr>
        <sz val="12"/>
        <rFont val="Arial"/>
        <family val="2"/>
      </rPr>
      <t>O.1.8 antal deltagare som fått stöd;</t>
    </r>
  </si>
  <si>
    <r>
      <rPr>
        <sz val="12"/>
        <rFont val="Arial"/>
        <family val="2"/>
      </rPr>
      <t>O.1.8.1 varav antalet deltagare i utbildningsverksamhet;</t>
    </r>
  </si>
  <si>
    <r>
      <rPr>
        <sz val="12"/>
        <rFont val="Arial"/>
        <family val="2"/>
      </rPr>
      <t>O.1.9 antal kontaktpersoner inom migration som sänts till tredje länder;</t>
    </r>
  </si>
  <si>
    <r>
      <rPr>
        <sz val="12"/>
        <rFont val="Arial"/>
        <family val="2"/>
      </rPr>
      <t>O.1.10 antal utvecklade/underhållna/förbättrade informationstekniska funktioner;</t>
    </r>
  </si>
  <si>
    <r>
      <rPr>
        <sz val="12"/>
        <rFont val="Arial"/>
        <family val="2"/>
      </rPr>
      <t>O.11.1 varav antalet utvecklade omfattande informationssystem;</t>
    </r>
  </si>
  <si>
    <r>
      <rPr>
        <sz val="12"/>
        <rFont val="Arial"/>
        <family val="2"/>
      </rPr>
      <t>O.1.12. antal samarbetsprojekt som genomförts tillsammans med tredje länder;</t>
    </r>
  </si>
  <si>
    <r>
      <rPr>
        <sz val="12"/>
        <rFont val="Arial"/>
        <family val="2"/>
      </rPr>
      <t>O.1.13 antal personer som ansökt om internationellt skydd vid gränsövergångsställen.</t>
    </r>
  </si>
  <si>
    <r>
      <rPr>
        <sz val="12"/>
        <rFont val="Arial"/>
        <family val="2"/>
      </rPr>
      <t>R.1.15 Antal anordningar som tagits i bruk av Europeiska gräns- och kustbevakningsbyrån;</t>
    </r>
  </si>
  <si>
    <r>
      <rPr>
        <sz val="12"/>
        <rFont val="Arial"/>
        <family val="2"/>
      </rPr>
      <t>R.1.16 antal samarbetsformer som de nationella myndigheterna inlett/förbättrat tillsammans med de nationella samordningscentren för Eurosur</t>
    </r>
  </si>
  <si>
    <r>
      <rPr>
        <sz val="12"/>
        <rFont val="Arial"/>
        <family val="2"/>
      </rPr>
      <t>R.1.17 antal gränsöverskridningar via automatiska gränskontrollsystem och automatiska portar;</t>
    </r>
  </si>
  <si>
    <r>
      <rPr>
        <sz val="12"/>
        <rFont val="Arial"/>
        <family val="2"/>
      </rPr>
      <t>R.1.18 antal beaktade rekommendationer som getts i Schengen-utvärderingarna och sårbarhetsutvärderingarna (i procent) inom gränssäkerheten;</t>
    </r>
  </si>
  <si>
    <r>
      <rPr>
        <sz val="12"/>
        <rFont val="Arial"/>
        <family val="2"/>
      </rPr>
      <t>R.1.19 antal utbildningsdeltagare som uppgav att de tre månader efter utbildningen använde de kunskaper och färdigheter som de skaffat sig under utbildningen;</t>
    </r>
  </si>
  <si>
    <r>
      <rPr>
        <sz val="12"/>
        <rFont val="Arial"/>
        <family val="2"/>
      </rPr>
      <t>R.1.20 antal personer för vilka gränsmyndigheterna har nekat inresa;</t>
    </r>
  </si>
  <si>
    <r>
      <rPr>
        <sz val="12"/>
        <rFont val="Arial"/>
        <family val="2"/>
      </rPr>
      <t>R.2.12 antal utbildningsdeltagare som uppgav att de tre månader efter utbildningen använde de kunskaper och färdigheter som de skaffat sig under utbildningen;</t>
    </r>
  </si>
  <si>
    <r>
      <rPr>
        <sz val="12"/>
        <rFont val="Arial"/>
        <family val="2"/>
      </rPr>
      <t>R.2.11 antalet inledda/förbättrade samarbetsformer i behandlingen av visumansökningar i medlemsstaterna;</t>
    </r>
  </si>
  <si>
    <r>
      <rPr>
        <sz val="12"/>
        <rFont val="Arial"/>
        <family val="2"/>
      </rPr>
      <t>R.2.10 antal visumansökningar som ordnats genom digitala metoder (i procent);</t>
    </r>
  </si>
  <si>
    <r>
      <rPr>
        <sz val="12"/>
        <rFont val="Arial"/>
        <family val="2"/>
      </rPr>
      <t>R.2.9 antal beaktade rekommendationer som getts i Schengen-utvärderingarna (i procent) inom den gemensamma viseringspolitiken;</t>
    </r>
  </si>
  <si>
    <r>
      <rPr>
        <sz val="12"/>
        <rFont val="Arial"/>
        <family val="2"/>
      </rPr>
      <t>R.2.8.1 varav antal konsulat vars kundorientering i fråga om personer som ansöker om visum har förbättrats;</t>
    </r>
  </si>
  <si>
    <r>
      <rPr>
        <sz val="12"/>
        <rFont val="Arial"/>
        <family val="2"/>
      </rPr>
      <t>R.2.8 antal nya/förbättrade konsulat utanför Schengen-området:</t>
    </r>
  </si>
  <si>
    <r>
      <rPr>
        <sz val="12"/>
        <rFont val="Arial"/>
        <family val="2"/>
      </rPr>
      <t>O.2.7 antal fastigheter som hyrts/tagits bort från bokföringen;</t>
    </r>
  </si>
  <si>
    <r>
      <rPr>
        <sz val="12"/>
        <rFont val="Arial"/>
        <family val="2"/>
      </rPr>
      <t>O.2.6 mängden infrastruktur som underhållits/reparerats;</t>
    </r>
  </si>
  <si>
    <r>
      <rPr>
        <sz val="12"/>
        <rFont val="Arial"/>
        <family val="2"/>
      </rPr>
      <t>O.2.5.1 varav antalet utvecklade omfattande informationssystem;</t>
    </r>
  </si>
  <si>
    <r>
      <rPr>
        <sz val="12"/>
        <rFont val="Arial"/>
        <family val="2"/>
      </rPr>
      <t>O.2.4 antal utvecklade/underhållna/förbättrade informationstekniska funktioner;</t>
    </r>
  </si>
  <si>
    <r>
      <rPr>
        <sz val="12"/>
        <rFont val="Arial"/>
        <family val="2"/>
      </rPr>
      <t>O.2.3.1 varav mängden personal som sköter behandling av visumansökningar;</t>
    </r>
  </si>
  <si>
    <r>
      <rPr>
        <sz val="12"/>
        <rFont val="Arial"/>
        <family val="2"/>
      </rPr>
      <t>O.2.3 mängden konsulatpersonal som sänts till tredje länder;</t>
    </r>
  </si>
  <si>
    <r>
      <rPr>
        <sz val="12"/>
        <rFont val="Arial"/>
        <family val="2"/>
      </rPr>
      <t>O.2.2.1 varav antalet deltagare i utbildningsverksamhet;</t>
    </r>
  </si>
  <si>
    <r>
      <rPr>
        <sz val="12"/>
        <rFont val="Arial"/>
        <family val="2"/>
      </rPr>
      <t>O.2.2 antal deltagare som fått stöd:</t>
    </r>
  </si>
  <si>
    <r>
      <rPr>
        <sz val="12"/>
        <rFont val="Arial"/>
        <family val="2"/>
      </rPr>
      <t>O.2.1 Antal projekt som stöder digitalisering av behandlingen av visumansökningar;</t>
    </r>
  </si>
  <si>
    <r>
      <rPr>
        <sz val="12"/>
        <color theme="1"/>
        <rFont val="Arial"/>
        <family val="2"/>
      </rPr>
      <t>I den planerade verksamheten inom projektet beaktar man i synnerhet efterlevnaden av följande principer:</t>
    </r>
  </si>
  <si>
    <r>
      <rPr>
        <b/>
        <sz val="12"/>
        <rFont val="Arial"/>
        <family val="2"/>
        <scheme val="minor"/>
      </rPr>
      <t>Tidsperiod som uppgifterna om bruttopersonalkostnaderna baserar sig på</t>
    </r>
  </si>
  <si>
    <r>
      <rPr>
        <b/>
        <sz val="12"/>
        <rFont val="Arial"/>
        <family val="2"/>
        <scheme val="minor"/>
      </rPr>
      <t>Dokument som bruttopersonalkostnaden baserar sig på</t>
    </r>
  </si>
  <si>
    <r>
      <rPr>
        <b/>
        <sz val="12"/>
        <rFont val="Arial"/>
        <family val="2"/>
        <scheme val="minor"/>
      </rPr>
      <t>Grund för fastställande av bruttopersonalkostnaden (bruttolön och bikostnader)</t>
    </r>
    <r>
      <rPr>
        <sz val="12"/>
        <rFont val="Arial"/>
        <family val="2"/>
        <scheme val="minor"/>
      </rPr>
      <t xml:space="preserve">
</t>
    </r>
  </si>
  <si>
    <r>
      <rPr>
        <b/>
        <sz val="12"/>
        <rFont val="Arial"/>
        <family val="2"/>
        <scheme val="minor"/>
      </rPr>
      <t>LÖNEKOSTNADER – ENHETSKOSTNADER</t>
    </r>
  </si>
  <si>
    <r>
      <rPr>
        <sz val="12"/>
        <rFont val="Arial"/>
        <family val="2"/>
      </rPr>
      <t>Ange uppgifterna om projektets lönekostnader på den här sidan på du på sidan Grundläggande information om budgeten valde att projektets lönekostnader ska budgeteras enligt enhetskostnader.</t>
    </r>
  </si>
  <si>
    <r>
      <rPr>
        <sz val="8"/>
        <rFont val="Arial"/>
        <family val="2"/>
      </rPr>
      <t>Fliken Lönekostnadernas enhetskostnader</t>
    </r>
  </si>
  <si>
    <r>
      <rPr>
        <sz val="12"/>
        <rFont val="Arial"/>
        <family val="2"/>
      </rPr>
      <t xml:space="preserve">• Om ansökan skickas per e-post eller som pappersansökan till inrikesministeriets registratorskontor: 
   - en handling om firmateckningsrätt i den sökande organisationen 
   - en fullmakt om den som undertecknat ansökan är någon annan än den/de som utnämnts i handlingen om firmateckningsrätt </t>
    </r>
  </si>
  <si>
    <r>
      <rPr>
        <u/>
        <sz val="12"/>
        <color theme="10"/>
        <rFont val="Arial"/>
        <family val="2"/>
      </rPr>
      <t>Lönekostnadernas enhetskostnader</t>
    </r>
  </si>
  <si>
    <r>
      <rPr>
        <sz val="12"/>
        <rFont val="Arial"/>
        <family val="2"/>
      </rPr>
      <t>Detta ansökningsformulär innehåller 21 mellansidor, varav största delen gäller alla sökande.</t>
    </r>
  </si>
  <si>
    <r>
      <rPr>
        <sz val="12"/>
        <rFont val="Arial"/>
        <family val="2"/>
      </rPr>
      <t>Vi intygar att projektet inte innehåller upphandlingar som överskrider tröskelvärdet.</t>
    </r>
  </si>
  <si>
    <r>
      <rPr>
        <b/>
        <sz val="12"/>
        <rFont val="Arial"/>
        <family val="2"/>
      </rPr>
      <t>Projektets övriga kostnader</t>
    </r>
  </si>
  <si>
    <r>
      <rPr>
        <sz val="12"/>
        <rFont val="Arial"/>
        <family val="2"/>
      </rPr>
      <t>Vi intygar att den sökande organisationen (eller överföringsmottagaren för understödet) inte är i konkurs och inte i betydande grad har försummat skatter eller socialskyddsavgifter, och att projektgenomförarens nyckelperson inte tidigare har gjort sig skyldig till brott vid ansökan om understöd eller belagts med affärsverksamhetsförbud.</t>
    </r>
  </si>
  <si>
    <r>
      <rPr>
        <sz val="12"/>
        <rFont val="Arial"/>
        <family val="2"/>
      </rPr>
      <t>Jag/vi intygar att den sökande organisationen (eller överföringsmottagaren för understödet) inte har obetald verkställbar fordran som utgår från ett beslut om återkrav av statligt understöd till offentliga samfund som beviljar understöd och stöd.  </t>
    </r>
  </si>
  <si>
    <r>
      <rPr>
        <sz val="12"/>
        <rFont val="Arial"/>
        <family val="2"/>
      </rPr>
      <t>Jag/vi intygar att den sökande organisationen (eller överföringsmottagaren för understödet) eller de representanter eller verkliga ägare och förmånstagare som utövar rätten att företräda, besluta eller övervaka i dessa organisationer inte heller är i ett annat uteslutningsläge som avses i artikel 136.1 i budgetförordningen.</t>
    </r>
  </si>
  <si>
    <r>
      <rPr>
        <sz val="12"/>
        <rFont val="Arial"/>
        <family val="2"/>
      </rPr>
      <t>Jag/vi samtycker till elektronisk delgivning av beslut.</t>
    </r>
  </si>
  <si>
    <r>
      <rPr>
        <sz val="12"/>
        <rFont val="Arial"/>
        <family val="2"/>
      </rPr>
      <t>Privaträttsliga juridiska personer: Den sökande organisationens registreringsdatum:</t>
    </r>
  </si>
  <si>
    <r>
      <rPr>
        <sz val="12"/>
        <rFont val="Arial"/>
        <family val="2"/>
      </rPr>
      <t>Privaträttsliga juridiska personer: Den sökande organisationens registreringsnummer:</t>
    </r>
  </si>
  <si>
    <r>
      <rPr>
        <sz val="12"/>
        <rFont val="Arial"/>
        <family val="2"/>
      </rPr>
      <t>Med privaträttsliga juridiska personer avses andra än myndigheter, exempelvis företag, stiftelser och föreningar. Med registreringsdatumet avses det datum då den juridiska personen registrerats i handels-, stiftelse- eller föreningsregistret.</t>
    </r>
  </si>
  <si>
    <r>
      <rPr>
        <sz val="12"/>
        <rFont val="Arial"/>
        <family val="2"/>
      </rPr>
      <t xml:space="preserve">Obs! Den sökande organisationens e-post används i fondernas kommunikation, så den ska vara organisationens officiella e-post, exempelvis e-postadressen till organisationens registratorskontor. Ange e-postadressen i dess korrekta form, exempelvis registrator@ambetsverk.fi. </t>
    </r>
  </si>
  <si>
    <r>
      <rPr>
        <sz val="8"/>
        <rFont val="Arial"/>
        <family val="2"/>
      </rPr>
      <t>Fliken Indikatorer SM 1</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</si>
  <si>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</si>
  <si>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u/>
        <sz val="12"/>
        <color theme="10"/>
        <rFont val="Arial"/>
        <family val="2"/>
      </rPr>
      <t>TILLBAKA TILL PÄRMSIDAN</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</si>
  <si>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</si>
  <si>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</si>
  <si>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 xml:space="preserve">Ingen av indikatorerna väntas passa in på projektet. 
</t>
    </r>
  </si>
  <si>
    <r>
      <rPr>
        <sz val="12"/>
        <rFont val="Arial"/>
        <family val="2"/>
      </rPr>
      <t>Välj detta om projektverksamheten inte väntas ge resultat som kan mätas med programmets indikatorer.</t>
    </r>
  </si>
  <si>
    <r>
      <rPr>
        <u/>
        <sz val="12"/>
        <color theme="10"/>
        <rFont val="Arial"/>
        <family val="2"/>
      </rPr>
      <t>TILLBAKA TILL PÄRMSIDAN</t>
    </r>
  </si>
  <si>
    <r>
      <rPr>
        <u/>
        <sz val="12"/>
        <color theme="10"/>
        <rFont val="Arial"/>
        <family val="2"/>
      </rPr>
      <t>TILLBAKA TILL PÄRMSIDAN</t>
    </r>
  </si>
  <si>
    <r>
      <rPr>
        <u/>
        <sz val="12"/>
        <color theme="10"/>
        <rFont val="Arial"/>
        <family val="2"/>
      </rPr>
      <t>TILLBAKA TILL PÄRMSIDAN</t>
    </r>
  </si>
  <si>
    <r>
      <rPr>
        <u/>
        <sz val="12"/>
        <color theme="10"/>
        <rFont val="Arial"/>
        <family val="2"/>
      </rPr>
      <t>TILLBAKA TILL PÄRMSIDAN</t>
    </r>
  </si>
  <si>
    <r>
      <rPr>
        <b/>
        <sz val="12"/>
        <rFont val="Arial"/>
        <family val="2"/>
        <scheme val="minor"/>
      </rPr>
      <t>Befattning</t>
    </r>
  </si>
  <si>
    <r>
      <rPr>
        <b/>
        <sz val="12"/>
        <rFont val="Arial"/>
        <family val="2"/>
        <scheme val="minor"/>
      </rPr>
      <t>Beskrivning av uppgiften</t>
    </r>
  </si>
  <si>
    <r>
      <rPr>
        <b/>
        <sz val="12"/>
        <rFont val="Arial"/>
        <family val="2"/>
        <scheme val="minor"/>
      </rPr>
      <t>Andel som det arbete som utförs inom projektet utgör av den totala arbetstiden (%)</t>
    </r>
  </si>
  <si>
    <r>
      <rPr>
        <b/>
        <sz val="12"/>
        <rFont val="Arial"/>
        <family val="2"/>
        <scheme val="minor"/>
      </rPr>
      <t>Antalet månader som arbetas inom projektet</t>
    </r>
  </si>
  <si>
    <r>
      <rPr>
        <sz val="12"/>
        <rFont val="Arial"/>
        <family val="2"/>
      </rPr>
      <t>Uppgift 1</t>
    </r>
  </si>
  <si>
    <r>
      <rPr>
        <sz val="12"/>
        <rFont val="Arial"/>
        <family val="2"/>
      </rPr>
      <t>Uppgift 2</t>
    </r>
  </si>
  <si>
    <r>
      <rPr>
        <sz val="12"/>
        <rFont val="Arial"/>
        <family val="2"/>
      </rPr>
      <t>Uppgift 3</t>
    </r>
  </si>
  <si>
    <r>
      <rPr>
        <sz val="12"/>
        <rFont val="Arial"/>
        <family val="2"/>
      </rPr>
      <t>Uppgift 4</t>
    </r>
  </si>
  <si>
    <r>
      <rPr>
        <sz val="12"/>
        <rFont val="Arial"/>
        <family val="2"/>
      </rPr>
      <t>Uppgift 5</t>
    </r>
  </si>
  <si>
    <r>
      <rPr>
        <sz val="12"/>
        <rFont val="Arial"/>
        <family val="2"/>
      </rPr>
      <t>Uppgift 6</t>
    </r>
  </si>
  <si>
    <r>
      <rPr>
        <sz val="12"/>
        <rFont val="Arial"/>
        <family val="2"/>
      </rPr>
      <t>Uppgift 7</t>
    </r>
  </si>
  <si>
    <r>
      <rPr>
        <sz val="12"/>
        <rFont val="Arial"/>
        <family val="2"/>
      </rPr>
      <t>Uppgift 8</t>
    </r>
  </si>
  <si>
    <r>
      <rPr>
        <sz val="12"/>
        <rFont val="Arial"/>
        <family val="2"/>
      </rPr>
      <t>Uppgift 9</t>
    </r>
  </si>
  <si>
    <r>
      <rPr>
        <sz val="12"/>
        <rFont val="Arial"/>
        <family val="2"/>
      </rPr>
      <t>Uppgift 10</t>
    </r>
  </si>
  <si>
    <r>
      <rPr>
        <b/>
        <sz val="12"/>
        <rFont val="Arial"/>
        <family val="2"/>
      </rPr>
      <t xml:space="preserve">Totalt </t>
    </r>
  </si>
  <si>
    <r>
      <rPr>
        <sz val="12"/>
        <rFont val="Arial"/>
        <family val="2"/>
      </rPr>
      <t>Ytterligare information:</t>
    </r>
  </si>
  <si>
    <r>
      <rPr>
        <sz val="8"/>
        <rFont val="Arial"/>
        <family val="2"/>
      </rPr>
      <t>Övriga personalkostnader</t>
    </r>
  </si>
  <si>
    <r>
      <rPr>
        <u/>
        <sz val="12"/>
        <color theme="10"/>
        <rFont val="Arial"/>
        <family val="2"/>
      </rPr>
      <t>TILLBAKA TILL PÄRMSIDAN</t>
    </r>
  </si>
  <si>
    <r>
      <rPr>
        <b/>
        <sz val="12"/>
        <rFont val="Arial"/>
        <family val="2"/>
        <scheme val="minor"/>
      </rPr>
      <t>Euro</t>
    </r>
  </si>
  <si>
    <r>
      <rPr>
        <sz val="12"/>
        <rFont val="Arial"/>
        <family val="2"/>
      </rPr>
      <t>Ytterligare information:</t>
    </r>
  </si>
  <si>
    <r>
      <rPr>
        <u/>
        <sz val="12"/>
        <color theme="10"/>
        <rFont val="Arial"/>
        <family val="2"/>
      </rPr>
      <t>TILLBAKA TILL PÄRMSIDAN</t>
    </r>
  </si>
  <si>
    <r>
      <rPr>
        <sz val="12"/>
        <rFont val="Arial"/>
        <family val="2"/>
      </rPr>
      <t>Projektets kostnader</t>
    </r>
  </si>
  <si>
    <r>
      <rPr>
        <sz val="12"/>
        <rFont val="Arial"/>
        <family val="2"/>
      </rPr>
      <t>Euro</t>
    </r>
  </si>
  <si>
    <r>
      <rPr>
        <u/>
        <sz val="12"/>
        <color theme="10"/>
        <rFont val="Arial"/>
        <family val="2"/>
      </rPr>
      <t>TILLBAKA TILL PÄRMSIDAN</t>
    </r>
  </si>
  <si>
    <r>
      <rPr>
        <sz val="12"/>
        <rFont val="Arial"/>
        <family val="2"/>
      </rPr>
      <t>Övrig finansiering</t>
    </r>
  </si>
  <si>
    <r>
      <rPr>
        <sz val="12"/>
        <rFont val="Arial"/>
        <family val="2"/>
      </rPr>
      <t>Ytterligare information:</t>
    </r>
  </si>
  <si>
    <r>
      <rPr>
        <b/>
        <sz val="12"/>
        <rFont val="Arial"/>
        <family val="2"/>
      </rPr>
      <t>EU-finansieringsandel</t>
    </r>
  </si>
  <si>
    <r>
      <rPr>
        <b/>
        <sz val="12"/>
        <rFont val="Arial"/>
        <family val="2"/>
      </rPr>
      <t xml:space="preserve">Totalt </t>
    </r>
  </si>
  <si>
    <r>
      <rPr>
        <sz val="12"/>
        <rFont val="Arial"/>
        <family val="2"/>
      </rPr>
      <t>Ytterligare information:</t>
    </r>
  </si>
  <si>
    <r>
      <rPr>
        <b/>
        <sz val="10"/>
        <color rgb="FFFF0000"/>
        <rFont val="Arial"/>
        <family val="2"/>
      </rPr>
      <t>DENNA FLIK ÄR DOLD FÖR SÖKANDE</t>
    </r>
  </si>
  <si>
    <r>
      <rPr>
        <sz val="10"/>
        <rFont val="Arial"/>
        <family val="2"/>
      </rPr>
      <t>EU-finansieringsandel</t>
    </r>
  </si>
  <si>
    <r>
      <rPr>
        <sz val="10"/>
        <rFont val="Arial"/>
        <family val="2"/>
      </rPr>
      <t>Offentlig</t>
    </r>
  </si>
  <si>
    <r>
      <rPr>
        <sz val="10"/>
        <rFont val="Arial"/>
        <family val="2"/>
      </rPr>
      <t>Privat</t>
    </r>
  </si>
  <si>
    <r>
      <rPr>
        <u/>
        <sz val="12"/>
        <color theme="10"/>
        <rFont val="Arial"/>
        <family val="2"/>
      </rPr>
      <t>TILLBAKA TILL PÄRMSIDAN</t>
    </r>
  </si>
  <si>
    <r>
      <rPr>
        <sz val="12"/>
        <rFont val="Arial"/>
        <family val="2"/>
      </rPr>
      <t>Ytterligare information:</t>
    </r>
  </si>
  <si>
    <r>
      <rPr>
        <u/>
        <sz val="12"/>
        <color theme="10"/>
        <rFont val="Arial"/>
        <family val="2"/>
      </rPr>
      <t>TILLBAKA TILL PÄRMSIDAN</t>
    </r>
  </si>
  <si>
    <r>
      <rPr>
        <sz val="12"/>
        <rFont val="Arial"/>
        <family val="2"/>
      </rPr>
      <t>Underskrift</t>
    </r>
  </si>
  <si>
    <r>
      <rPr>
        <sz val="12"/>
        <rFont val="Arial"/>
        <family val="2"/>
      </rPr>
      <t>Underskrift</t>
    </r>
  </si>
  <si>
    <r>
      <rPr>
        <sz val="12"/>
        <rFont val="Arial"/>
        <family val="2"/>
      </rPr>
      <t>Namnförtydligande</t>
    </r>
  </si>
  <si>
    <r>
      <rPr>
        <sz val="12"/>
        <rFont val="Arial"/>
        <family val="2"/>
      </rPr>
      <t>Ställning i organisationen</t>
    </r>
  </si>
  <si>
    <r>
      <rPr>
        <u/>
        <sz val="12"/>
        <color theme="10"/>
        <rFont val="Arial"/>
        <family val="2"/>
      </rPr>
      <t>TILLBAKA TILL PÄRMSIDAN</t>
    </r>
  </si>
  <si>
    <r>
      <rPr>
        <sz val="12"/>
        <rFont val="Arial"/>
        <family val="2"/>
      </rPr>
      <t>Finansieringsinstrument för gränsförvaltning och viseringspolitik</t>
    </r>
  </si>
  <si>
    <r>
      <rPr>
        <sz val="12"/>
        <rFont val="Arial"/>
        <family val="2"/>
      </rPr>
      <t>Ja</t>
    </r>
  </si>
  <si>
    <r>
      <rPr>
        <sz val="12"/>
        <rFont val="Arial"/>
        <family val="2"/>
      </rPr>
      <t>Nej</t>
    </r>
  </si>
  <si>
    <r>
      <rPr>
        <sz val="12"/>
        <rFont val="Arial"/>
        <family val="2"/>
      </rPr>
      <t>Finansieringskälla/-program:</t>
    </r>
  </si>
  <si>
    <r>
      <rPr>
        <sz val="12"/>
        <rFont val="Arial"/>
        <family val="2"/>
      </rPr>
      <t>Tidsperiod</t>
    </r>
  </si>
  <si>
    <r>
      <rPr>
        <sz val="12"/>
        <rFont val="Arial"/>
        <family val="2"/>
      </rPr>
      <t xml:space="preserve">Finansieringsbelopp: </t>
    </r>
  </si>
  <si>
    <r>
      <rPr>
        <sz val="12"/>
        <rFont val="Arial"/>
        <family val="2"/>
      </rPr>
      <t>Ja</t>
    </r>
  </si>
  <si>
    <r>
      <rPr>
        <sz val="12"/>
        <rFont val="Arial"/>
        <family val="2"/>
      </rPr>
      <t>Nej</t>
    </r>
  </si>
  <si>
    <r>
      <rPr>
        <sz val="12"/>
        <rFont val="Arial"/>
        <family val="2"/>
      </rPr>
      <t>Tidsperiod</t>
    </r>
  </si>
  <si>
    <r>
      <rPr>
        <sz val="12"/>
        <rFont val="Arial"/>
        <family val="2"/>
      </rPr>
      <t xml:space="preserve">Finansieringsbelopp: </t>
    </r>
  </si>
  <si>
    <r>
      <rPr>
        <sz val="12"/>
        <rFont val="Arial"/>
        <family val="2"/>
      </rPr>
      <t>Finansieringskälla/program:</t>
    </r>
  </si>
  <si>
    <r>
      <rPr>
        <sz val="12"/>
        <rFont val="Arial"/>
        <family val="2"/>
      </rPr>
      <t>Tidsperiod</t>
    </r>
  </si>
  <si>
    <r>
      <rPr>
        <sz val="12"/>
        <rFont val="Arial"/>
        <family val="2"/>
      </rPr>
      <t xml:space="preserve">Finansieringsbelopp: </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</si>
  <si>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</si>
  <si>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</si>
  <si>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</si>
  <si>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</si>
  <si>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Får e-postadressen användas för fondens kommunikation?</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</si>
  <si>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</si>
  <si>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</si>
  <si>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</si>
  <si>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</si>
  <si>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Namn</t>
    </r>
  </si>
  <si>
    <r>
      <rPr>
        <sz val="12"/>
        <rFont val="Arial"/>
        <family val="2"/>
      </rPr>
      <t>Namn</t>
    </r>
  </si>
  <si>
    <r>
      <rPr>
        <b/>
        <sz val="12"/>
        <rFont val="Arial"/>
        <family val="2"/>
      </rPr>
      <t>Samarbetsaktörer</t>
    </r>
  </si>
  <si>
    <r>
      <rPr>
        <sz val="12"/>
        <rFont val="Arial"/>
        <family val="2"/>
      </rPr>
      <t>Ja</t>
    </r>
  </si>
  <si>
    <r>
      <rPr>
        <sz val="12"/>
        <rFont val="Arial"/>
        <family val="2"/>
      </rPr>
      <t>Nej</t>
    </r>
  </si>
  <si>
    <r>
      <rPr>
        <u/>
        <sz val="12"/>
        <color theme="10"/>
        <rFont val="Arial"/>
        <family val="2"/>
      </rPr>
      <t>TILLBAKA TILL PÄRMSIDAN</t>
    </r>
  </si>
  <si>
    <r>
      <rPr>
        <b/>
        <sz val="12"/>
        <rFont val="Arial"/>
        <family val="2"/>
      </rPr>
      <t>Projektets namn</t>
    </r>
  </si>
  <si>
    <r>
      <rPr>
        <u/>
        <sz val="12"/>
        <color theme="10"/>
        <rFont val="Arial"/>
        <family val="2"/>
      </rPr>
      <t>TILLBAKA TILL PÄRMSIDAN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</si>
  <si>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</si>
  <si>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</si>
  <si>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</si>
  <si>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</si>
  <si>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</si>
  <si>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</si>
  <si>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</si>
  <si>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</si>
  <si>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</si>
  <si>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</si>
  <si>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</si>
  <si>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</si>
  <si>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sz val="12"/>
        <rFont val="Arial"/>
        <family val="2"/>
      </rPr>
      <t>Överföringsmottagarens roll i projektet och i beredningen av ansökan:</t>
    </r>
  </si>
  <si>
    <r>
      <rPr>
        <u/>
        <sz val="12"/>
        <color theme="10"/>
        <rFont val="Arial"/>
        <family val="2"/>
      </rPr>
      <t>TILLBAKA TILL PÄRMSIDAN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</si>
  <si>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</si>
  <si>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</si>
  <si>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</si>
  <si>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</si>
  <si>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</si>
  <si>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</si>
  <si>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</si>
  <si>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</si>
  <si>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</si>
  <si>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</si>
  <si>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</si>
  <si>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</si>
  <si>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</si>
  <si>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Samarbetsaktörens roll i projektet och i beredningen av ansökan:</t>
    </r>
  </si>
  <si>
    <r>
      <rPr>
        <sz val="12"/>
        <rFont val="Arial"/>
        <family val="2"/>
      </rPr>
      <t>Utveckling av Europeiska gräns- och kustbevakningsbyrån genom stöd till de nationella myndigheter som ansvarar för gränssäkerheten för åtgärder som anknyter till utveckling av den gemensamma beredskapen, gemensamma upphandlingar, fastställande av gemensamma standarder och andra åtgärder genom vilka man strömlinjeformar samarbetet och samordningen mellan medlemsstaterna och Europeiska gräns- och kustbevakningsbyrån på det sätt som anges i punkt 1 b i bilaga II;</t>
    </r>
  </si>
  <si>
    <r>
      <rPr>
        <sz val="12"/>
        <rFont val="Arial"/>
        <family val="2"/>
      </rPr>
      <t>Projektets namn</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</si>
  <si>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</si>
  <si>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</si>
  <si>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</si>
  <si>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Ange en rubrik för aktiviteten som beskriver den.</t>
    </r>
  </si>
  <si>
    <r>
      <rPr>
        <sz val="12"/>
        <rFont val="Arial"/>
        <family val="2"/>
      </rPr>
      <t>Definiera konkreta åtgärder för att uppnå målet.</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</si>
  <si>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</si>
  <si>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</si>
  <si>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</si>
  <si>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</si>
  <si>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</si>
  <si>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</si>
  <si>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</si>
  <si>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</si>
  <si>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</si>
  <si>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</si>
  <si>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</si>
  <si>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</si>
  <si>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</si>
  <si>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</si>
  <si>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</si>
  <si>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sz val="12"/>
        <rFont val="Arial"/>
        <family val="2"/>
      </rPr>
      <t>Ange en rubrik för aktiviteten som beskriver den.</t>
    </r>
  </si>
  <si>
    <r>
      <rPr>
        <sz val="12"/>
        <rFont val="Arial"/>
        <family val="2"/>
      </rPr>
      <t>Definiera konkreta åtgärder för att uppnå målet.</t>
    </r>
  </si>
  <si>
    <r>
      <rPr>
        <sz val="12"/>
        <rFont val="Arial"/>
        <family val="2"/>
      </rPr>
      <t>Vad eller vilka är projektets konkreta produkter och resultat? Hur kan de förverkligas och mätas?</t>
    </r>
  </si>
  <si>
    <r>
      <rPr>
        <u/>
        <sz val="12"/>
        <color theme="10"/>
        <rFont val="Arial"/>
        <family val="2"/>
        <scheme val="minor"/>
      </rPr>
      <t>TILLBAKA TILL PÄRMSIDAN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</si>
  <si>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</si>
  <si>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</si>
  <si>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</si>
  <si>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</si>
  <si>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</si>
  <si>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</si>
  <si>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</si>
  <si>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</si>
  <si>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</si>
  <si>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</si>
  <si>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</si>
  <si>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</si>
  <si>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</si>
  <si>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</si>
  <si>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</si>
  <si>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</si>
  <si>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</si>
  <si>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</si>
  <si>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</si>
  <si>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</si>
  <si>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b/>
        <sz val="12"/>
        <rFont val="Arial"/>
        <family val="2"/>
        <scheme val="minor"/>
      </rPr>
      <t>Period</t>
    </r>
  </si>
  <si>
    <r>
      <rPr>
        <sz val="12"/>
        <rFont val="Arial"/>
        <family val="2"/>
        <scheme val="minor"/>
      </rPr>
      <t>Verksamhet som genomförs under perioden</t>
    </r>
  </si>
  <si>
    <r>
      <rPr>
        <u/>
        <sz val="12"/>
        <color theme="10"/>
        <rFont val="Arial"/>
        <family val="2"/>
      </rPr>
      <t>TILLBAKA TILL PÄRMSIDAN</t>
    </r>
  </si>
  <si>
    <t>Ett projekt som genomförs med kostnadsmodellen med 40 procent får inte innehålla upphandlingar som till sitt värde överskrider de nationella tröskelvärden som fastställs i upphandlingslagstiftningen. 
Vid användning av denna kostnadsmodell budgeterar man endast lönekostnader, varefter blanketten automatiskt beräknar en 40-procentig ersättning för projektets övriga kostnader på sidan ”Projektets kostnader”. De kostnader som täcks av den 40-procentiga ersättningen specificeras inte på ansökningsblanketten. Mer information om kostnadsmodellerna finns i handboken för sökande.</t>
  </si>
  <si>
    <t>Närmare anvisningar för ansökan om understöd finns i Handbok för sökande</t>
  </si>
  <si>
    <t>Åtgärdernas typer och teman</t>
  </si>
  <si>
    <t>Projektunderstöd, kostnadsmodellen med 40 procent</t>
  </si>
  <si>
    <t>BMVI Projektunderstöd, kostnadsmodellen med 40 procent</t>
  </si>
  <si>
    <t>TILLBAKA TILL PÄRMSIDAN</t>
  </si>
  <si>
    <r>
      <rPr>
        <sz val="10"/>
        <rFont val="Arial"/>
        <family val="2"/>
      </rPr>
      <t xml:space="preserve">Ifrågavarande uppgifts senaste årliga bruttopersonalkostnad </t>
    </r>
  </si>
  <si>
    <r>
      <rPr>
        <sz val="10"/>
        <rFont val="Arial"/>
        <family val="2"/>
      </rPr>
      <t xml:space="preserve">Ifrågavarande arbetstagares senaste årliga bruttopersonalkostnad </t>
    </r>
  </si>
  <si>
    <r>
      <rPr>
        <sz val="10"/>
        <rFont val="Arial"/>
        <family val="2"/>
      </rPr>
      <t>Genomsnittliga bruttopersonalkostnader för arbetstagare i samma löneklass</t>
    </r>
  </si>
  <si>
    <r>
      <rPr>
        <sz val="10"/>
        <rFont val="Arial"/>
        <family val="2"/>
      </rPr>
      <t>Genomsnittliga bruttopersonalkostnader för minst tre motsvarande uppgifter</t>
    </r>
  </si>
  <si>
    <r>
      <rPr>
        <sz val="10"/>
        <rFont val="Arial"/>
        <family val="2"/>
      </rPr>
      <t>Arbetsavtal eller motsvarande dokument (välj endast om inget av de ovanstående är lämpligt)</t>
    </r>
  </si>
  <si>
    <t>– om ett kombinerat datafält inte tar emot text som kopierats någon annanstans ifrån kan man först trycka på F2</t>
  </si>
  <si>
    <t xml:space="preserve"> och därefter klistra in texten</t>
  </si>
  <si>
    <t xml:space="preserve"> e-postadress: </t>
  </si>
  <si>
    <t>Den sökande organisationens allmänna</t>
  </si>
  <si>
    <t>Adress till den sökande organisationens</t>
  </si>
  <si>
    <t xml:space="preserve"> webbplats:</t>
  </si>
  <si>
    <t>O.1.11 antal utvecklade/underhållna/förbättrade system som hör till EU:s omfattande</t>
  </si>
  <si>
    <t xml:space="preserve"> informationssystem;</t>
  </si>
  <si>
    <t>materielreserv;</t>
  </si>
  <si>
    <t xml:space="preserve">R.1.14 Antal anordningar som registrerats i Europeiska gräns- och kustbevakningsbyråns </t>
  </si>
  <si>
    <t xml:space="preserve">O.2.5 antal utvecklade/underhållna/förbättrade system som hör till EU:s omfattande </t>
  </si>
  <si>
    <t>informationssystem;</t>
  </si>
  <si>
    <t xml:space="preserve">Personer med funktionsnedsättning och deras anpassning till samhället. Tillgänglighet vad gäller arbetsredskap </t>
  </si>
  <si>
    <t>och tillgänglighet vad gäller arbetslokaler har särskilt observerats.</t>
  </si>
  <si>
    <t>Det är förbjudet att modifiera, dölja eller radera flikar eller enskilda punkter på blanketten.</t>
  </si>
  <si>
    <t>• Om projektet omfattar upphandling som överskrider det nationella tröskelvärdet, ska de tillgängliga dokument som gäller upphandlingen (se förteckning över dokumenten på fliken Upphandling) fogas till ansökan</t>
  </si>
  <si>
    <t>Projektet får inte vara vinstdrivande. Man bör exempelvis i princip inte uppbära deltagaravgifter för verksamhet som ordnas inom projektet, och man bör inte uppbära avgifter för material eller publikationer som produceras inom projektet. Om projektet ändå väntas ge intäkter, ska du uppskatta dem så noggrant som möjligt här. Intäkter är inkomster från försäljning, uthyrning, tjänster, avgifter och andra motsvarande källor som riktas mot projektet och orsakas direkt av projektet.</t>
  </si>
  <si>
    <t>Fyll i procentandelen för den EU-finansiering som ansöks.</t>
  </si>
  <si>
    <t>Se till att beloppet i kontrollrutan är 0 euro. Om inte, ska du justera de ovan angivna beloppen så att finansieringsplanen är i balans. Beloppet i kontrollrutan är 0 euro när kostnaderna och finansieringen tar ut varandra.</t>
  </si>
  <si>
    <t>Kryssa för alla punkter nedan som bekräftas genom underskrift (även om underskriften lämnas elektroniskt  via ett system):</t>
  </si>
  <si>
    <t>Verkliga förmånstagare, dvs. ägare, är följande aktörer:
1) en fysisk person som äger över 25 procent direkt eller indirekt via ett annat företag. Om den verkliga förmånstagaren inte kan identifieras anses den juridiska personens styrelse eller ansvariga delägare, verkställande direktör eller annan person i motsvarande ställning vara verkliga förmånstagare.
2) styrelsemedlemmarna i en ideell förening
3) styrelsemedlemmarna i religiösa samfund
4) styrelsen och förvaltningsrådet i en stiftelse</t>
  </si>
  <si>
    <t>Välj om projektets lönekostnader ska budgeteras som enhetskostnader eller faktiska kostnader. I första hand används lönekostnadernas enhetskostnader, om kriterierna för dem uppfylls. Användning av faktiska kostnader ska motiveras separat under Tilläggsuppgifter. Observera att projektets alla lönekostnader ska budgeteras enligt samma modell. Mer information om olika sätt att budgetera lönekostnader finns i handboken för sökande.
Om du vill kan du ge ytterligare tilläggsuppgifter om kostnadsberäkningen</t>
  </si>
  <si>
    <t>Födelsedatum</t>
  </si>
  <si>
    <t>INDIKATORER – SÄRSKILT MÅL 2</t>
  </si>
  <si>
    <r>
      <t>Kontrollruta (</t>
    </r>
    <r>
      <rPr>
        <sz val="12"/>
        <rFont val="Arial"/>
        <family val="2"/>
      </rPr>
      <t>beloppet ska vara 0 €, annat än EU-finansiering behövs)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</si>
</sst>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_ ;[Red]\-#,##0.00\ "/>
    <numFmt numFmtId="165" formatCode="#,##0.00\ _€"/>
    <numFmt numFmtId="166" formatCode="[$-F800]dddd\,\ mmmm\ dd\,\ yyyy"/>
    <numFmt numFmtId="167" formatCode="#,##0.00\ &quot;€&quot;"/>
    <numFmt numFmtId="168" formatCode="#,##0.0_ ;[Red]\-#,##0.0\ "/>
  </numFmts>
  <fonts count="34" x14ac:knownFonts="1">
    <font>
      <sz val="12"/>
      <name val="Arial"/>
      <family val="2"/>
    </font>
    <font>
      <sz val="11"/>
      <color theme="1"/>
      <name val="Arial"/>
      <family val="2"/>
      <scheme val="minor"/>
    </font>
    <font>
      <sz val="11"/>
      <color theme="1"/>
      <name val="Arial"/>
      <family val="2"/>
      <scheme val="minor"/>
    </font>
    <font>
      <sz val="11"/>
      <color theme="1"/>
      <name val="Arial"/>
      <family val="2"/>
      <scheme val="minor"/>
    </font>
    <font>
      <sz val="8"/>
      <name val="Arial"/>
      <family val="2"/>
    </font>
    <font>
      <b/>
      <sz val="14"/>
      <name val="Arial"/>
      <family val="2"/>
    </font>
    <font>
      <sz val="10"/>
      <name val="Arial"/>
      <family val="2"/>
    </font>
    <font>
      <sz val="10"/>
      <name val="Arial"/>
      <family val="2"/>
    </font>
    <font>
      <sz val="11"/>
      <color theme="0"/>
      <name val="Arial"/>
      <family val="2"/>
      <scheme val="minor"/>
    </font>
    <font>
      <u/>
      <sz val="10"/>
      <color theme="10"/>
      <name val="Arial"/>
      <family val="2"/>
    </font>
    <font>
      <sz val="10"/>
      <name val="Arial"/>
      <family val="2"/>
    </font>
    <font>
      <sz val="8"/>
      <color rgb="FFFF0000"/>
      <name val="Arial"/>
      <family val="2"/>
    </font>
    <font>
      <b/>
      <sz val="12"/>
      <name val="Arial"/>
      <family val="2"/>
      <scheme val="minor"/>
    </font>
    <font>
      <b/>
      <sz val="10"/>
      <color rgb="FFFF0000"/>
      <name val="Arial"/>
      <family val="2"/>
    </font>
    <font>
      <sz val="10"/>
      <name val="Arial"/>
      <family val="2"/>
    </font>
    <font>
      <sz val="12"/>
      <color theme="1"/>
      <name val="Arial"/>
      <family val="2"/>
    </font>
    <font>
      <u/>
      <sz val="12"/>
      <color indexed="19"/>
      <name val="Tahoma"/>
      <family val="2"/>
    </font>
    <font>
      <b/>
      <sz val="12"/>
      <name val="Arial"/>
      <family val="2"/>
    </font>
    <font>
      <b/>
      <sz val="12"/>
      <color rgb="FFFF0000"/>
      <name val="Arial"/>
      <family val="2"/>
    </font>
    <font>
      <sz val="12"/>
      <color rgb="FFFF0000"/>
      <name val="Arial"/>
      <family val="2"/>
    </font>
    <font>
      <b/>
      <sz val="12"/>
      <color theme="1"/>
      <name val="Arial"/>
      <family val="2"/>
    </font>
    <font>
      <u/>
      <sz val="12"/>
      <color theme="10"/>
      <name val="Arial"/>
      <family val="2"/>
    </font>
    <font>
      <sz val="12"/>
      <name val="Arial"/>
      <family val="2"/>
    </font>
    <font>
      <sz val="12"/>
      <color rgb="FF00B050"/>
      <name val="Arial"/>
      <family val="2"/>
    </font>
    <font>
      <sz val="12"/>
      <color theme="3" tint="0.39997558519241921"/>
      <name val="Arial"/>
      <family val="2"/>
    </font>
    <font>
      <sz val="12"/>
      <name val="Arial"/>
      <family val="2"/>
      <scheme val="minor"/>
    </font>
    <font>
      <u/>
      <sz val="12"/>
      <color theme="10"/>
      <name val="Arial"/>
      <family val="2"/>
      <scheme val="minor"/>
    </font>
    <font>
      <sz val="12"/>
      <color rgb="FFFF0000"/>
      <name val="Arial"/>
      <family val="2"/>
      <scheme val="minor"/>
    </font>
    <font>
      <i/>
      <sz val="12"/>
      <name val="Arial"/>
      <family val="2"/>
    </font>
    <font>
      <sz val="11"/>
      <color rgb="FFFF0000"/>
      <name val="Calibri"/>
      <family val="2"/>
    </font>
    <font>
      <sz val="8"/>
      <name val="Arial"/>
      <family val="2"/>
      <scheme val="minor"/>
    </font>
    <font>
      <sz val="9"/>
      <color indexed="81"/>
      <name val="Tahoma"/>
      <family val="2"/>
    </font>
    <font>
      <b/>
      <sz val="9"/>
      <color indexed="81"/>
      <name val="Tahoma"/>
      <family val="2"/>
    </font>
    <font>
      <sz val="12"/>
      <name val="Times New Roman"/>
      <family val="1"/>
    </font>
  </fonts>
  <fills count="13">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bgColor indexed="64"/>
      </patternFill>
    </fill>
    <fill>
      <patternFill patternType="solid">
        <fgColor theme="8" tint="0.79998168889431442"/>
        <bgColor indexed="64"/>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1">
    <xf numFmtId="0" fontId="0" fillId="0" borderId="0"/>
    <xf numFmtId="0" fontId="8" fillId="2" borderId="0" applyNumberFormat="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7" fillId="0" borderId="0"/>
    <xf numFmtId="9" fontId="10" fillId="0" borderId="0" applyFont="0" applyFill="0" applyBorder="0" applyAlignment="0" applyProtection="0"/>
    <xf numFmtId="0" fontId="10" fillId="0" borderId="0"/>
    <xf numFmtId="0" fontId="9" fillId="0" borderId="0" applyNumberFormat="0" applyFill="0" applyBorder="0" applyAlignment="0" applyProtection="0"/>
    <xf numFmtId="44" fontId="14" fillId="0" borderId="0" applyFont="0" applyFill="0" applyBorder="0" applyAlignment="0" applyProtection="0"/>
    <xf numFmtId="0" fontId="5" fillId="0" borderId="0" applyAlignment="0">
      <alignment horizontal="center"/>
    </xf>
    <xf numFmtId="0" fontId="3" fillId="0" borderId="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2" fillId="0" borderId="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2" fillId="0" borderId="0"/>
    <xf numFmtId="44" fontId="6" fillId="0" borderId="0" applyFont="0" applyFill="0" applyBorder="0" applyAlignment="0" applyProtection="0"/>
    <xf numFmtId="44" fontId="6" fillId="0" borderId="0" applyFont="0" applyFill="0" applyBorder="0" applyAlignment="0" applyProtection="0"/>
    <xf numFmtId="0" fontId="1" fillId="0" borderId="0"/>
    <xf numFmtId="44" fontId="6" fillId="0" borderId="0" applyFont="0" applyFill="0" applyBorder="0" applyAlignment="0" applyProtection="0"/>
    <xf numFmtId="0" fontId="1" fillId="0" borderId="0"/>
    <xf numFmtId="44" fontId="6" fillId="0" borderId="0" applyFont="0" applyFill="0" applyBorder="0" applyAlignment="0" applyProtection="0"/>
    <xf numFmtId="0" fontId="1" fillId="0" borderId="0"/>
    <xf numFmtId="44" fontId="6" fillId="0" borderId="0" applyFont="0" applyFill="0" applyBorder="0" applyAlignment="0" applyProtection="0"/>
    <xf numFmtId="0" fontId="1" fillId="0" borderId="0"/>
    <xf numFmtId="44" fontId="6" fillId="0" borderId="0" applyFont="0" applyFill="0" applyBorder="0" applyAlignment="0" applyProtection="0"/>
  </cellStyleXfs>
  <cellXfs count="752">
    <xf numFmtId="0" fontId="0" fillId="0" borderId="0" xfId="0"/>
    <xf numFmtId="0" fontId="0" fillId="5" borderId="0" xfId="0" applyNumberFormat="1" applyFont="1" applyFill="1" applyBorder="1" applyAlignment="1" applyProtection="1"/>
    <xf numFmtId="0" fontId="4" fillId="0" borderId="0" xfId="0" applyFont="1" applyProtection="1"/>
    <xf numFmtId="0" fontId="0" fillId="5" borderId="0" xfId="0" applyFill="1" applyProtection="1"/>
    <xf numFmtId="0" fontId="4" fillId="5" borderId="0" xfId="0" applyFont="1" applyFill="1" applyProtection="1"/>
    <xf numFmtId="0" fontId="4" fillId="0" borderId="0" xfId="0" applyFont="1" applyBorder="1" applyProtection="1"/>
    <xf numFmtId="0" fontId="4" fillId="11" borderId="0" xfId="0" applyFont="1" applyFill="1" applyProtection="1"/>
    <xf numFmtId="0" fontId="0" fillId="11" borderId="0" xfId="0" applyFill="1" applyProtection="1"/>
    <xf numFmtId="0" fontId="4" fillId="0" borderId="0" xfId="0" applyFont="1" applyAlignment="1" applyProtection="1"/>
    <xf numFmtId="0" fontId="6" fillId="11" borderId="0" xfId="0" applyFont="1" applyFill="1" applyProtection="1"/>
    <xf numFmtId="0" fontId="11" fillId="5" borderId="0" xfId="0" applyFont="1" applyFill="1" applyProtection="1"/>
    <xf numFmtId="0" fontId="0" fillId="6" borderId="10" xfId="0" applyFont="1" applyFill="1" applyBorder="1" applyAlignment="1" applyProtection="1"/>
    <xf numFmtId="0" fontId="0" fillId="6" borderId="11" xfId="0" applyFont="1" applyFill="1" applyBorder="1" applyAlignment="1" applyProtection="1"/>
    <xf numFmtId="0" fontId="0" fillId="0" borderId="0" xfId="0" applyFont="1" applyProtection="1"/>
    <xf numFmtId="0" fontId="0" fillId="0" borderId="0" xfId="0" applyFont="1" applyAlignment="1" applyProtection="1">
      <alignment vertical="center"/>
    </xf>
    <xf numFmtId="0" fontId="0" fillId="0" borderId="0" xfId="0" applyFont="1" applyBorder="1" applyProtection="1"/>
    <xf numFmtId="0" fontId="0" fillId="6" borderId="11" xfId="0" applyFont="1" applyFill="1" applyBorder="1" applyProtection="1"/>
    <xf numFmtId="0" fontId="0" fillId="6" borderId="12" xfId="0" applyFont="1" applyFill="1" applyBorder="1" applyProtection="1"/>
    <xf numFmtId="0" fontId="0" fillId="9" borderId="1" xfId="0" applyFont="1" applyFill="1" applyBorder="1" applyProtection="1"/>
    <xf numFmtId="0" fontId="0" fillId="9" borderId="0" xfId="0" applyFont="1" applyFill="1" applyBorder="1" applyProtection="1"/>
    <xf numFmtId="0" fontId="0" fillId="9" borderId="2" xfId="0" applyFont="1" applyFill="1" applyBorder="1" applyProtection="1"/>
    <xf numFmtId="0" fontId="0" fillId="7" borderId="0" xfId="0" applyFont="1" applyFill="1" applyProtection="1"/>
    <xf numFmtId="0" fontId="17" fillId="9" borderId="1" xfId="0" applyFont="1" applyFill="1" applyBorder="1" applyAlignment="1" applyProtection="1">
      <alignment horizontal="left"/>
    </xf>
    <xf numFmtId="0" fontId="17" fillId="9" borderId="0" xfId="0" applyFont="1" applyFill="1" applyBorder="1" applyAlignment="1" applyProtection="1">
      <alignment horizontal="left"/>
    </xf>
    <xf numFmtId="0" fontId="17" fillId="9" borderId="2" xfId="0" applyFont="1" applyFill="1" applyBorder="1" applyAlignment="1" applyProtection="1">
      <alignment horizontal="left"/>
    </xf>
    <xf numFmtId="0" fontId="17" fillId="4" borderId="1" xfId="0" applyFont="1" applyFill="1" applyBorder="1" applyAlignment="1" applyProtection="1">
      <alignment horizontal="left"/>
    </xf>
    <xf numFmtId="0" fontId="17" fillId="4" borderId="0" xfId="0" applyFont="1" applyFill="1" applyBorder="1" applyAlignment="1" applyProtection="1">
      <alignment horizontal="left"/>
    </xf>
    <xf numFmtId="0" fontId="17" fillId="4" borderId="2" xfId="0" applyFont="1" applyFill="1" applyBorder="1" applyAlignment="1" applyProtection="1">
      <alignment horizontal="left"/>
    </xf>
    <xf numFmtId="0" fontId="0" fillId="4" borderId="1" xfId="0" applyFont="1" applyFill="1" applyBorder="1" applyAlignment="1" applyProtection="1">
      <alignment horizontal="left"/>
    </xf>
    <xf numFmtId="0" fontId="0" fillId="4" borderId="0" xfId="0" applyFont="1" applyFill="1" applyBorder="1" applyAlignment="1" applyProtection="1">
      <alignment horizontal="left"/>
    </xf>
    <xf numFmtId="0" fontId="17" fillId="4" borderId="2" xfId="0" applyFont="1" applyFill="1" applyBorder="1" applyAlignment="1" applyProtection="1"/>
    <xf numFmtId="0" fontId="17" fillId="4" borderId="0" xfId="0" applyFont="1" applyFill="1" applyBorder="1" applyAlignment="1" applyProtection="1"/>
    <xf numFmtId="0" fontId="18" fillId="4" borderId="0" xfId="0" applyFont="1" applyFill="1" applyBorder="1" applyAlignment="1" applyProtection="1">
      <alignment horizontal="left"/>
    </xf>
    <xf numFmtId="0" fontId="17" fillId="9" borderId="10" xfId="0" applyFont="1" applyFill="1" applyBorder="1" applyAlignment="1" applyProtection="1">
      <alignment horizontal="left"/>
    </xf>
    <xf numFmtId="0" fontId="17" fillId="9" borderId="11" xfId="0" applyFont="1" applyFill="1" applyBorder="1" applyAlignment="1" applyProtection="1">
      <alignment horizontal="left"/>
    </xf>
    <xf numFmtId="0" fontId="17" fillId="9" borderId="12" xfId="0" applyFont="1" applyFill="1" applyBorder="1" applyAlignment="1" applyProtection="1">
      <alignment horizontal="left"/>
    </xf>
    <xf numFmtId="0" fontId="19" fillId="0" borderId="0" xfId="0" applyFont="1" applyAlignment="1" applyProtection="1">
      <alignment horizontal="left" vertical="top"/>
    </xf>
    <xf numFmtId="0" fontId="0" fillId="4" borderId="8" xfId="0" applyFont="1" applyFill="1" applyBorder="1" applyAlignment="1" applyProtection="1">
      <alignment horizontal="left"/>
    </xf>
    <xf numFmtId="0" fontId="0" fillId="4" borderId="3" xfId="0" applyFont="1" applyFill="1" applyBorder="1" applyAlignment="1" applyProtection="1">
      <alignment horizontal="left"/>
    </xf>
    <xf numFmtId="0" fontId="0" fillId="4" borderId="5" xfId="0" applyFont="1" applyFill="1" applyBorder="1" applyAlignment="1" applyProtection="1">
      <alignment horizontal="left"/>
    </xf>
    <xf numFmtId="0" fontId="0" fillId="4" borderId="2" xfId="0" applyFont="1" applyFill="1" applyBorder="1" applyProtection="1"/>
    <xf numFmtId="0" fontId="0" fillId="4" borderId="1" xfId="0" applyFont="1" applyFill="1" applyBorder="1" applyAlignment="1" applyProtection="1"/>
    <xf numFmtId="0" fontId="0" fillId="4" borderId="0" xfId="0" applyFont="1" applyFill="1" applyBorder="1" applyAlignment="1" applyProtection="1">
      <alignment horizontal="center"/>
    </xf>
    <xf numFmtId="0" fontId="0" fillId="4" borderId="0" xfId="0" applyFont="1" applyFill="1" applyBorder="1" applyProtection="1"/>
    <xf numFmtId="0" fontId="0" fillId="4" borderId="0" xfId="0" applyFont="1" applyFill="1" applyBorder="1" applyAlignment="1" applyProtection="1">
      <alignment horizontal="right"/>
    </xf>
    <xf numFmtId="0" fontId="0" fillId="4" borderId="0" xfId="0" applyFont="1" applyFill="1" applyBorder="1" applyAlignment="1" applyProtection="1">
      <alignment horizontal="left" vertical="center"/>
    </xf>
    <xf numFmtId="0" fontId="15" fillId="9" borderId="1" xfId="3" applyFont="1" applyFill="1" applyBorder="1" applyAlignment="1" applyProtection="1">
      <alignment horizontal="left" vertical="top"/>
    </xf>
    <xf numFmtId="0" fontId="19" fillId="9" borderId="0" xfId="3" applyFont="1" applyFill="1" applyBorder="1" applyAlignment="1" applyProtection="1">
      <alignment horizontal="left" vertical="top"/>
    </xf>
    <xf numFmtId="0" fontId="19" fillId="0" borderId="0" xfId="0" applyFont="1" applyProtection="1"/>
    <xf numFmtId="0" fontId="0" fillId="0" borderId="0" xfId="0" applyFont="1" applyBorder="1" applyAlignment="1" applyProtection="1"/>
    <xf numFmtId="0" fontId="0" fillId="4" borderId="2" xfId="0" applyFont="1" applyFill="1" applyBorder="1" applyAlignment="1" applyProtection="1"/>
    <xf numFmtId="0" fontId="0" fillId="4" borderId="2" xfId="0" applyFont="1" applyFill="1" applyBorder="1" applyAlignment="1" applyProtection="1">
      <alignment horizontal="left" vertical="top"/>
    </xf>
    <xf numFmtId="0" fontId="0" fillId="4" borderId="0" xfId="0" applyFont="1" applyFill="1" applyBorder="1" applyAlignment="1" applyProtection="1"/>
    <xf numFmtId="0" fontId="0" fillId="4" borderId="6" xfId="0" applyFont="1" applyFill="1" applyBorder="1" applyAlignment="1" applyProtection="1"/>
    <xf numFmtId="0" fontId="0" fillId="4" borderId="4" xfId="0" applyFont="1" applyFill="1" applyBorder="1" applyAlignment="1" applyProtection="1">
      <alignment horizontal="center"/>
    </xf>
    <xf numFmtId="0" fontId="0" fillId="4" borderId="4" xfId="0" applyFont="1" applyFill="1" applyBorder="1" applyProtection="1"/>
    <xf numFmtId="0" fontId="0" fillId="4" borderId="4" xfId="0" applyFont="1" applyFill="1" applyBorder="1" applyAlignment="1" applyProtection="1">
      <alignment horizontal="right"/>
    </xf>
    <xf numFmtId="0" fontId="0" fillId="4" borderId="7" xfId="0" applyFont="1" applyFill="1" applyBorder="1" applyAlignment="1" applyProtection="1">
      <alignment horizontal="left" vertical="top"/>
    </xf>
    <xf numFmtId="0" fontId="17" fillId="4" borderId="8" xfId="0" applyFont="1" applyFill="1" applyBorder="1" applyAlignment="1" applyProtection="1">
      <alignment horizontal="left" vertical="top"/>
    </xf>
    <xf numFmtId="0" fontId="19" fillId="4" borderId="3" xfId="0" applyFont="1" applyFill="1" applyBorder="1" applyAlignment="1" applyProtection="1">
      <alignment horizontal="left" vertical="top"/>
    </xf>
    <xf numFmtId="0" fontId="0" fillId="4" borderId="3" xfId="0" applyFont="1" applyFill="1" applyBorder="1" applyAlignment="1" applyProtection="1">
      <alignment horizontal="left" vertical="top"/>
    </xf>
    <xf numFmtId="0" fontId="0" fillId="4" borderId="5" xfId="0" applyFont="1" applyFill="1" applyBorder="1" applyAlignment="1" applyProtection="1">
      <alignment horizontal="left" vertical="top"/>
    </xf>
    <xf numFmtId="0" fontId="0" fillId="4" borderId="1" xfId="0" applyFont="1" applyFill="1" applyBorder="1" applyAlignment="1" applyProtection="1">
      <alignment horizontal="left" vertical="top"/>
    </xf>
    <xf numFmtId="0" fontId="0" fillId="4" borderId="0" xfId="0" applyFont="1" applyFill="1" applyBorder="1" applyAlignment="1" applyProtection="1">
      <alignment horizontal="left" vertical="top"/>
    </xf>
    <xf numFmtId="0" fontId="19" fillId="4" borderId="0" xfId="0" applyFont="1" applyFill="1" applyBorder="1" applyAlignment="1" applyProtection="1">
      <alignment horizontal="left" vertical="top"/>
    </xf>
    <xf numFmtId="0" fontId="19" fillId="4" borderId="0" xfId="0" applyFont="1" applyFill="1" applyBorder="1" applyAlignment="1" applyProtection="1">
      <alignment horizontal="right"/>
    </xf>
    <xf numFmtId="0" fontId="0" fillId="9" borderId="1" xfId="0" applyFont="1" applyFill="1" applyBorder="1" applyAlignment="1" applyProtection="1">
      <alignment horizontal="left" vertical="top" wrapText="1"/>
    </xf>
    <xf numFmtId="0" fontId="19" fillId="9" borderId="0" xfId="0" applyFont="1" applyFill="1" applyBorder="1" applyAlignment="1" applyProtection="1">
      <alignment horizontal="left" vertical="top" wrapText="1"/>
    </xf>
    <xf numFmtId="0" fontId="19" fillId="9" borderId="2" xfId="0" applyFont="1" applyFill="1" applyBorder="1" applyAlignment="1" applyProtection="1">
      <alignment horizontal="left" vertical="top" wrapText="1"/>
    </xf>
    <xf numFmtId="0" fontId="0" fillId="9" borderId="2" xfId="0" applyFont="1" applyFill="1" applyBorder="1" applyAlignment="1" applyProtection="1">
      <alignment horizontal="left" vertical="top"/>
    </xf>
    <xf numFmtId="0" fontId="19" fillId="9" borderId="6" xfId="0" applyFont="1" applyFill="1" applyBorder="1" applyAlignment="1" applyProtection="1">
      <alignment horizontal="center" wrapText="1"/>
    </xf>
    <xf numFmtId="0" fontId="19" fillId="9" borderId="4" xfId="0" applyFont="1" applyFill="1" applyBorder="1" applyAlignment="1" applyProtection="1">
      <alignment horizontal="center" wrapText="1"/>
    </xf>
    <xf numFmtId="0" fontId="0" fillId="9" borderId="4" xfId="0" applyFont="1" applyFill="1" applyBorder="1" applyAlignment="1" applyProtection="1">
      <alignment horizontal="left" vertical="top"/>
    </xf>
    <xf numFmtId="0" fontId="0" fillId="4" borderId="5" xfId="0" applyFont="1" applyFill="1" applyBorder="1" applyAlignment="1" applyProtection="1">
      <alignment horizontal="left" vertical="top" wrapText="1"/>
    </xf>
    <xf numFmtId="0" fontId="21" fillId="0" borderId="0" xfId="3" applyFont="1" applyProtection="1"/>
    <xf numFmtId="0" fontId="17" fillId="4" borderId="1" xfId="0" applyFont="1" applyFill="1" applyBorder="1" applyAlignment="1" applyProtection="1">
      <alignment horizontal="left" vertical="top"/>
    </xf>
    <xf numFmtId="0" fontId="0" fillId="4" borderId="1" xfId="0" applyFont="1" applyFill="1" applyBorder="1" applyProtection="1"/>
    <xf numFmtId="0" fontId="17" fillId="4" borderId="1" xfId="0" applyFont="1" applyFill="1" applyBorder="1" applyProtection="1"/>
    <xf numFmtId="0" fontId="0" fillId="4" borderId="2" xfId="0" applyFont="1" applyFill="1" applyBorder="1" applyAlignment="1" applyProtection="1">
      <alignment horizontal="left" vertical="top" wrapText="1"/>
    </xf>
    <xf numFmtId="0" fontId="0" fillId="4" borderId="6" xfId="0" applyFont="1" applyFill="1" applyBorder="1" applyProtection="1"/>
    <xf numFmtId="0" fontId="0" fillId="4" borderId="7" xfId="0" applyFont="1" applyFill="1" applyBorder="1" applyProtection="1"/>
    <xf numFmtId="0" fontId="0" fillId="9" borderId="1" xfId="0" applyFont="1" applyFill="1" applyBorder="1" applyAlignment="1" applyProtection="1">
      <alignment horizontal="left"/>
    </xf>
    <xf numFmtId="0" fontId="0" fillId="4" borderId="0" xfId="0" applyFont="1" applyFill="1" applyBorder="1" applyAlignment="1" applyProtection="1">
      <alignment wrapText="1"/>
    </xf>
    <xf numFmtId="0" fontId="17" fillId="4" borderId="4" xfId="0" applyFont="1" applyFill="1" applyBorder="1" applyAlignment="1" applyProtection="1"/>
    <xf numFmtId="0" fontId="17" fillId="4" borderId="7" xfId="0" applyFont="1" applyFill="1" applyBorder="1" applyAlignment="1" applyProtection="1"/>
    <xf numFmtId="0" fontId="0" fillId="4" borderId="8" xfId="0" applyFont="1" applyFill="1" applyBorder="1" applyAlignment="1" applyProtection="1"/>
    <xf numFmtId="0" fontId="0" fillId="4" borderId="3" xfId="0" applyFont="1" applyFill="1" applyBorder="1" applyAlignment="1" applyProtection="1"/>
    <xf numFmtId="0" fontId="0" fillId="4" borderId="3" xfId="0" applyFont="1" applyFill="1" applyBorder="1" applyAlignment="1" applyProtection="1">
      <alignment wrapText="1"/>
    </xf>
    <xf numFmtId="0" fontId="0" fillId="4" borderId="5" xfId="0" applyFont="1" applyFill="1" applyBorder="1" applyAlignment="1" applyProtection="1">
      <alignment wrapText="1"/>
    </xf>
    <xf numFmtId="0" fontId="0" fillId="4" borderId="15" xfId="0" applyFont="1" applyFill="1" applyBorder="1" applyAlignment="1" applyProtection="1">
      <alignment horizontal="center" vertical="top" wrapText="1"/>
    </xf>
    <xf numFmtId="0" fontId="17" fillId="4" borderId="6" xfId="0" applyFont="1" applyFill="1" applyBorder="1" applyAlignment="1" applyProtection="1">
      <alignment horizontal="left"/>
    </xf>
    <xf numFmtId="0" fontId="17" fillId="4" borderId="4" xfId="0" applyFont="1" applyFill="1" applyBorder="1" applyAlignment="1" applyProtection="1">
      <alignment horizontal="left"/>
    </xf>
    <xf numFmtId="0" fontId="17" fillId="4" borderId="7" xfId="0" applyFont="1" applyFill="1" applyBorder="1" applyAlignment="1" applyProtection="1">
      <alignment horizontal="left"/>
    </xf>
    <xf numFmtId="0" fontId="23" fillId="0" borderId="0" xfId="0" applyFont="1" applyProtection="1"/>
    <xf numFmtId="0" fontId="0" fillId="9" borderId="0" xfId="0" applyFont="1" applyFill="1" applyBorder="1" applyAlignment="1" applyProtection="1">
      <alignment horizontal="left"/>
    </xf>
    <xf numFmtId="0" fontId="0" fillId="9" borderId="0" xfId="0" applyFont="1" applyFill="1" applyBorder="1" applyAlignment="1" applyProtection="1">
      <alignment horizontal="center"/>
    </xf>
    <xf numFmtId="0" fontId="19" fillId="8" borderId="3" xfId="0" applyFont="1" applyFill="1" applyBorder="1" applyAlignment="1" applyProtection="1">
      <alignment vertical="center"/>
    </xf>
    <xf numFmtId="0" fontId="19" fillId="8" borderId="0" xfId="0" applyFont="1" applyFill="1" applyBorder="1" applyAlignment="1" applyProtection="1">
      <alignment vertical="center"/>
    </xf>
    <xf numFmtId="0" fontId="0" fillId="4" borderId="4" xfId="0" applyFont="1" applyFill="1" applyBorder="1" applyAlignment="1" applyProtection="1">
      <alignment horizontal="left"/>
    </xf>
    <xf numFmtId="0" fontId="24" fillId="4" borderId="0" xfId="0" applyFont="1" applyFill="1" applyBorder="1" applyProtection="1"/>
    <xf numFmtId="0" fontId="25" fillId="0" borderId="0" xfId="0" applyFont="1" applyBorder="1" applyProtection="1"/>
    <xf numFmtId="0" fontId="25" fillId="9" borderId="1" xfId="0" applyFont="1" applyFill="1" applyBorder="1" applyProtection="1"/>
    <xf numFmtId="0" fontId="25" fillId="9" borderId="0" xfId="0" applyFont="1" applyFill="1" applyBorder="1" applyProtection="1"/>
    <xf numFmtId="0" fontId="25" fillId="9" borderId="0" xfId="0" applyFont="1" applyFill="1" applyBorder="1" applyAlignment="1" applyProtection="1"/>
    <xf numFmtId="0" fontId="25" fillId="9" borderId="2" xfId="0" applyFont="1" applyFill="1" applyBorder="1" applyProtection="1"/>
    <xf numFmtId="0" fontId="25" fillId="4" borderId="0" xfId="0" applyFont="1" applyFill="1" applyBorder="1" applyProtection="1"/>
    <xf numFmtId="0" fontId="27" fillId="4" borderId="0" xfId="0" applyFont="1" applyFill="1" applyBorder="1" applyProtection="1"/>
    <xf numFmtId="0" fontId="25" fillId="4" borderId="0" xfId="0" applyFont="1" applyFill="1" applyBorder="1" applyAlignment="1" applyProtection="1">
      <alignment horizontal="left" vertical="top" wrapText="1"/>
    </xf>
    <xf numFmtId="0" fontId="27" fillId="0" borderId="0" xfId="0" applyFont="1" applyAlignment="1" applyProtection="1">
      <alignment vertical="top" wrapText="1"/>
    </xf>
    <xf numFmtId="0" fontId="25" fillId="5" borderId="0" xfId="0" applyFont="1" applyFill="1" applyBorder="1" applyAlignment="1" applyProtection="1">
      <alignment horizontal="left" vertical="top" wrapText="1"/>
    </xf>
    <xf numFmtId="0" fontId="25" fillId="5" borderId="0" xfId="0" applyFont="1" applyFill="1" applyBorder="1" applyProtection="1"/>
    <xf numFmtId="0" fontId="25" fillId="5" borderId="0" xfId="0" applyFont="1" applyFill="1" applyAlignment="1" applyProtection="1">
      <alignment horizontal="left" vertical="top" wrapText="1"/>
    </xf>
    <xf numFmtId="0" fontId="25" fillId="8" borderId="4" xfId="0" applyFont="1" applyFill="1" applyBorder="1" applyProtection="1"/>
    <xf numFmtId="0" fontId="0" fillId="0" borderId="0" xfId="0" applyFont="1" applyAlignment="1" applyProtection="1">
      <alignment wrapText="1"/>
    </xf>
    <xf numFmtId="0" fontId="17" fillId="0" borderId="0" xfId="0" applyFont="1" applyAlignment="1" applyProtection="1">
      <alignment wrapText="1"/>
    </xf>
    <xf numFmtId="0" fontId="17" fillId="9" borderId="8" xfId="0" applyFont="1" applyFill="1" applyBorder="1" applyAlignment="1" applyProtection="1"/>
    <xf numFmtId="0" fontId="0" fillId="9" borderId="3" xfId="0" applyFont="1" applyFill="1" applyBorder="1" applyProtection="1"/>
    <xf numFmtId="0" fontId="0" fillId="9" borderId="5" xfId="0" applyFont="1" applyFill="1" applyBorder="1" applyProtection="1"/>
    <xf numFmtId="0" fontId="17" fillId="9" borderId="1" xfId="0" applyFont="1" applyFill="1" applyBorder="1" applyAlignment="1" applyProtection="1"/>
    <xf numFmtId="0" fontId="0" fillId="9" borderId="1" xfId="0" applyFont="1" applyFill="1" applyBorder="1" applyAlignment="1" applyProtection="1">
      <alignment wrapText="1"/>
    </xf>
    <xf numFmtId="0" fontId="17" fillId="9" borderId="0" xfId="0" applyFont="1" applyFill="1" applyBorder="1" applyProtection="1"/>
    <xf numFmtId="0" fontId="0" fillId="9" borderId="4" xfId="0" applyFont="1" applyFill="1" applyBorder="1" applyProtection="1"/>
    <xf numFmtId="0" fontId="0" fillId="9" borderId="7" xfId="0" applyFont="1" applyFill="1" applyBorder="1" applyProtection="1"/>
    <xf numFmtId="0" fontId="0" fillId="8" borderId="1" xfId="0" applyFont="1" applyFill="1" applyBorder="1" applyProtection="1"/>
    <xf numFmtId="0" fontId="17" fillId="8" borderId="0" xfId="0" applyFont="1" applyFill="1" applyBorder="1" applyProtection="1"/>
    <xf numFmtId="0" fontId="0" fillId="8" borderId="0" xfId="0" applyFont="1" applyFill="1" applyBorder="1" applyProtection="1"/>
    <xf numFmtId="0" fontId="0" fillId="8" borderId="2" xfId="0" applyFont="1" applyFill="1" applyBorder="1" applyProtection="1"/>
    <xf numFmtId="0" fontId="0" fillId="8" borderId="7" xfId="0" applyFont="1" applyFill="1" applyBorder="1" applyAlignment="1" applyProtection="1">
      <alignment horizontal="right"/>
    </xf>
    <xf numFmtId="0" fontId="0" fillId="5" borderId="0" xfId="0" applyFont="1" applyFill="1" applyBorder="1" applyProtection="1"/>
    <xf numFmtId="0" fontId="0" fillId="5" borderId="0" xfId="0" applyFont="1" applyFill="1" applyProtection="1"/>
    <xf numFmtId="0" fontId="17" fillId="5" borderId="0" xfId="0" applyFont="1" applyFill="1" applyBorder="1" applyAlignment="1" applyProtection="1">
      <alignment horizontal="left"/>
    </xf>
    <xf numFmtId="0" fontId="0" fillId="0" borderId="9" xfId="0" applyFont="1" applyBorder="1" applyAlignment="1" applyProtection="1">
      <alignment wrapText="1"/>
      <protection locked="0"/>
    </xf>
    <xf numFmtId="10" fontId="0" fillId="0" borderId="9" xfId="0" applyNumberFormat="1" applyFont="1" applyBorder="1" applyProtection="1">
      <protection locked="0"/>
    </xf>
    <xf numFmtId="4" fontId="0" fillId="8" borderId="9" xfId="0" applyNumberFormat="1" applyFont="1" applyFill="1" applyBorder="1" applyProtection="1"/>
    <xf numFmtId="0" fontId="0" fillId="11" borderId="0" xfId="0" applyFont="1" applyFill="1" applyProtection="1"/>
    <xf numFmtId="0" fontId="12" fillId="8" borderId="8" xfId="2" applyNumberFormat="1" applyFont="1" applyFill="1" applyBorder="1" applyAlignment="1" applyProtection="1">
      <alignment horizontal="left" vertical="top"/>
    </xf>
    <xf numFmtId="0" fontId="0" fillId="8" borderId="5" xfId="0" applyFont="1" applyFill="1" applyBorder="1" applyProtection="1"/>
    <xf numFmtId="49" fontId="12" fillId="8" borderId="9" xfId="1" applyNumberFormat="1" applyFont="1" applyFill="1" applyBorder="1" applyAlignment="1" applyProtection="1">
      <alignment horizontal="center" vertical="center" wrapText="1"/>
    </xf>
    <xf numFmtId="4" fontId="12" fillId="5" borderId="0" xfId="2" applyNumberFormat="1" applyFont="1" applyFill="1" applyBorder="1" applyAlignment="1" applyProtection="1">
      <alignment horizontal="right" vertical="top"/>
    </xf>
    <xf numFmtId="0" fontId="0" fillId="0" borderId="9" xfId="0" applyFont="1" applyBorder="1" applyProtection="1">
      <protection locked="0"/>
    </xf>
    <xf numFmtId="9" fontId="0" fillId="0" borderId="9" xfId="0" applyNumberFormat="1" applyFont="1" applyBorder="1" applyProtection="1">
      <protection locked="0"/>
    </xf>
    <xf numFmtId="0" fontId="17" fillId="0" borderId="0" xfId="0" applyFont="1" applyProtection="1"/>
    <xf numFmtId="4" fontId="17" fillId="8" borderId="9" xfId="0" applyNumberFormat="1" applyFont="1" applyFill="1" applyBorder="1" applyProtection="1"/>
    <xf numFmtId="0" fontId="28" fillId="0" borderId="0" xfId="0" applyFont="1" applyBorder="1" applyAlignment="1" applyProtection="1">
      <alignment wrapText="1"/>
    </xf>
    <xf numFmtId="164" fontId="0" fillId="0" borderId="0" xfId="0" applyNumberFormat="1" applyFont="1" applyBorder="1" applyAlignment="1" applyProtection="1">
      <alignment wrapText="1"/>
    </xf>
    <xf numFmtId="164" fontId="0" fillId="0" borderId="0" xfId="0" applyNumberFormat="1" applyFont="1" applyBorder="1" applyProtection="1"/>
    <xf numFmtId="4" fontId="0" fillId="0" borderId="0" xfId="0" applyNumberFormat="1" applyFont="1" applyBorder="1" applyProtection="1"/>
    <xf numFmtId="0" fontId="0" fillId="11" borderId="0" xfId="0" applyFont="1" applyFill="1" applyBorder="1" applyProtection="1"/>
    <xf numFmtId="49" fontId="12" fillId="11" borderId="0" xfId="1" applyNumberFormat="1" applyFont="1" applyFill="1" applyBorder="1" applyAlignment="1" applyProtection="1">
      <alignment horizontal="right" vertical="top"/>
    </xf>
    <xf numFmtId="4" fontId="0" fillId="11" borderId="0" xfId="0" applyNumberFormat="1" applyFont="1" applyFill="1" applyBorder="1" applyAlignment="1" applyProtection="1"/>
    <xf numFmtId="0" fontId="17" fillId="11" borderId="0" xfId="0" applyFont="1" applyFill="1" applyBorder="1" applyAlignment="1" applyProtection="1">
      <alignment horizontal="right"/>
    </xf>
    <xf numFmtId="4" fontId="17" fillId="11" borderId="0" xfId="0" applyNumberFormat="1" applyFont="1" applyFill="1" applyBorder="1" applyProtection="1"/>
    <xf numFmtId="0" fontId="12" fillId="11" borderId="0" xfId="2" applyNumberFormat="1" applyFont="1" applyFill="1" applyBorder="1" applyAlignment="1" applyProtection="1">
      <alignment vertical="top"/>
    </xf>
    <xf numFmtId="4" fontId="12" fillId="11" borderId="0" xfId="2" applyNumberFormat="1" applyFont="1" applyFill="1" applyBorder="1" applyAlignment="1" applyProtection="1">
      <alignment horizontal="right" vertical="top"/>
    </xf>
    <xf numFmtId="49" fontId="12" fillId="8" borderId="9" xfId="1" applyNumberFormat="1" applyFont="1" applyFill="1" applyBorder="1" applyAlignment="1" applyProtection="1">
      <alignment vertical="top"/>
    </xf>
    <xf numFmtId="49" fontId="12" fillId="8" borderId="10" xfId="1" applyNumberFormat="1" applyFont="1" applyFill="1" applyBorder="1" applyAlignment="1" applyProtection="1">
      <alignment vertical="top"/>
    </xf>
    <xf numFmtId="49" fontId="12" fillId="8" borderId="9" xfId="1" applyNumberFormat="1" applyFont="1" applyFill="1" applyBorder="1" applyAlignment="1" applyProtection="1">
      <alignment horizontal="right" vertical="top"/>
    </xf>
    <xf numFmtId="0" fontId="17" fillId="11" borderId="0" xfId="0" applyFont="1" applyFill="1" applyAlignment="1" applyProtection="1">
      <alignment horizontal="right"/>
    </xf>
    <xf numFmtId="0" fontId="23" fillId="11" borderId="0" xfId="0" applyFont="1" applyFill="1" applyProtection="1"/>
    <xf numFmtId="0" fontId="17" fillId="8" borderId="8" xfId="0" applyFont="1" applyFill="1" applyBorder="1" applyProtection="1"/>
    <xf numFmtId="44" fontId="0" fillId="8" borderId="3" xfId="8" applyFont="1" applyFill="1" applyBorder="1" applyProtection="1"/>
    <xf numFmtId="0" fontId="0" fillId="8" borderId="3" xfId="0" applyFont="1" applyFill="1" applyBorder="1" applyProtection="1"/>
    <xf numFmtId="0" fontId="0" fillId="8" borderId="1" xfId="0" applyFont="1" applyFill="1" applyBorder="1" applyAlignment="1" applyProtection="1">
      <alignment horizontal="center"/>
    </xf>
    <xf numFmtId="0" fontId="0" fillId="8" borderId="0" xfId="0" applyFont="1" applyFill="1" applyBorder="1" applyAlignment="1" applyProtection="1">
      <alignment horizontal="center"/>
    </xf>
    <xf numFmtId="44" fontId="0" fillId="8" borderId="0" xfId="8" applyFont="1" applyFill="1" applyBorder="1" applyProtection="1"/>
    <xf numFmtId="0" fontId="17" fillId="8" borderId="1" xfId="0" applyFont="1" applyFill="1" applyBorder="1" applyProtection="1"/>
    <xf numFmtId="0" fontId="19" fillId="8" borderId="0" xfId="0" applyFont="1" applyFill="1" applyBorder="1" applyProtection="1"/>
    <xf numFmtId="9" fontId="0" fillId="11" borderId="9" xfId="5" applyFont="1" applyFill="1" applyBorder="1" applyProtection="1">
      <protection locked="0"/>
    </xf>
    <xf numFmtId="44" fontId="0" fillId="8" borderId="0" xfId="0" applyNumberFormat="1" applyFont="1" applyFill="1" applyBorder="1" applyProtection="1"/>
    <xf numFmtId="44" fontId="0" fillId="8" borderId="2" xfId="0" applyNumberFormat="1" applyFont="1" applyFill="1" applyBorder="1" applyProtection="1"/>
    <xf numFmtId="0" fontId="0" fillId="11" borderId="9" xfId="0" applyFont="1" applyFill="1" applyBorder="1" applyProtection="1"/>
    <xf numFmtId="0" fontId="0" fillId="11" borderId="9" xfId="0" applyFont="1" applyFill="1" applyBorder="1" applyProtection="1">
      <protection locked="0"/>
    </xf>
    <xf numFmtId="0" fontId="19" fillId="11" borderId="0" xfId="0" applyFont="1" applyFill="1" applyProtection="1"/>
    <xf numFmtId="0" fontId="19" fillId="8" borderId="1" xfId="0" applyFont="1" applyFill="1" applyBorder="1" applyProtection="1"/>
    <xf numFmtId="44" fontId="0" fillId="8" borderId="9" xfId="0" applyNumberFormat="1" applyFont="1" applyFill="1" applyBorder="1" applyProtection="1"/>
    <xf numFmtId="0" fontId="17" fillId="10" borderId="8" xfId="0" applyFont="1" applyFill="1" applyBorder="1" applyProtection="1"/>
    <xf numFmtId="0" fontId="0" fillId="10" borderId="5" xfId="0" applyFont="1" applyFill="1" applyBorder="1" applyProtection="1"/>
    <xf numFmtId="0" fontId="0" fillId="10" borderId="1" xfId="0" applyFont="1" applyFill="1" applyBorder="1" applyProtection="1"/>
    <xf numFmtId="44" fontId="0" fillId="10" borderId="2" xfId="8" applyFont="1" applyFill="1" applyBorder="1" applyProtection="1"/>
    <xf numFmtId="0" fontId="0" fillId="10" borderId="6" xfId="0" applyFont="1" applyFill="1" applyBorder="1" applyProtection="1"/>
    <xf numFmtId="44" fontId="0" fillId="10" borderId="7" xfId="8" applyFont="1" applyFill="1" applyBorder="1" applyProtection="1"/>
    <xf numFmtId="0" fontId="0" fillId="8" borderId="6" xfId="0" applyFont="1" applyFill="1" applyBorder="1" applyProtection="1"/>
    <xf numFmtId="0" fontId="0" fillId="8" borderId="4" xfId="0" applyFont="1" applyFill="1" applyBorder="1" applyProtection="1"/>
    <xf numFmtId="0" fontId="0" fillId="8" borderId="7" xfId="0" applyFont="1" applyFill="1" applyBorder="1" applyProtection="1"/>
    <xf numFmtId="0" fontId="17" fillId="8" borderId="8" xfId="2" applyNumberFormat="1" applyFont="1" applyFill="1" applyBorder="1" applyAlignment="1" applyProtection="1"/>
    <xf numFmtId="0" fontId="17" fillId="8" borderId="3" xfId="2" applyNumberFormat="1" applyFont="1" applyFill="1" applyBorder="1" applyAlignment="1" applyProtection="1"/>
    <xf numFmtId="0" fontId="17" fillId="8" borderId="5" xfId="2" applyNumberFormat="1" applyFont="1" applyFill="1" applyBorder="1" applyAlignment="1" applyProtection="1">
      <alignment horizontal="right" vertical="top"/>
    </xf>
    <xf numFmtId="0" fontId="0" fillId="8" borderId="6" xfId="0" applyFont="1" applyFill="1" applyBorder="1" applyAlignment="1" applyProtection="1">
      <alignment horizontal="left"/>
    </xf>
    <xf numFmtId="0" fontId="17" fillId="8" borderId="13" xfId="0" applyFont="1" applyFill="1" applyBorder="1" applyAlignment="1" applyProtection="1">
      <alignment horizontal="center" vertical="center"/>
    </xf>
    <xf numFmtId="0" fontId="17" fillId="5" borderId="0" xfId="0" applyFont="1" applyFill="1" applyBorder="1" applyAlignment="1" applyProtection="1"/>
    <xf numFmtId="0" fontId="0" fillId="8" borderId="10" xfId="0" applyFont="1" applyFill="1" applyBorder="1" applyAlignment="1" applyProtection="1"/>
    <xf numFmtId="0" fontId="0" fillId="8" borderId="11" xfId="0" applyFont="1" applyFill="1" applyBorder="1" applyAlignment="1" applyProtection="1"/>
    <xf numFmtId="0" fontId="0" fillId="8" borderId="12" xfId="0" applyFont="1" applyFill="1" applyBorder="1" applyAlignment="1" applyProtection="1"/>
    <xf numFmtId="0" fontId="0" fillId="9" borderId="8" xfId="0" applyFont="1" applyFill="1" applyBorder="1" applyProtection="1"/>
    <xf numFmtId="0" fontId="0" fillId="9" borderId="6" xfId="0" applyFont="1" applyFill="1" applyBorder="1" applyProtection="1"/>
    <xf numFmtId="0" fontId="17" fillId="9" borderId="3" xfId="0" applyFont="1" applyFill="1" applyBorder="1" applyProtection="1"/>
    <xf numFmtId="0" fontId="17" fillId="9" borderId="9" xfId="0" applyFont="1" applyFill="1" applyBorder="1" applyProtection="1"/>
    <xf numFmtId="0" fontId="0" fillId="11" borderId="9" xfId="0" applyFont="1" applyFill="1" applyBorder="1" applyAlignment="1" applyProtection="1">
      <alignment wrapText="1"/>
      <protection locked="0"/>
    </xf>
    <xf numFmtId="0" fontId="0" fillId="0" borderId="6" xfId="0" applyFont="1" applyBorder="1" applyProtection="1"/>
    <xf numFmtId="0" fontId="16" fillId="0" borderId="4" xfId="0" applyFont="1" applyBorder="1" applyProtection="1"/>
    <xf numFmtId="0" fontId="0" fillId="0" borderId="4" xfId="0" applyFont="1" applyFill="1" applyBorder="1" applyProtection="1"/>
    <xf numFmtId="0" fontId="0" fillId="0" borderId="4" xfId="0" applyFont="1" applyBorder="1" applyProtection="1"/>
    <xf numFmtId="0" fontId="0" fillId="0" borderId="7" xfId="0" applyFont="1" applyBorder="1" applyProtection="1"/>
    <xf numFmtId="0" fontId="0" fillId="5" borderId="0" xfId="0" applyFont="1" applyFill="1" applyBorder="1" applyAlignment="1" applyProtection="1">
      <alignment vertical="top" wrapText="1"/>
    </xf>
    <xf numFmtId="0" fontId="17" fillId="4" borderId="0" xfId="0" applyFont="1" applyFill="1" applyBorder="1" applyAlignment="1" applyProtection="1">
      <alignment wrapText="1"/>
    </xf>
    <xf numFmtId="0" fontId="17" fillId="9" borderId="0" xfId="0" applyFont="1" applyFill="1" applyBorder="1" applyAlignment="1" applyProtection="1"/>
    <xf numFmtId="0" fontId="17" fillId="9" borderId="2" xfId="0" applyFont="1" applyFill="1" applyBorder="1" applyAlignment="1" applyProtection="1"/>
    <xf numFmtId="0" fontId="17" fillId="9" borderId="3" xfId="0" applyFont="1" applyFill="1" applyBorder="1" applyAlignment="1" applyProtection="1"/>
    <xf numFmtId="0" fontId="17" fillId="9" borderId="5" xfId="0" applyFont="1" applyFill="1" applyBorder="1" applyAlignment="1" applyProtection="1"/>
    <xf numFmtId="0" fontId="0" fillId="9" borderId="2" xfId="0" applyFont="1" applyFill="1" applyBorder="1" applyAlignment="1" applyProtection="1">
      <alignment horizontal="center"/>
    </xf>
    <xf numFmtId="0" fontId="0" fillId="4" borderId="2" xfId="0" applyFont="1" applyFill="1" applyBorder="1" applyAlignment="1" applyProtection="1">
      <alignment horizontal="left"/>
    </xf>
    <xf numFmtId="0" fontId="0" fillId="5" borderId="0" xfId="0" applyFont="1" applyFill="1" applyBorder="1" applyAlignment="1" applyProtection="1">
      <alignment wrapText="1"/>
    </xf>
    <xf numFmtId="0" fontId="17" fillId="5" borderId="0" xfId="0" applyFont="1" applyFill="1" applyBorder="1" applyAlignment="1" applyProtection="1">
      <alignment wrapText="1"/>
    </xf>
    <xf numFmtId="0" fontId="0" fillId="5" borderId="0" xfId="0" applyFont="1" applyFill="1" applyBorder="1" applyAlignment="1" applyProtection="1">
      <alignment horizontal="left" vertical="top"/>
    </xf>
    <xf numFmtId="0" fontId="17" fillId="5" borderId="0" xfId="0" applyFont="1" applyFill="1" applyBorder="1" applyAlignment="1" applyProtection="1">
      <alignment horizontal="left" vertical="top"/>
    </xf>
    <xf numFmtId="0" fontId="22" fillId="0" borderId="0" xfId="0" applyFont="1" applyProtection="1"/>
    <xf numFmtId="0" fontId="22" fillId="0" borderId="0" xfId="0" applyFont="1"/>
    <xf numFmtId="0" fontId="22" fillId="11" borderId="0" xfId="0" applyFont="1" applyFill="1" applyProtection="1"/>
    <xf numFmtId="0" fontId="22" fillId="0" borderId="0" xfId="0" applyFont="1" applyBorder="1" applyProtection="1"/>
    <xf numFmtId="0" fontId="12" fillId="9" borderId="8" xfId="0" applyFont="1" applyFill="1" applyBorder="1" applyAlignment="1" applyProtection="1"/>
    <xf numFmtId="0" fontId="12" fillId="9" borderId="3" xfId="0" applyFont="1" applyFill="1" applyBorder="1" applyAlignment="1" applyProtection="1"/>
    <xf numFmtId="0" fontId="12" fillId="9" borderId="5" xfId="0" applyFont="1" applyFill="1" applyBorder="1" applyAlignment="1" applyProtection="1"/>
    <xf numFmtId="0" fontId="25" fillId="0" borderId="0" xfId="0" applyFont="1" applyFill="1" applyBorder="1" applyProtection="1"/>
    <xf numFmtId="0" fontId="12" fillId="0" borderId="0" xfId="0" applyFont="1" applyFill="1" applyBorder="1" applyAlignment="1" applyProtection="1"/>
    <xf numFmtId="0" fontId="0" fillId="9" borderId="1" xfId="0" applyFont="1" applyFill="1" applyBorder="1" applyAlignment="1" applyProtection="1">
      <alignment horizontal="left" vertical="top" wrapText="1"/>
    </xf>
    <xf numFmtId="0" fontId="0" fillId="4" borderId="0" xfId="0" applyFont="1" applyFill="1" applyBorder="1" applyAlignment="1" applyProtection="1">
      <alignment horizontal="left" vertical="top"/>
    </xf>
    <xf numFmtId="0" fontId="0" fillId="4" borderId="2" xfId="0" applyFont="1" applyFill="1" applyBorder="1" applyAlignment="1" applyProtection="1">
      <alignment horizontal="left" vertical="top"/>
    </xf>
    <xf numFmtId="0" fontId="0" fillId="4" borderId="2" xfId="0" applyFont="1" applyFill="1" applyBorder="1" applyAlignment="1" applyProtection="1">
      <alignment horizontal="left" vertical="top" wrapText="1"/>
    </xf>
    <xf numFmtId="0" fontId="0" fillId="9" borderId="0" xfId="0" applyFont="1" applyFill="1" applyBorder="1" applyAlignment="1" applyProtection="1">
      <alignment horizontal="left" vertical="top" wrapText="1"/>
    </xf>
    <xf numFmtId="0" fontId="25" fillId="4" borderId="0" xfId="0" applyFont="1" applyFill="1" applyBorder="1" applyAlignment="1" applyProtection="1">
      <alignment horizontal="left" vertical="top" wrapText="1"/>
    </xf>
    <xf numFmtId="0" fontId="0" fillId="4" borderId="0" xfId="0" applyFont="1" applyFill="1" applyBorder="1" applyAlignment="1" applyProtection="1">
      <alignment horizontal="left" vertical="top"/>
    </xf>
    <xf numFmtId="0" fontId="0" fillId="4" borderId="2" xfId="0" applyFont="1" applyFill="1" applyBorder="1" applyAlignment="1" applyProtection="1">
      <alignment horizontal="left" vertical="top"/>
    </xf>
    <xf numFmtId="0" fontId="0" fillId="5" borderId="0" xfId="0" applyFont="1" applyFill="1" applyBorder="1" applyAlignment="1" applyProtection="1">
      <alignment horizontal="left" vertical="top" wrapText="1"/>
    </xf>
    <xf numFmtId="0" fontId="0" fillId="9" borderId="0" xfId="0" applyFont="1" applyFill="1" applyBorder="1" applyAlignment="1" applyProtection="1">
      <alignment horizontal="left" vertical="top" wrapText="1"/>
    </xf>
    <xf numFmtId="0" fontId="0" fillId="9" borderId="2" xfId="0" applyFont="1" applyFill="1" applyBorder="1" applyAlignment="1" applyProtection="1">
      <alignment horizontal="left" vertical="top" wrapText="1"/>
    </xf>
    <xf numFmtId="0" fontId="0" fillId="9" borderId="2" xfId="0" applyFont="1" applyFill="1" applyBorder="1" applyAlignment="1" applyProtection="1">
      <alignment horizontal="left" wrapText="1"/>
    </xf>
    <xf numFmtId="0" fontId="0" fillId="4" borderId="2" xfId="0" applyFont="1" applyFill="1" applyBorder="1" applyAlignment="1" applyProtection="1">
      <alignment horizontal="left" vertical="top" wrapText="1"/>
    </xf>
    <xf numFmtId="0" fontId="0" fillId="4" borderId="7" xfId="0" applyFont="1" applyFill="1" applyBorder="1" applyAlignment="1" applyProtection="1">
      <alignment horizontal="left" vertical="top" wrapText="1"/>
    </xf>
    <xf numFmtId="0" fontId="0" fillId="11" borderId="0" xfId="0" applyFont="1" applyFill="1" applyAlignment="1" applyProtection="1"/>
    <xf numFmtId="0" fontId="0" fillId="11" borderId="0" xfId="0" applyFill="1" applyAlignment="1" applyProtection="1"/>
    <xf numFmtId="0" fontId="0" fillId="4" borderId="7" xfId="0" applyFont="1" applyFill="1" applyBorder="1" applyAlignment="1" applyProtection="1">
      <alignment horizontal="left"/>
    </xf>
    <xf numFmtId="0" fontId="17" fillId="4" borderId="0" xfId="0" applyFont="1" applyFill="1" applyBorder="1" applyAlignment="1" applyProtection="1">
      <alignment horizontal="left" vertical="top"/>
    </xf>
    <xf numFmtId="0" fontId="17" fillId="9" borderId="8" xfId="0" applyFont="1" applyFill="1" applyBorder="1" applyAlignment="1" applyProtection="1">
      <alignment horizontal="left" vertical="top"/>
    </xf>
    <xf numFmtId="0" fontId="17" fillId="9" borderId="1" xfId="0" applyFont="1" applyFill="1" applyBorder="1" applyAlignment="1" applyProtection="1">
      <alignment horizontal="left" vertical="top"/>
    </xf>
    <xf numFmtId="0" fontId="0" fillId="9" borderId="1" xfId="0" applyFont="1" applyFill="1" applyBorder="1" applyAlignment="1" applyProtection="1">
      <alignment horizontal="left" vertical="top"/>
    </xf>
    <xf numFmtId="0" fontId="0" fillId="9" borderId="6" xfId="0" applyFont="1" applyFill="1" applyBorder="1" applyAlignment="1" applyProtection="1">
      <alignment horizontal="left"/>
    </xf>
    <xf numFmtId="0" fontId="0" fillId="9" borderId="15" xfId="0" applyFill="1" applyBorder="1" applyProtection="1"/>
    <xf numFmtId="0" fontId="0" fillId="4" borderId="4" xfId="0" applyFont="1" applyFill="1" applyBorder="1" applyAlignment="1" applyProtection="1">
      <alignment horizontal="left" vertical="top"/>
    </xf>
    <xf numFmtId="0" fontId="0" fillId="9" borderId="3" xfId="0" applyFont="1" applyFill="1" applyBorder="1" applyAlignment="1" applyProtection="1">
      <alignment horizontal="left" vertical="top" wrapText="1"/>
    </xf>
    <xf numFmtId="0" fontId="0" fillId="9" borderId="1" xfId="0" applyFill="1" applyBorder="1" applyProtection="1"/>
    <xf numFmtId="0" fontId="17" fillId="4" borderId="3" xfId="0" applyFont="1" applyFill="1" applyBorder="1" applyAlignment="1" applyProtection="1">
      <alignment horizontal="left" vertical="center"/>
    </xf>
    <xf numFmtId="0" fontId="12" fillId="4" borderId="0" xfId="0" applyFont="1" applyFill="1" applyBorder="1" applyProtection="1"/>
    <xf numFmtId="0" fontId="12" fillId="9" borderId="1" xfId="0" applyFont="1" applyFill="1" applyBorder="1" applyProtection="1"/>
    <xf numFmtId="0" fontId="25" fillId="9" borderId="1" xfId="0" applyFont="1" applyFill="1" applyBorder="1" applyAlignment="1" applyProtection="1">
      <alignment horizontal="left" vertical="top" wrapText="1"/>
    </xf>
    <xf numFmtId="0" fontId="25" fillId="9" borderId="6" xfId="0" applyFont="1" applyFill="1" applyBorder="1" applyProtection="1"/>
    <xf numFmtId="0" fontId="25" fillId="9" borderId="8" xfId="0" applyFont="1" applyFill="1" applyBorder="1" applyProtection="1"/>
    <xf numFmtId="0" fontId="25" fillId="4" borderId="3" xfId="0" applyFont="1" applyFill="1" applyBorder="1" applyProtection="1"/>
    <xf numFmtId="0" fontId="25" fillId="9" borderId="2" xfId="0" applyFont="1" applyFill="1" applyBorder="1" applyAlignment="1" applyProtection="1">
      <alignment horizontal="left" vertical="top" wrapText="1"/>
    </xf>
    <xf numFmtId="0" fontId="25" fillId="9" borderId="5" xfId="0" applyFont="1" applyFill="1" applyBorder="1" applyProtection="1"/>
    <xf numFmtId="0" fontId="25" fillId="9" borderId="7" xfId="0" applyFont="1" applyFill="1" applyBorder="1" applyProtection="1"/>
    <xf numFmtId="0" fontId="0" fillId="9" borderId="0" xfId="0" applyFont="1" applyFill="1" applyBorder="1" applyAlignment="1" applyProtection="1">
      <alignment horizontal="center" wrapText="1"/>
    </xf>
    <xf numFmtId="0" fontId="0" fillId="9" borderId="4" xfId="0" applyFont="1" applyFill="1" applyBorder="1" applyAlignment="1" applyProtection="1">
      <alignment horizontal="left" vertical="top" wrapText="1"/>
    </xf>
    <xf numFmtId="0" fontId="17" fillId="8" borderId="7" xfId="0" applyFont="1" applyFill="1" applyBorder="1" applyProtection="1"/>
    <xf numFmtId="9" fontId="0" fillId="5" borderId="13" xfId="5" applyFont="1" applyFill="1" applyBorder="1" applyProtection="1">
      <protection locked="0"/>
    </xf>
    <xf numFmtId="44" fontId="0" fillId="8" borderId="13" xfId="8" applyFont="1" applyFill="1" applyBorder="1" applyProtection="1"/>
    <xf numFmtId="9" fontId="0" fillId="5" borderId="9" xfId="5" applyFont="1" applyFill="1" applyBorder="1" applyProtection="1">
      <protection locked="0"/>
    </xf>
    <xf numFmtId="44" fontId="0" fillId="8" borderId="9" xfId="8" applyFont="1" applyFill="1" applyBorder="1" applyProtection="1"/>
    <xf numFmtId="9" fontId="0" fillId="8" borderId="9" xfId="8" applyNumberFormat="1" applyFont="1" applyFill="1" applyBorder="1" applyProtection="1"/>
    <xf numFmtId="0" fontId="17" fillId="4" borderId="3" xfId="0" applyFont="1" applyFill="1" applyBorder="1" applyAlignment="1" applyProtection="1">
      <alignment horizontal="left" vertical="top"/>
    </xf>
    <xf numFmtId="0" fontId="17" fillId="4" borderId="0" xfId="0" applyFont="1" applyFill="1" applyBorder="1" applyAlignment="1" applyProtection="1">
      <alignment horizontal="left" vertical="center"/>
    </xf>
    <xf numFmtId="0" fontId="0" fillId="9" borderId="0" xfId="0" applyFont="1" applyFill="1" applyBorder="1" applyAlignment="1" applyProtection="1">
      <alignment vertical="top" wrapText="1"/>
    </xf>
    <xf numFmtId="0" fontId="17" fillId="8" borderId="0" xfId="0" applyFont="1" applyFill="1" applyBorder="1" applyAlignment="1" applyProtection="1">
      <alignment vertical="center"/>
    </xf>
    <xf numFmtId="0" fontId="17" fillId="4" borderId="0" xfId="0" applyFont="1" applyFill="1" applyBorder="1" applyProtection="1"/>
    <xf numFmtId="0" fontId="4" fillId="9" borderId="8" xfId="0" applyFont="1" applyFill="1" applyBorder="1" applyProtection="1"/>
    <xf numFmtId="0" fontId="4" fillId="9" borderId="1" xfId="0" applyFont="1" applyFill="1" applyBorder="1" applyProtection="1"/>
    <xf numFmtId="0" fontId="4" fillId="9" borderId="6" xfId="0" applyFont="1" applyFill="1" applyBorder="1" applyProtection="1"/>
    <xf numFmtId="0" fontId="0" fillId="9" borderId="2" xfId="0" applyFont="1" applyFill="1" applyBorder="1" applyAlignment="1" applyProtection="1">
      <alignment wrapText="1"/>
    </xf>
    <xf numFmtId="0" fontId="17" fillId="9" borderId="2" xfId="0" applyFont="1" applyFill="1" applyBorder="1" applyAlignment="1" applyProtection="1">
      <alignment wrapText="1"/>
    </xf>
    <xf numFmtId="0" fontId="0" fillId="9" borderId="2" xfId="0" applyFont="1" applyFill="1" applyBorder="1" applyAlignment="1" applyProtection="1">
      <alignment horizontal="left"/>
    </xf>
    <xf numFmtId="0" fontId="19" fillId="9" borderId="2" xfId="0" applyFont="1" applyFill="1" applyBorder="1" applyAlignment="1" applyProtection="1">
      <alignment vertical="center"/>
    </xf>
    <xf numFmtId="0" fontId="0" fillId="9" borderId="5" xfId="0" applyFont="1" applyFill="1" applyBorder="1" applyAlignment="1" applyProtection="1">
      <alignment horizontal="left" wrapText="1"/>
    </xf>
    <xf numFmtId="0" fontId="0" fillId="8" borderId="0" xfId="0" applyFont="1" applyFill="1" applyProtection="1"/>
    <xf numFmtId="0" fontId="0" fillId="11" borderId="0" xfId="0" applyFill="1"/>
    <xf numFmtId="0" fontId="0" fillId="8" borderId="0" xfId="0" applyFont="1" applyFill="1" applyBorder="1" applyAlignment="1" applyProtection="1"/>
    <xf numFmtId="167" fontId="0" fillId="5" borderId="13" xfId="0" applyNumberFormat="1" applyFont="1" applyFill="1" applyBorder="1" applyAlignment="1" applyProtection="1">
      <alignment horizontal="left" vertical="top" wrapText="1"/>
      <protection locked="0"/>
    </xf>
    <xf numFmtId="0" fontId="0" fillId="9" borderId="1" xfId="0" applyFont="1" applyFill="1" applyBorder="1" applyAlignment="1" applyProtection="1">
      <alignment horizontal="left" vertical="top" wrapText="1"/>
    </xf>
    <xf numFmtId="0" fontId="0" fillId="9" borderId="0" xfId="0" applyFont="1" applyFill="1" applyBorder="1" applyAlignment="1" applyProtection="1">
      <alignment horizontal="left" vertical="top" wrapText="1"/>
    </xf>
    <xf numFmtId="0" fontId="19" fillId="9" borderId="2" xfId="0" applyFont="1" applyFill="1" applyBorder="1" applyAlignment="1" applyProtection="1">
      <alignment horizontal="left" vertical="top" wrapText="1"/>
    </xf>
    <xf numFmtId="0" fontId="4" fillId="0" borderId="0" xfId="6" applyFont="1" applyBorder="1" applyProtection="1"/>
    <xf numFmtId="0" fontId="22" fillId="0" borderId="0" xfId="6" applyFont="1" applyBorder="1" applyProtection="1"/>
    <xf numFmtId="0" fontId="22" fillId="0" borderId="0" xfId="6" applyFont="1" applyFill="1" applyBorder="1" applyProtection="1"/>
    <xf numFmtId="0" fontId="19" fillId="8" borderId="0" xfId="6" applyFont="1" applyFill="1" applyBorder="1" applyProtection="1"/>
    <xf numFmtId="0" fontId="22" fillId="8" borderId="0" xfId="6" applyFont="1" applyFill="1" applyBorder="1" applyProtection="1"/>
    <xf numFmtId="0" fontId="17" fillId="0" borderId="0" xfId="6" applyFont="1" applyFill="1" applyBorder="1" applyProtection="1"/>
    <xf numFmtId="0" fontId="17" fillId="8" borderId="0" xfId="6" applyFont="1" applyFill="1" applyBorder="1" applyAlignment="1" applyProtection="1"/>
    <xf numFmtId="0" fontId="22" fillId="8" borderId="0" xfId="6" applyFont="1" applyFill="1" applyBorder="1" applyAlignment="1" applyProtection="1"/>
    <xf numFmtId="0" fontId="21" fillId="0" borderId="0" xfId="3" applyFont="1" applyFill="1" applyBorder="1" applyProtection="1"/>
    <xf numFmtId="0" fontId="9" fillId="0" borderId="0" xfId="3" applyBorder="1" applyProtection="1"/>
    <xf numFmtId="0" fontId="19" fillId="0" borderId="0" xfId="6" applyFont="1" applyBorder="1" applyProtection="1"/>
    <xf numFmtId="0" fontId="19" fillId="0" borderId="0" xfId="6" applyFont="1" applyFill="1" applyBorder="1" applyProtection="1"/>
    <xf numFmtId="0" fontId="17" fillId="5" borderId="0" xfId="6" applyFont="1" applyFill="1" applyBorder="1" applyProtection="1"/>
    <xf numFmtId="0" fontId="22" fillId="5" borderId="0" xfId="6" applyFont="1" applyFill="1" applyBorder="1" applyProtection="1"/>
    <xf numFmtId="0" fontId="19" fillId="5" borderId="0" xfId="6" applyFont="1" applyFill="1" applyBorder="1" applyProtection="1"/>
    <xf numFmtId="0" fontId="22" fillId="0" borderId="0" xfId="6" applyFont="1" applyFill="1" applyBorder="1" applyProtection="1">
      <protection locked="0"/>
    </xf>
    <xf numFmtId="0" fontId="22" fillId="0" borderId="0" xfId="6" applyFont="1" applyBorder="1" applyProtection="1">
      <protection locked="0"/>
    </xf>
    <xf numFmtId="167" fontId="0" fillId="11" borderId="9" xfId="0" applyNumberFormat="1" applyFont="1" applyFill="1" applyBorder="1" applyAlignment="1" applyProtection="1">
      <alignment wrapText="1"/>
      <protection locked="0"/>
    </xf>
    <xf numFmtId="10" fontId="0" fillId="0" borderId="9" xfId="0" applyNumberFormat="1" applyFont="1" applyBorder="1" applyAlignment="1" applyProtection="1">
      <alignment horizontal="left" indent="6"/>
      <protection locked="0"/>
    </xf>
    <xf numFmtId="167" fontId="0" fillId="0" borderId="9" xfId="0" applyNumberFormat="1" applyFont="1" applyBorder="1" applyProtection="1">
      <protection locked="0"/>
    </xf>
    <xf numFmtId="0" fontId="0" fillId="0" borderId="0" xfId="0" applyFont="1" applyFill="1" applyBorder="1" applyAlignment="1" applyProtection="1">
      <alignment wrapText="1"/>
    </xf>
    <xf numFmtId="0" fontId="0" fillId="8" borderId="13" xfId="0" applyFont="1" applyFill="1" applyBorder="1" applyAlignment="1" applyProtection="1">
      <alignment horizontal="left" vertical="top" wrapText="1"/>
    </xf>
    <xf numFmtId="44" fontId="0" fillId="8" borderId="0" xfId="8" applyFont="1" applyFill="1" applyBorder="1" applyAlignment="1" applyProtection="1">
      <alignment vertical="center"/>
    </xf>
    <xf numFmtId="0" fontId="17" fillId="8" borderId="6" xfId="0" applyFont="1" applyFill="1" applyBorder="1" applyProtection="1">
      <protection locked="0"/>
    </xf>
    <xf numFmtId="0" fontId="0" fillId="0" borderId="0" xfId="0" applyProtection="1"/>
    <xf numFmtId="0" fontId="0" fillId="4" borderId="0" xfId="0" applyFont="1" applyFill="1" applyBorder="1" applyAlignment="1" applyProtection="1">
      <alignment horizontal="left" vertical="top"/>
    </xf>
    <xf numFmtId="0" fontId="0" fillId="4" borderId="2" xfId="0" applyFont="1" applyFill="1" applyBorder="1" applyAlignment="1" applyProtection="1">
      <alignment horizontal="left" vertical="top"/>
    </xf>
    <xf numFmtId="0" fontId="0" fillId="8" borderId="0" xfId="0" applyFill="1" applyProtection="1"/>
    <xf numFmtId="167" fontId="0" fillId="11" borderId="9" xfId="8" applyNumberFormat="1" applyFont="1" applyFill="1" applyBorder="1" applyProtection="1">
      <protection locked="0"/>
    </xf>
    <xf numFmtId="167" fontId="0" fillId="0" borderId="12" xfId="0" applyNumberFormat="1" applyFont="1" applyBorder="1" applyAlignment="1" applyProtection="1">
      <protection locked="0"/>
    </xf>
    <xf numFmtId="0" fontId="0" fillId="5" borderId="9" xfId="0" applyFont="1" applyFill="1" applyBorder="1" applyProtection="1">
      <protection locked="0"/>
    </xf>
    <xf numFmtId="0" fontId="17" fillId="8" borderId="0" xfId="0" applyFont="1" applyFill="1" applyBorder="1" applyAlignment="1" applyProtection="1">
      <alignment horizontal="left" vertical="top"/>
    </xf>
    <xf numFmtId="0" fontId="22" fillId="5" borderId="0" xfId="0" applyFont="1" applyFill="1" applyProtection="1"/>
    <xf numFmtId="0" fontId="4" fillId="9" borderId="0" xfId="0" applyFont="1" applyFill="1" applyProtection="1"/>
    <xf numFmtId="0" fontId="0" fillId="8" borderId="0" xfId="0" applyFont="1" applyFill="1" applyBorder="1" applyAlignment="1" applyProtection="1">
      <alignment horizontal="left" vertical="top" wrapText="1"/>
      <protection locked="0"/>
    </xf>
    <xf numFmtId="0" fontId="0" fillId="5" borderId="9" xfId="0" applyFont="1" applyFill="1" applyBorder="1" applyAlignment="1" applyProtection="1">
      <alignment horizontal="center"/>
      <protection locked="0"/>
    </xf>
    <xf numFmtId="0" fontId="0" fillId="8" borderId="0" xfId="6" applyFont="1" applyFill="1" applyBorder="1" applyProtection="1"/>
    <xf numFmtId="0" fontId="0" fillId="4" borderId="1" xfId="0" applyFont="1" applyFill="1" applyBorder="1" applyAlignment="1" applyProtection="1">
      <alignment horizontal="left" vertical="top"/>
    </xf>
    <xf numFmtId="0" fontId="29" fillId="0" borderId="0" xfId="0" applyFont="1"/>
    <xf numFmtId="0" fontId="0" fillId="7" borderId="0" xfId="0" applyFont="1" applyFill="1" applyBorder="1" applyProtection="1"/>
    <xf numFmtId="0" fontId="0" fillId="5" borderId="0" xfId="0" applyFont="1" applyFill="1" applyBorder="1" applyAlignment="1" applyProtection="1"/>
    <xf numFmtId="0" fontId="15" fillId="5" borderId="0" xfId="0" applyFont="1" applyFill="1" applyAlignment="1" applyProtection="1">
      <alignment vertical="top" wrapText="1"/>
    </xf>
    <xf numFmtId="0" fontId="0" fillId="11" borderId="0" xfId="0" applyFont="1" applyFill="1" applyAlignment="1" applyProtection="1">
      <alignment vertical="top" wrapText="1"/>
    </xf>
    <xf numFmtId="0" fontId="0" fillId="11" borderId="0" xfId="0" applyFont="1" applyFill="1" applyAlignment="1" applyProtection="1">
      <alignment vertical="top"/>
    </xf>
    <xf numFmtId="0" fontId="19" fillId="5" borderId="0" xfId="0" applyFont="1" applyFill="1" applyAlignment="1" applyProtection="1">
      <alignment vertical="top"/>
    </xf>
    <xf numFmtId="0" fontId="22" fillId="9" borderId="0" xfId="6" applyFont="1" applyFill="1" applyBorder="1" applyProtection="1"/>
    <xf numFmtId="0" fontId="0" fillId="9" borderId="0" xfId="6" applyFont="1" applyFill="1" applyBorder="1" applyProtection="1"/>
    <xf numFmtId="0" fontId="0" fillId="5" borderId="0" xfId="0" applyFill="1"/>
    <xf numFmtId="0" fontId="15" fillId="5" borderId="0" xfId="0" applyFont="1" applyFill="1"/>
    <xf numFmtId="0" fontId="15" fillId="5" borderId="0" xfId="0" applyFont="1" applyFill="1" applyBorder="1" applyAlignment="1">
      <alignment vertical="top"/>
    </xf>
    <xf numFmtId="0" fontId="15" fillId="5" borderId="0" xfId="0" applyFont="1" applyFill="1" applyBorder="1" applyAlignment="1">
      <alignment horizontal="left" vertical="top" wrapText="1"/>
    </xf>
    <xf numFmtId="0" fontId="15" fillId="9" borderId="8" xfId="0" applyFont="1" applyFill="1" applyBorder="1"/>
    <xf numFmtId="0" fontId="15" fillId="9" borderId="3" xfId="0" applyFont="1" applyFill="1" applyBorder="1"/>
    <xf numFmtId="0" fontId="15" fillId="9" borderId="5" xfId="0" applyFont="1" applyFill="1" applyBorder="1"/>
    <xf numFmtId="0" fontId="15" fillId="9" borderId="1" xfId="0" applyFont="1" applyFill="1" applyBorder="1"/>
    <xf numFmtId="0" fontId="20" fillId="9" borderId="0" xfId="0" applyFont="1" applyFill="1" applyBorder="1"/>
    <xf numFmtId="0" fontId="15" fillId="9" borderId="0" xfId="0" applyFont="1" applyFill="1" applyBorder="1"/>
    <xf numFmtId="0" fontId="15" fillId="9" borderId="2" xfId="0" applyFont="1" applyFill="1" applyBorder="1"/>
    <xf numFmtId="0" fontId="20" fillId="9" borderId="4" xfId="0" applyFont="1" applyFill="1" applyBorder="1" applyAlignment="1">
      <alignment horizontal="left" wrapText="1"/>
    </xf>
    <xf numFmtId="0" fontId="19" fillId="9" borderId="0" xfId="0" applyFont="1" applyFill="1" applyBorder="1"/>
    <xf numFmtId="0" fontId="20" fillId="9" borderId="0" xfId="0" applyFont="1" applyFill="1" applyBorder="1" applyAlignment="1">
      <alignment horizontal="left" wrapText="1"/>
    </xf>
    <xf numFmtId="0" fontId="15" fillId="9" borderId="2" xfId="0" applyFont="1" applyFill="1" applyBorder="1" applyAlignment="1">
      <alignment vertical="top" wrapText="1"/>
    </xf>
    <xf numFmtId="0" fontId="22" fillId="9" borderId="0" xfId="0" applyFont="1" applyFill="1" applyBorder="1" applyAlignment="1">
      <alignment horizontal="left" vertical="top" wrapText="1"/>
    </xf>
    <xf numFmtId="0" fontId="15" fillId="9" borderId="6" xfId="0" applyFont="1" applyFill="1" applyBorder="1"/>
    <xf numFmtId="0" fontId="15" fillId="9" borderId="4" xfId="0" applyFont="1" applyFill="1" applyBorder="1"/>
    <xf numFmtId="0" fontId="15" fillId="9" borderId="7" xfId="0" applyFont="1" applyFill="1" applyBorder="1"/>
    <xf numFmtId="0" fontId="21" fillId="0" borderId="0" xfId="3" applyFont="1" applyBorder="1" applyProtection="1">
      <protection locked="0"/>
    </xf>
    <xf numFmtId="0" fontId="17" fillId="9" borderId="0" xfId="0" applyFont="1" applyFill="1" applyBorder="1" applyAlignment="1" applyProtection="1">
      <alignment horizontal="left"/>
    </xf>
    <xf numFmtId="0" fontId="17" fillId="9" borderId="2" xfId="0" applyFont="1" applyFill="1" applyBorder="1" applyAlignment="1" applyProtection="1">
      <alignment horizontal="left"/>
    </xf>
    <xf numFmtId="0" fontId="15" fillId="9" borderId="2" xfId="0" applyFont="1" applyFill="1" applyBorder="1" applyAlignment="1" applyProtection="1">
      <alignment horizontal="left" vertical="top" wrapText="1"/>
    </xf>
    <xf numFmtId="0" fontId="22" fillId="11" borderId="0" xfId="0" applyFont="1" applyFill="1" applyAlignment="1" applyProtection="1">
      <alignment horizontal="left" vertical="top" wrapText="1"/>
    </xf>
    <xf numFmtId="0" fontId="22" fillId="5" borderId="0" xfId="0" applyFont="1" applyFill="1" applyAlignment="1" applyProtection="1">
      <alignment horizontal="left" vertical="top" wrapText="1"/>
    </xf>
    <xf numFmtId="0" fontId="0" fillId="9" borderId="0" xfId="0" applyFont="1" applyFill="1" applyBorder="1" applyAlignment="1" applyProtection="1">
      <alignment horizontal="left" vertical="top" wrapText="1"/>
    </xf>
    <xf numFmtId="0" fontId="0" fillId="8" borderId="0" xfId="0" applyFont="1" applyFill="1" applyBorder="1" applyAlignment="1" applyProtection="1">
      <alignment horizontal="left" vertical="top" wrapText="1"/>
    </xf>
    <xf numFmtId="0" fontId="0" fillId="5" borderId="0" xfId="6" applyFont="1" applyFill="1" applyBorder="1" applyProtection="1"/>
    <xf numFmtId="0" fontId="23" fillId="5" borderId="0" xfId="0" applyFont="1" applyFill="1" applyProtection="1"/>
    <xf numFmtId="0" fontId="0" fillId="11" borderId="9" xfId="0" applyFont="1" applyFill="1" applyBorder="1" applyAlignment="1" applyProtection="1">
      <alignment horizontal="center" wrapText="1"/>
      <protection locked="0"/>
    </xf>
    <xf numFmtId="0" fontId="22" fillId="5" borderId="0" xfId="0" applyFont="1" applyFill="1" applyAlignment="1" applyProtection="1"/>
    <xf numFmtId="0" fontId="0" fillId="9" borderId="0" xfId="0" applyNumberFormat="1" applyFont="1" applyFill="1" applyBorder="1" applyAlignment="1" applyProtection="1">
      <alignment horizontal="left" wrapText="1"/>
    </xf>
    <xf numFmtId="0" fontId="0" fillId="5" borderId="0" xfId="0" applyFont="1" applyFill="1" applyAlignment="1" applyProtection="1">
      <alignment horizontal="left" vertical="top" wrapText="1"/>
    </xf>
    <xf numFmtId="0" fontId="22" fillId="5" borderId="0" xfId="0" applyFont="1" applyFill="1" applyAlignment="1" applyProtection="1">
      <alignment horizontal="left" vertical="top" wrapText="1"/>
    </xf>
    <xf numFmtId="0" fontId="0" fillId="12" borderId="0" xfId="0" applyFont="1" applyFill="1" applyAlignment="1" applyProtection="1">
      <alignment horizontal="left" vertical="top" wrapText="1"/>
    </xf>
    <xf numFmtId="0" fontId="15" fillId="5" borderId="0" xfId="0" applyFont="1" applyFill="1" applyAlignment="1" applyProtection="1">
      <alignment horizontal="left" vertical="top" wrapText="1"/>
    </xf>
    <xf numFmtId="0" fontId="25" fillId="9" borderId="0" xfId="0" applyFont="1" applyFill="1" applyBorder="1" applyAlignment="1" applyProtection="1">
      <alignment horizontal="left" vertical="top" wrapText="1"/>
      <protection locked="0"/>
    </xf>
    <xf numFmtId="0" fontId="23" fillId="5" borderId="0" xfId="0" applyFont="1" applyFill="1" applyAlignment="1" applyProtection="1"/>
    <xf numFmtId="0" fontId="0" fillId="0" borderId="9" xfId="0" applyFont="1" applyFill="1" applyBorder="1" applyAlignment="1" applyProtection="1">
      <alignment horizontal="center"/>
      <protection locked="0"/>
    </xf>
    <xf numFmtId="0" fontId="0" fillId="9" borderId="0" xfId="0" applyNumberFormat="1" applyFont="1" applyFill="1" applyBorder="1" applyAlignment="1" applyProtection="1"/>
    <xf numFmtId="0" fontId="22" fillId="10" borderId="0" xfId="0" applyFont="1" applyFill="1" applyAlignment="1" applyProtection="1"/>
    <xf numFmtId="9" fontId="0" fillId="0" borderId="9" xfId="0" applyNumberFormat="1" applyFont="1" applyFill="1" applyBorder="1" applyAlignment="1" applyProtection="1">
      <alignment horizontal="center"/>
      <protection locked="0"/>
    </xf>
    <xf numFmtId="0" fontId="23" fillId="0" borderId="0" xfId="0" applyFont="1" applyAlignment="1" applyProtection="1"/>
    <xf numFmtId="0" fontId="0" fillId="5" borderId="0" xfId="0" applyFont="1" applyFill="1" applyBorder="1" applyAlignment="1" applyProtection="1"/>
    <xf numFmtId="0" fontId="18" fillId="9" borderId="0" xfId="0" applyFont="1" applyFill="1" applyBorder="1" applyAlignment="1" applyProtection="1">
      <alignment horizontal="right" wrapText="1"/>
    </xf>
    <xf numFmtId="0" fontId="22" fillId="5" borderId="0" xfId="0" applyFont="1" applyFill="1" applyAlignment="1" applyProtection="1">
      <alignment horizontal="left" vertical="top" wrapText="1"/>
    </xf>
    <xf numFmtId="0" fontId="0" fillId="5" borderId="0" xfId="0" applyFont="1" applyFill="1" applyBorder="1" applyAlignment="1" applyProtection="1"/>
    <xf numFmtId="0" fontId="22" fillId="0" borderId="0" xfId="0" applyFont="1" applyAlignment="1" applyProtection="1"/>
    <xf numFmtId="0" fontId="15" fillId="5" borderId="0" xfId="0" applyFont="1" applyFill="1" applyAlignment="1" applyProtection="1">
      <alignment horizontal="left" vertical="top" wrapText="1"/>
    </xf>
    <xf numFmtId="0" fontId="0" fillId="0" borderId="0" xfId="0"/>
    <xf numFmtId="0" fontId="6" fillId="0" borderId="0" xfId="0" applyFont="1"/>
    <xf numFmtId="0" fontId="4" fillId="0" borderId="0" xfId="0" applyFont="1" applyProtection="1"/>
    <xf numFmtId="0" fontId="4" fillId="0" borderId="0" xfId="0" applyFont="1" applyFill="1" applyAlignment="1" applyProtection="1">
      <alignment horizontal="right"/>
    </xf>
    <xf numFmtId="0" fontId="4" fillId="0" borderId="0" xfId="0" applyFont="1" applyFill="1" applyProtection="1"/>
    <xf numFmtId="0" fontId="4" fillId="0" borderId="0" xfId="0" applyFont="1" applyAlignment="1" applyProtection="1">
      <alignment horizontal="right"/>
    </xf>
    <xf numFmtId="49" fontId="6" fillId="0" borderId="0" xfId="0" applyNumberFormat="1" applyFont="1"/>
    <xf numFmtId="0" fontId="4" fillId="0" borderId="0" xfId="0" applyFont="1" applyAlignment="1" applyProtection="1"/>
    <xf numFmtId="0" fontId="4" fillId="0" borderId="0" xfId="0" applyFont="1" applyFill="1" applyAlignment="1" applyProtection="1"/>
    <xf numFmtId="0" fontId="13" fillId="0" borderId="0" xfId="0" applyFont="1"/>
    <xf numFmtId="0" fontId="0" fillId="0" borderId="0" xfId="0" applyFont="1" applyProtection="1"/>
    <xf numFmtId="0" fontId="0" fillId="9" borderId="1" xfId="0" applyFont="1" applyFill="1" applyBorder="1" applyProtection="1"/>
    <xf numFmtId="0" fontId="0" fillId="9" borderId="0" xfId="0" applyFont="1" applyFill="1" applyBorder="1" applyProtection="1"/>
    <xf numFmtId="0" fontId="0" fillId="9" borderId="2" xfId="0" applyFont="1" applyFill="1" applyBorder="1" applyProtection="1"/>
    <xf numFmtId="0" fontId="17" fillId="9" borderId="0" xfId="0" applyFont="1" applyFill="1" applyBorder="1" applyAlignment="1" applyProtection="1">
      <alignment horizontal="left"/>
    </xf>
    <xf numFmtId="0" fontId="19" fillId="0" borderId="0" xfId="0" applyFont="1" applyProtection="1"/>
    <xf numFmtId="0" fontId="23" fillId="0" borderId="0" xfId="0" applyFont="1" applyProtection="1"/>
    <xf numFmtId="0" fontId="0" fillId="9" borderId="0" xfId="0" applyFont="1" applyFill="1" applyBorder="1" applyAlignment="1" applyProtection="1">
      <alignment horizontal="left"/>
    </xf>
    <xf numFmtId="0" fontId="0" fillId="9" borderId="0" xfId="0" applyFont="1" applyFill="1" applyBorder="1" applyAlignment="1" applyProtection="1">
      <alignment horizontal="center"/>
    </xf>
    <xf numFmtId="9" fontId="6" fillId="0" borderId="0" xfId="0" applyNumberFormat="1" applyFont="1"/>
    <xf numFmtId="0" fontId="0" fillId="9" borderId="0" xfId="0" applyFont="1" applyFill="1" applyBorder="1" applyAlignment="1" applyProtection="1">
      <alignment horizontal="left" vertical="top" wrapText="1"/>
    </xf>
    <xf numFmtId="0" fontId="25" fillId="0" borderId="0" xfId="0" applyFont="1" applyBorder="1" applyProtection="1"/>
    <xf numFmtId="0" fontId="25" fillId="9" borderId="1" xfId="0" applyFont="1" applyFill="1" applyBorder="1" applyProtection="1"/>
    <xf numFmtId="0" fontId="25" fillId="4" borderId="0" xfId="0" applyFont="1" applyFill="1" applyBorder="1" applyProtection="1"/>
    <xf numFmtId="0" fontId="27" fillId="0" borderId="0" xfId="0" applyFont="1" applyAlignment="1" applyProtection="1">
      <alignment vertical="top" wrapText="1"/>
    </xf>
    <xf numFmtId="0" fontId="0" fillId="9" borderId="3" xfId="0" applyFont="1" applyFill="1" applyBorder="1" applyProtection="1"/>
    <xf numFmtId="0" fontId="0" fillId="9" borderId="5" xfId="0" applyFont="1" applyFill="1" applyBorder="1" applyProtection="1"/>
    <xf numFmtId="0" fontId="0" fillId="9" borderId="4" xfId="0" applyFont="1" applyFill="1" applyBorder="1" applyProtection="1"/>
    <xf numFmtId="0" fontId="0" fillId="9" borderId="7" xfId="0" applyFont="1" applyFill="1" applyBorder="1" applyProtection="1"/>
    <xf numFmtId="0" fontId="17" fillId="9" borderId="0" xfId="0" applyFont="1" applyFill="1" applyBorder="1" applyAlignment="1" applyProtection="1">
      <alignment horizontal="left" wrapText="1"/>
    </xf>
    <xf numFmtId="0" fontId="0" fillId="9" borderId="8" xfId="0" applyFont="1" applyFill="1" applyBorder="1" applyProtection="1"/>
    <xf numFmtId="0" fontId="0" fillId="9" borderId="6" xfId="0" applyFont="1" applyFill="1" applyBorder="1" applyProtection="1"/>
    <xf numFmtId="0" fontId="0" fillId="0" borderId="0" xfId="0" applyFont="1" applyFill="1" applyAlignment="1" applyProtection="1">
      <alignment vertical="top" wrapText="1"/>
    </xf>
    <xf numFmtId="0" fontId="17" fillId="9" borderId="3" xfId="0" applyFont="1" applyFill="1" applyBorder="1" applyAlignment="1" applyProtection="1">
      <alignment horizontal="left" wrapText="1"/>
    </xf>
    <xf numFmtId="0" fontId="17" fillId="9" borderId="0" xfId="0" applyFont="1" applyFill="1" applyBorder="1" applyAlignment="1" applyProtection="1">
      <alignment horizontal="center" wrapText="1"/>
    </xf>
    <xf numFmtId="0" fontId="17" fillId="9" borderId="0" xfId="0" applyFont="1" applyFill="1" applyBorder="1" applyAlignment="1" applyProtection="1">
      <alignment horizontal="right" wrapText="1"/>
    </xf>
    <xf numFmtId="0" fontId="0" fillId="9" borderId="0" xfId="0" applyFont="1" applyFill="1" applyBorder="1" applyAlignment="1" applyProtection="1"/>
    <xf numFmtId="0" fontId="0" fillId="9" borderId="0" xfId="0" applyFont="1" applyFill="1" applyBorder="1" applyAlignment="1" applyProtection="1">
      <alignment horizontal="right"/>
    </xf>
    <xf numFmtId="0" fontId="0" fillId="9" borderId="0" xfId="0" applyFont="1" applyFill="1" applyBorder="1" applyAlignment="1" applyProtection="1">
      <alignment horizontal="center" wrapText="1"/>
    </xf>
    <xf numFmtId="0" fontId="0" fillId="9" borderId="0" xfId="0" applyFont="1" applyFill="1" applyBorder="1" applyAlignment="1" applyProtection="1">
      <alignment vertical="top"/>
    </xf>
    <xf numFmtId="0" fontId="0" fillId="9" borderId="0" xfId="0" applyFont="1" applyFill="1" applyBorder="1" applyAlignment="1" applyProtection="1">
      <alignment vertical="top" wrapText="1"/>
    </xf>
    <xf numFmtId="0" fontId="4" fillId="9" borderId="1" xfId="0" applyFont="1" applyFill="1" applyBorder="1" applyProtection="1"/>
    <xf numFmtId="0" fontId="0" fillId="9" borderId="0" xfId="0" applyFont="1" applyFill="1" applyBorder="1" applyAlignment="1" applyProtection="1">
      <alignment horizontal="left" wrapText="1"/>
    </xf>
    <xf numFmtId="49" fontId="0" fillId="9" borderId="0" xfId="0" applyNumberFormat="1" applyFont="1" applyFill="1" applyBorder="1" applyAlignment="1" applyProtection="1">
      <alignment horizontal="left" vertical="top" wrapText="1"/>
    </xf>
    <xf numFmtId="49" fontId="0" fillId="9" borderId="2" xfId="0" applyNumberFormat="1" applyFont="1" applyFill="1" applyBorder="1" applyAlignment="1" applyProtection="1">
      <alignment horizontal="left" vertical="top" wrapText="1"/>
    </xf>
    <xf numFmtId="0" fontId="4" fillId="9" borderId="0" xfId="0" applyFont="1" applyFill="1" applyBorder="1" applyProtection="1"/>
    <xf numFmtId="0" fontId="4" fillId="9" borderId="2" xfId="0" applyFont="1" applyFill="1" applyBorder="1" applyProtection="1"/>
    <xf numFmtId="0" fontId="12" fillId="9" borderId="0" xfId="0" applyFont="1" applyFill="1" applyBorder="1" applyAlignment="1">
      <alignment vertical="center"/>
    </xf>
    <xf numFmtId="0" fontId="30" fillId="9" borderId="0" xfId="0" applyFont="1" applyFill="1" applyBorder="1" applyAlignment="1" applyProtection="1"/>
    <xf numFmtId="0" fontId="30" fillId="9" borderId="0" xfId="0" applyFont="1" applyFill="1" applyBorder="1" applyProtection="1"/>
    <xf numFmtId="0" fontId="30" fillId="9" borderId="0" xfId="0" applyFont="1" applyFill="1" applyBorder="1" applyAlignment="1" applyProtection="1">
      <alignment horizontal="right"/>
    </xf>
    <xf numFmtId="0" fontId="25" fillId="9" borderId="0" xfId="0" applyFont="1" applyFill="1" applyBorder="1" applyAlignment="1">
      <alignment vertical="center"/>
    </xf>
    <xf numFmtId="0" fontId="0" fillId="0" borderId="0" xfId="0" applyFont="1" applyFill="1" applyAlignment="1" applyProtection="1">
      <alignment horizontal="left" vertical="top" wrapText="1"/>
    </xf>
    <xf numFmtId="0" fontId="17" fillId="9" borderId="3" xfId="0" applyFont="1" applyFill="1" applyBorder="1" applyAlignment="1" applyProtection="1">
      <alignment horizontal="left"/>
    </xf>
    <xf numFmtId="49" fontId="0" fillId="9" borderId="4" xfId="0" applyNumberFormat="1" applyFont="1" applyFill="1" applyBorder="1" applyAlignment="1" applyProtection="1">
      <alignment horizontal="left" vertical="top" wrapText="1"/>
    </xf>
    <xf numFmtId="0" fontId="0" fillId="0" borderId="0" xfId="0" applyFont="1" applyFill="1" applyAlignment="1" applyProtection="1">
      <alignment horizontal="left" vertical="top" wrapText="1"/>
    </xf>
    <xf numFmtId="0" fontId="4" fillId="5" borderId="0" xfId="0" applyFont="1" applyFill="1" applyProtection="1"/>
    <xf numFmtId="0" fontId="0" fillId="0" borderId="0" xfId="0" applyFont="1" applyProtection="1"/>
    <xf numFmtId="0" fontId="0" fillId="5" borderId="0" xfId="0" applyFont="1" applyFill="1" applyProtection="1"/>
    <xf numFmtId="49" fontId="12" fillId="8" borderId="9" xfId="1" applyNumberFormat="1" applyFont="1" applyFill="1" applyBorder="1" applyAlignment="1" applyProtection="1">
      <alignment horizontal="left" vertical="top" wrapText="1"/>
    </xf>
    <xf numFmtId="0" fontId="0" fillId="0" borderId="9" xfId="0" applyFont="1" applyBorder="1" applyAlignment="1" applyProtection="1">
      <alignment wrapText="1"/>
      <protection locked="0"/>
    </xf>
    <xf numFmtId="164" fontId="0" fillId="0" borderId="9" xfId="0" applyNumberFormat="1" applyFont="1" applyBorder="1" applyAlignment="1" applyProtection="1">
      <alignment wrapText="1"/>
      <protection locked="0"/>
    </xf>
    <xf numFmtId="10" fontId="0" fillId="0" borderId="9" xfId="0" applyNumberFormat="1" applyFont="1" applyBorder="1" applyProtection="1">
      <protection locked="0"/>
    </xf>
    <xf numFmtId="1" fontId="0" fillId="0" borderId="9" xfId="0" applyNumberFormat="1" applyFont="1" applyBorder="1" applyProtection="1">
      <protection locked="0"/>
    </xf>
    <xf numFmtId="4" fontId="0" fillId="8" borderId="9" xfId="0" applyNumberFormat="1" applyFont="1" applyFill="1" applyBorder="1" applyProtection="1"/>
    <xf numFmtId="0" fontId="17" fillId="9" borderId="10" xfId="0" applyFont="1" applyFill="1" applyBorder="1" applyProtection="1"/>
    <xf numFmtId="0" fontId="0" fillId="9" borderId="11" xfId="0" applyFont="1" applyFill="1" applyBorder="1" applyProtection="1"/>
    <xf numFmtId="0" fontId="0" fillId="11" borderId="0" xfId="0" applyFont="1" applyFill="1" applyProtection="1"/>
    <xf numFmtId="0" fontId="0" fillId="8" borderId="10" xfId="0" applyFont="1" applyFill="1" applyBorder="1" applyAlignment="1" applyProtection="1"/>
    <xf numFmtId="0" fontId="0" fillId="8" borderId="11" xfId="0" applyFont="1" applyFill="1" applyBorder="1" applyAlignment="1" applyProtection="1"/>
    <xf numFmtId="0" fontId="0" fillId="8" borderId="12" xfId="0" applyFont="1" applyFill="1" applyBorder="1" applyAlignment="1" applyProtection="1"/>
    <xf numFmtId="0" fontId="0" fillId="11" borderId="0" xfId="0" applyFill="1"/>
    <xf numFmtId="167" fontId="0" fillId="0" borderId="9" xfId="0" applyNumberFormat="1" applyFont="1" applyBorder="1" applyProtection="1">
      <protection locked="0"/>
    </xf>
    <xf numFmtId="4" fontId="17" fillId="9" borderId="9" xfId="0" applyNumberFormat="1" applyFont="1" applyFill="1" applyBorder="1" applyProtection="1"/>
    <xf numFmtId="0" fontId="0" fillId="5" borderId="0" xfId="0" applyNumberFormat="1" applyFont="1" applyFill="1" applyProtection="1"/>
    <xf numFmtId="0" fontId="0" fillId="11" borderId="0" xfId="0" applyNumberFormat="1" applyFont="1" applyFill="1" applyProtection="1"/>
    <xf numFmtId="0" fontId="0" fillId="0" borderId="9" xfId="0" applyNumberFormat="1" applyFont="1" applyBorder="1" applyAlignment="1" applyProtection="1">
      <alignment wrapText="1"/>
      <protection locked="0"/>
    </xf>
    <xf numFmtId="168" fontId="0" fillId="9" borderId="9" xfId="0" applyNumberFormat="1" applyFont="1" applyFill="1" applyBorder="1" applyProtection="1"/>
    <xf numFmtId="0" fontId="12" fillId="8" borderId="9" xfId="1" applyNumberFormat="1" applyFont="1" applyFill="1" applyBorder="1" applyAlignment="1" applyProtection="1">
      <alignment horizontal="left" vertical="top" wrapText="1"/>
    </xf>
    <xf numFmtId="0" fontId="19" fillId="5" borderId="0" xfId="0" applyNumberFormat="1" applyFont="1" applyFill="1" applyProtection="1"/>
    <xf numFmtId="0" fontId="19" fillId="0" borderId="0" xfId="0" applyFont="1" applyAlignment="1" applyProtection="1">
      <alignment horizontal="left" vertical="top" wrapText="1"/>
    </xf>
    <xf numFmtId="0" fontId="9" fillId="0" borderId="0" xfId="3" applyBorder="1" applyProtection="1">
      <protection locked="0"/>
    </xf>
    <xf numFmtId="0" fontId="4" fillId="0" borderId="0" xfId="0" applyFont="1" applyProtection="1"/>
    <xf numFmtId="0" fontId="0" fillId="0" borderId="0" xfId="0" applyFont="1" applyProtection="1"/>
    <xf numFmtId="0" fontId="0" fillId="0" borderId="0" xfId="0" applyFont="1" applyBorder="1" applyProtection="1"/>
    <xf numFmtId="0" fontId="0" fillId="9" borderId="1" xfId="0" applyFont="1" applyFill="1" applyBorder="1" applyProtection="1"/>
    <xf numFmtId="0" fontId="0" fillId="9" borderId="0" xfId="0" applyFont="1" applyFill="1" applyBorder="1" applyProtection="1"/>
    <xf numFmtId="0" fontId="0" fillId="9" borderId="2" xfId="0" applyFont="1" applyFill="1" applyBorder="1" applyProtection="1"/>
    <xf numFmtId="0" fontId="0" fillId="4" borderId="0" xfId="0" applyFont="1" applyFill="1" applyBorder="1" applyAlignment="1" applyProtection="1">
      <alignment horizontal="left"/>
    </xf>
    <xf numFmtId="0" fontId="0" fillId="4" borderId="2" xfId="0" applyFont="1" applyFill="1" applyBorder="1" applyProtection="1"/>
    <xf numFmtId="0" fontId="0" fillId="4" borderId="0" xfId="0" applyFont="1" applyFill="1" applyBorder="1" applyProtection="1"/>
    <xf numFmtId="0" fontId="19" fillId="0" borderId="0" xfId="0" applyFont="1" applyProtection="1"/>
    <xf numFmtId="0" fontId="0" fillId="4" borderId="4" xfId="0" applyFont="1" applyFill="1" applyBorder="1" applyProtection="1"/>
    <xf numFmtId="0" fontId="0" fillId="4" borderId="1" xfId="0" applyFont="1" applyFill="1" applyBorder="1" applyProtection="1"/>
    <xf numFmtId="0" fontId="17" fillId="4" borderId="1" xfId="0" applyFont="1" applyFill="1" applyBorder="1" applyProtection="1"/>
    <xf numFmtId="0" fontId="0" fillId="4" borderId="2" xfId="0" applyFont="1" applyFill="1" applyBorder="1" applyAlignment="1" applyProtection="1">
      <alignment horizontal="left" vertical="top" wrapText="1"/>
    </xf>
    <xf numFmtId="0" fontId="0" fillId="4" borderId="6" xfId="0" applyFont="1" applyFill="1" applyBorder="1" applyProtection="1"/>
    <xf numFmtId="0" fontId="0" fillId="4" borderId="7" xfId="0" applyFont="1" applyFill="1" applyBorder="1" applyProtection="1"/>
    <xf numFmtId="0" fontId="17" fillId="9" borderId="8" xfId="0" applyFont="1" applyFill="1" applyBorder="1" applyAlignment="1" applyProtection="1"/>
    <xf numFmtId="0" fontId="0" fillId="9" borderId="3" xfId="0" applyFont="1" applyFill="1" applyBorder="1" applyProtection="1"/>
    <xf numFmtId="0" fontId="0" fillId="9" borderId="5" xfId="0" applyFont="1" applyFill="1" applyBorder="1" applyProtection="1"/>
    <xf numFmtId="0" fontId="0" fillId="8" borderId="1" xfId="0" applyFont="1" applyFill="1" applyBorder="1" applyProtection="1"/>
    <xf numFmtId="0" fontId="0" fillId="8" borderId="9" xfId="0" applyFont="1" applyFill="1" applyBorder="1" applyAlignment="1" applyProtection="1">
      <alignment horizontal="right"/>
    </xf>
    <xf numFmtId="0" fontId="0" fillId="8" borderId="2" xfId="0" applyFont="1" applyFill="1" applyBorder="1" applyProtection="1"/>
    <xf numFmtId="0" fontId="0" fillId="4" borderId="3" xfId="0" applyFont="1" applyFill="1" applyBorder="1" applyProtection="1"/>
    <xf numFmtId="0" fontId="0" fillId="5" borderId="0" xfId="0" applyFont="1" applyFill="1" applyBorder="1" applyProtection="1"/>
    <xf numFmtId="0" fontId="19" fillId="5" borderId="0" xfId="0" applyFont="1" applyFill="1" applyBorder="1" applyProtection="1"/>
    <xf numFmtId="0" fontId="19" fillId="4" borderId="0" xfId="0" applyFont="1" applyFill="1" applyBorder="1" applyProtection="1"/>
    <xf numFmtId="0" fontId="0" fillId="5" borderId="0" xfId="0" applyFont="1" applyFill="1" applyProtection="1"/>
    <xf numFmtId="0" fontId="0" fillId="4" borderId="5" xfId="0" applyFont="1" applyFill="1" applyBorder="1" applyProtection="1"/>
    <xf numFmtId="0" fontId="0" fillId="9" borderId="9" xfId="0" applyFont="1" applyFill="1" applyBorder="1" applyProtection="1"/>
    <xf numFmtId="0" fontId="0" fillId="0" borderId="0" xfId="0" applyFont="1" applyBorder="1" applyAlignment="1" applyProtection="1">
      <alignment horizontal="center" vertical="top" wrapText="1"/>
    </xf>
    <xf numFmtId="0" fontId="0" fillId="8" borderId="10" xfId="0" applyFont="1" applyFill="1" applyBorder="1" applyProtection="1"/>
    <xf numFmtId="0" fontId="17" fillId="8" borderId="10" xfId="2" applyNumberFormat="1" applyFont="1" applyFill="1" applyBorder="1" applyAlignment="1" applyProtection="1"/>
    <xf numFmtId="0" fontId="17" fillId="8" borderId="11" xfId="2" applyNumberFormat="1" applyFont="1" applyFill="1" applyBorder="1" applyAlignment="1" applyProtection="1">
      <alignment horizontal="right" vertical="top"/>
    </xf>
    <xf numFmtId="4" fontId="0" fillId="8" borderId="12" xfId="0" applyNumberFormat="1" applyFont="1" applyFill="1" applyBorder="1" applyProtection="1"/>
    <xf numFmtId="0" fontId="0" fillId="8" borderId="14" xfId="0" applyFont="1" applyFill="1" applyBorder="1" applyProtection="1"/>
    <xf numFmtId="0" fontId="0" fillId="8" borderId="15" xfId="0" applyFont="1" applyFill="1" applyBorder="1" applyProtection="1"/>
    <xf numFmtId="0" fontId="0" fillId="8" borderId="9" xfId="0" applyFont="1" applyFill="1" applyBorder="1" applyProtection="1"/>
    <xf numFmtId="0" fontId="18" fillId="0" borderId="0" xfId="0" applyFont="1" applyBorder="1" applyAlignment="1" applyProtection="1"/>
    <xf numFmtId="0" fontId="17" fillId="9" borderId="10" xfId="0" applyFont="1" applyFill="1" applyBorder="1" applyAlignment="1" applyProtection="1"/>
    <xf numFmtId="0" fontId="17" fillId="9" borderId="12" xfId="0" applyFont="1" applyFill="1" applyBorder="1" applyAlignment="1" applyProtection="1"/>
    <xf numFmtId="0" fontId="0" fillId="8" borderId="9" xfId="0" applyFont="1" applyFill="1" applyBorder="1" applyAlignment="1" applyProtection="1">
      <alignment horizontal="left"/>
    </xf>
    <xf numFmtId="165" fontId="0" fillId="8" borderId="9" xfId="0" applyNumberFormat="1" applyFont="1" applyFill="1" applyBorder="1" applyProtection="1"/>
    <xf numFmtId="164" fontId="0" fillId="0" borderId="0" xfId="0" applyNumberFormat="1" applyFont="1" applyProtection="1"/>
    <xf numFmtId="0" fontId="0" fillId="4" borderId="12" xfId="0" applyFont="1" applyFill="1" applyBorder="1" applyAlignment="1" applyProtection="1">
      <alignment horizontal="left" vertical="top" wrapText="1"/>
    </xf>
    <xf numFmtId="0" fontId="17" fillId="5" borderId="0" xfId="0" applyFont="1" applyFill="1" applyBorder="1" applyAlignment="1" applyProtection="1"/>
    <xf numFmtId="0" fontId="0" fillId="4" borderId="0" xfId="16" applyFont="1" applyFill="1" applyBorder="1" applyProtection="1"/>
    <xf numFmtId="0" fontId="0" fillId="9" borderId="0" xfId="16" applyFont="1" applyFill="1" applyBorder="1" applyProtection="1"/>
    <xf numFmtId="0" fontId="0" fillId="4" borderId="2" xfId="16" applyFont="1" applyFill="1" applyBorder="1" applyProtection="1"/>
    <xf numFmtId="0" fontId="0" fillId="0" borderId="0" xfId="16" applyFont="1" applyProtection="1"/>
    <xf numFmtId="0" fontId="19" fillId="0" borderId="0" xfId="16" applyFont="1" applyBorder="1" applyAlignment="1" applyProtection="1">
      <alignment wrapText="1"/>
    </xf>
    <xf numFmtId="0" fontId="0" fillId="4" borderId="1" xfId="16" applyFont="1" applyFill="1" applyBorder="1" applyAlignment="1" applyProtection="1">
      <alignment vertical="top"/>
    </xf>
    <xf numFmtId="0" fontId="0" fillId="0" borderId="0" xfId="16" applyFont="1" applyBorder="1" applyProtection="1"/>
    <xf numFmtId="0" fontId="0" fillId="4" borderId="1" xfId="16" applyFont="1" applyFill="1" applyBorder="1" applyProtection="1"/>
    <xf numFmtId="0" fontId="0" fillId="4" borderId="0" xfId="16" applyFont="1" applyFill="1" applyBorder="1" applyAlignment="1" applyProtection="1">
      <alignment vertical="top"/>
    </xf>
    <xf numFmtId="0" fontId="0" fillId="4" borderId="2" xfId="16" applyFont="1" applyFill="1" applyBorder="1" applyAlignment="1" applyProtection="1">
      <alignment vertical="top"/>
    </xf>
    <xf numFmtId="0" fontId="0" fillId="0" borderId="0" xfId="16" applyFont="1" applyBorder="1" applyAlignment="1" applyProtection="1">
      <alignment vertical="top"/>
    </xf>
    <xf numFmtId="0" fontId="0" fillId="0" borderId="0" xfId="16" applyFont="1" applyAlignment="1" applyProtection="1">
      <alignment vertical="top"/>
    </xf>
    <xf numFmtId="0" fontId="17" fillId="9" borderId="8" xfId="0" applyFont="1" applyFill="1" applyBorder="1" applyProtection="1"/>
    <xf numFmtId="0" fontId="9" fillId="0" borderId="0" xfId="3" applyFill="1" applyBorder="1" applyProtection="1">
      <protection locked="0"/>
    </xf>
    <xf numFmtId="167" fontId="0" fillId="0" borderId="9" xfId="0" applyNumberFormat="1" applyFont="1" applyBorder="1" applyProtection="1">
      <protection locked="0"/>
    </xf>
    <xf numFmtId="0" fontId="0" fillId="9" borderId="9" xfId="0" applyFont="1" applyFill="1" applyBorder="1" applyAlignment="1" applyProtection="1">
      <alignment horizontal="left"/>
    </xf>
    <xf numFmtId="167" fontId="0" fillId="8" borderId="9" xfId="0" applyNumberFormat="1" applyFont="1" applyFill="1" applyBorder="1" applyProtection="1"/>
    <xf numFmtId="0" fontId="0" fillId="4" borderId="2" xfId="0" applyFont="1" applyFill="1" applyBorder="1" applyAlignment="1" applyProtection="1">
      <alignment vertical="top" wrapText="1"/>
    </xf>
    <xf numFmtId="0" fontId="21" fillId="0" borderId="0" xfId="3" applyFont="1" applyFill="1" applyBorder="1" applyProtection="1">
      <protection locked="0"/>
    </xf>
    <xf numFmtId="0" fontId="21" fillId="0" borderId="0" xfId="3" applyFont="1" applyBorder="1" applyProtection="1">
      <protection locked="0"/>
    </xf>
    <xf numFmtId="0" fontId="33" fillId="0" borderId="0" xfId="0" applyFont="1" applyAlignment="1">
      <alignment horizontal="left" vertical="center" indent="1"/>
    </xf>
    <xf numFmtId="0" fontId="9" fillId="0" borderId="0" xfId="3" applyAlignment="1">
      <alignment horizontal="left" vertical="center" indent="1"/>
    </xf>
    <xf numFmtId="0" fontId="0" fillId="4" borderId="1" xfId="0" applyFont="1" applyFill="1" applyBorder="1" applyAlignment="1" applyProtection="1">
      <alignment horizontal="left" vertical="top" wrapText="1"/>
    </xf>
    <xf numFmtId="0" fontId="0" fillId="4" borderId="0" xfId="0" applyFont="1" applyFill="1" applyBorder="1" applyAlignment="1" applyProtection="1">
      <alignment horizontal="left" vertical="top" wrapText="1"/>
    </xf>
    <xf numFmtId="0" fontId="0" fillId="5" borderId="0" xfId="0" applyFont="1" applyFill="1" applyAlignment="1" applyProtection="1">
      <alignment vertical="top" wrapText="1"/>
    </xf>
    <xf numFmtId="0" fontId="0" fillId="5" borderId="0" xfId="0" applyFont="1" applyFill="1" applyAlignment="1" applyProtection="1">
      <alignment horizontal="left" vertical="top" wrapText="1"/>
    </xf>
    <xf numFmtId="0" fontId="0" fillId="5" borderId="0" xfId="0" applyFont="1" applyFill="1" applyBorder="1" applyAlignment="1" applyProtection="1">
      <alignment horizontal="center" vertical="top" wrapText="1"/>
    </xf>
    <xf numFmtId="0" fontId="19" fillId="5" borderId="0" xfId="0" applyFont="1" applyFill="1" applyProtection="1"/>
    <xf numFmtId="167" fontId="0" fillId="8" borderId="14" xfId="0" applyNumberFormat="1" applyFont="1" applyFill="1" applyBorder="1" applyProtection="1"/>
    <xf numFmtId="0" fontId="0" fillId="5" borderId="3" xfId="0" applyFont="1" applyFill="1" applyBorder="1" applyProtection="1"/>
    <xf numFmtId="0" fontId="18" fillId="5" borderId="3" xfId="0" applyFont="1" applyFill="1" applyBorder="1" applyProtection="1"/>
    <xf numFmtId="167" fontId="0" fillId="5" borderId="3" xfId="0" applyNumberFormat="1" applyFont="1" applyFill="1" applyBorder="1" applyProtection="1"/>
    <xf numFmtId="0" fontId="17" fillId="8" borderId="14" xfId="0" applyFont="1" applyFill="1" applyBorder="1" applyProtection="1"/>
    <xf numFmtId="0" fontId="0" fillId="8" borderId="1" xfId="0" applyFont="1" applyFill="1" applyBorder="1" applyAlignment="1" applyProtection="1">
      <alignment horizontal="left"/>
    </xf>
    <xf numFmtId="0" fontId="0" fillId="8" borderId="1" xfId="0" applyFont="1" applyFill="1" applyBorder="1" applyAlignment="1" applyProtection="1"/>
    <xf numFmtId="0" fontId="21" fillId="0" borderId="0" xfId="3" applyFont="1" applyFill="1" applyBorder="1" applyAlignment="1" applyProtection="1"/>
    <xf numFmtId="49" fontId="0" fillId="9" borderId="0" xfId="0" applyNumberFormat="1" applyFont="1" applyFill="1" applyBorder="1" applyAlignment="1" applyProtection="1">
      <alignment horizontal="left" vertical="top" wrapText="1"/>
    </xf>
    <xf numFmtId="0" fontId="15" fillId="9" borderId="0" xfId="0" applyFont="1" applyFill="1" applyBorder="1" applyAlignment="1">
      <alignment horizontal="left" wrapText="1"/>
    </xf>
    <xf numFmtId="0" fontId="15" fillId="9" borderId="2" xfId="0" applyFont="1" applyFill="1" applyBorder="1" applyAlignment="1">
      <alignment horizontal="left" wrapText="1"/>
    </xf>
    <xf numFmtId="0" fontId="22" fillId="5" borderId="0" xfId="0" applyFont="1" applyFill="1" applyBorder="1" applyAlignment="1">
      <alignment horizontal="left" vertical="top" wrapText="1"/>
    </xf>
    <xf numFmtId="0" fontId="22" fillId="5" borderId="0" xfId="0" applyFont="1" applyFill="1" applyAlignment="1">
      <alignment horizontal="left" vertical="top" wrapText="1"/>
    </xf>
    <xf numFmtId="49" fontId="0" fillId="9" borderId="0" xfId="0" applyNumberFormat="1" applyFont="1" applyFill="1" applyBorder="1" applyAlignment="1" applyProtection="1">
      <alignment horizontal="left" vertical="top"/>
    </xf>
    <xf numFmtId="0" fontId="15" fillId="9" borderId="0" xfId="0" applyFont="1" applyFill="1" applyBorder="1" applyAlignment="1">
      <alignment horizontal="left"/>
    </xf>
    <xf numFmtId="0" fontId="0" fillId="5" borderId="0" xfId="6" applyFont="1" applyFill="1" applyBorder="1" applyAlignment="1" applyProtection="1">
      <alignment horizontal="left" wrapText="1"/>
    </xf>
    <xf numFmtId="0" fontId="22" fillId="5" borderId="0" xfId="6" applyFont="1" applyFill="1" applyBorder="1" applyAlignment="1" applyProtection="1">
      <alignment horizontal="left" wrapText="1"/>
    </xf>
    <xf numFmtId="0" fontId="0" fillId="8" borderId="0" xfId="6" quotePrefix="1" applyFont="1" applyFill="1" applyBorder="1" applyAlignment="1" applyProtection="1">
      <alignment horizontal="left" vertical="top" wrapText="1"/>
    </xf>
    <xf numFmtId="0" fontId="22" fillId="8" borderId="0" xfId="6" applyFont="1" applyFill="1" applyBorder="1" applyAlignment="1" applyProtection="1">
      <alignment horizontal="left" vertical="top" wrapText="1"/>
    </xf>
    <xf numFmtId="0" fontId="22" fillId="0" borderId="0" xfId="6" applyFont="1" applyFill="1" applyBorder="1" applyAlignment="1" applyProtection="1">
      <alignment horizontal="right"/>
    </xf>
    <xf numFmtId="0" fontId="0" fillId="8" borderId="0" xfId="6" applyFont="1" applyFill="1" applyBorder="1" applyAlignment="1" applyProtection="1">
      <alignment horizontal="left" vertical="top" wrapText="1"/>
    </xf>
    <xf numFmtId="0" fontId="22" fillId="8" borderId="0" xfId="6" applyFont="1" applyFill="1" applyBorder="1" applyAlignment="1" applyProtection="1">
      <alignment horizontal="right"/>
    </xf>
    <xf numFmtId="0" fontId="17" fillId="8" borderId="0" xfId="6" applyFont="1" applyFill="1" applyBorder="1" applyAlignment="1" applyProtection="1">
      <alignment horizontal="center"/>
    </xf>
    <xf numFmtId="0" fontId="17" fillId="8" borderId="0" xfId="18" applyFont="1" applyFill="1" applyBorder="1" applyAlignment="1" applyProtection="1">
      <alignment horizontal="center"/>
    </xf>
    <xf numFmtId="0" fontId="0" fillId="8" borderId="0" xfId="18" quotePrefix="1" applyFont="1" applyFill="1" applyBorder="1" applyAlignment="1" applyProtection="1">
      <alignment horizontal="left" vertical="top" wrapText="1"/>
    </xf>
    <xf numFmtId="0" fontId="22" fillId="8" borderId="0" xfId="18" applyFont="1" applyFill="1" applyBorder="1" applyAlignment="1" applyProtection="1">
      <alignment horizontal="left" vertical="top" wrapText="1"/>
    </xf>
    <xf numFmtId="0" fontId="0" fillId="5" borderId="0" xfId="18" applyFont="1" applyFill="1" applyBorder="1" applyAlignment="1" applyProtection="1">
      <alignment vertical="top" wrapText="1"/>
    </xf>
    <xf numFmtId="0" fontId="0" fillId="5" borderId="0" xfId="0" applyFill="1" applyAlignment="1">
      <alignment vertical="top" wrapText="1"/>
    </xf>
    <xf numFmtId="0" fontId="21" fillId="7" borderId="10" xfId="3" applyFont="1" applyFill="1" applyBorder="1" applyAlignment="1" applyProtection="1">
      <alignment horizontal="center"/>
      <protection locked="0"/>
    </xf>
    <xf numFmtId="0" fontId="21" fillId="7" borderId="11" xfId="3" applyFont="1" applyFill="1" applyBorder="1" applyAlignment="1" applyProtection="1">
      <alignment horizontal="center"/>
      <protection locked="0"/>
    </xf>
    <xf numFmtId="0" fontId="21" fillId="7" borderId="12" xfId="3" applyFont="1" applyFill="1" applyBorder="1" applyAlignment="1" applyProtection="1">
      <alignment horizontal="center"/>
      <protection locked="0"/>
    </xf>
    <xf numFmtId="0" fontId="17" fillId="9" borderId="1" xfId="0" applyFont="1" applyFill="1" applyBorder="1" applyAlignment="1" applyProtection="1">
      <alignment horizontal="left"/>
    </xf>
    <xf numFmtId="0" fontId="17" fillId="9" borderId="0" xfId="0" applyFont="1" applyFill="1" applyBorder="1" applyAlignment="1" applyProtection="1">
      <alignment horizontal="left"/>
    </xf>
    <xf numFmtId="0" fontId="17" fillId="9" borderId="2" xfId="0" applyFont="1" applyFill="1" applyBorder="1" applyAlignment="1" applyProtection="1">
      <alignment horizontal="left"/>
    </xf>
    <xf numFmtId="0" fontId="0" fillId="6" borderId="11" xfId="0" applyFont="1" applyFill="1" applyBorder="1" applyAlignment="1" applyProtection="1">
      <alignment horizontal="right"/>
    </xf>
    <xf numFmtId="0" fontId="0" fillId="4" borderId="1" xfId="0" applyFont="1" applyFill="1" applyBorder="1" applyAlignment="1" applyProtection="1">
      <alignment horizontal="left" vertical="top"/>
    </xf>
    <xf numFmtId="0" fontId="0" fillId="4" borderId="0" xfId="0" applyFont="1" applyFill="1" applyBorder="1" applyAlignment="1" applyProtection="1">
      <alignment horizontal="left" vertical="top"/>
    </xf>
    <xf numFmtId="0" fontId="0" fillId="4" borderId="2" xfId="0" applyFont="1" applyFill="1" applyBorder="1" applyAlignment="1" applyProtection="1">
      <alignment horizontal="left" vertical="top"/>
    </xf>
    <xf numFmtId="0" fontId="0" fillId="5" borderId="10" xfId="0" applyFont="1" applyFill="1" applyBorder="1" applyAlignment="1" applyProtection="1">
      <alignment horizontal="center" vertical="top" wrapText="1"/>
      <protection locked="0"/>
    </xf>
    <xf numFmtId="0" fontId="0" fillId="5" borderId="11" xfId="0" applyFont="1" applyFill="1" applyBorder="1" applyAlignment="1" applyProtection="1">
      <alignment horizontal="center" vertical="top" wrapText="1"/>
      <protection locked="0"/>
    </xf>
    <xf numFmtId="0" fontId="0" fillId="5" borderId="12" xfId="0" applyFont="1" applyFill="1" applyBorder="1" applyAlignment="1" applyProtection="1">
      <alignment horizontal="center" vertical="top" wrapText="1"/>
      <protection locked="0"/>
    </xf>
    <xf numFmtId="0" fontId="5" fillId="0" borderId="8" xfId="9" applyBorder="1" applyAlignment="1">
      <alignment horizontal="center"/>
    </xf>
    <xf numFmtId="0" fontId="5" fillId="0" borderId="3" xfId="9" applyBorder="1" applyAlignment="1">
      <alignment horizontal="center"/>
    </xf>
    <xf numFmtId="0" fontId="5" fillId="0" borderId="5" xfId="9"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167" fontId="0" fillId="5" borderId="10" xfId="0" applyNumberFormat="1" applyFont="1" applyFill="1" applyBorder="1" applyAlignment="1" applyProtection="1">
      <alignment horizontal="center" vertical="top" wrapText="1"/>
      <protection locked="0"/>
    </xf>
    <xf numFmtId="167" fontId="0" fillId="5" borderId="11" xfId="0" applyNumberFormat="1" applyFont="1" applyFill="1" applyBorder="1" applyAlignment="1" applyProtection="1">
      <alignment horizontal="center" vertical="top" wrapText="1"/>
      <protection locked="0"/>
    </xf>
    <xf numFmtId="167" fontId="0" fillId="5" borderId="12" xfId="0" applyNumberFormat="1" applyFont="1" applyFill="1" applyBorder="1" applyAlignment="1" applyProtection="1">
      <alignment horizontal="center" vertical="top" wrapText="1"/>
      <protection locked="0"/>
    </xf>
    <xf numFmtId="166" fontId="0" fillId="5" borderId="10" xfId="0" applyNumberFormat="1" applyFont="1" applyFill="1" applyBorder="1" applyAlignment="1" applyProtection="1">
      <alignment horizontal="center" vertical="top" wrapText="1"/>
      <protection locked="0"/>
    </xf>
    <xf numFmtId="166" fontId="0" fillId="5" borderId="11" xfId="0" applyNumberFormat="1" applyFont="1" applyFill="1" applyBorder="1" applyAlignment="1" applyProtection="1">
      <alignment horizontal="center" vertical="top" wrapText="1"/>
      <protection locked="0"/>
    </xf>
    <xf numFmtId="166" fontId="0" fillId="5" borderId="12" xfId="0" applyNumberFormat="1" applyFont="1" applyFill="1" applyBorder="1" applyAlignment="1" applyProtection="1">
      <alignment horizontal="center" vertical="top" wrapText="1"/>
      <protection locked="0"/>
    </xf>
    <xf numFmtId="167" fontId="0" fillId="5" borderId="9" xfId="0" applyNumberFormat="1" applyFont="1" applyFill="1" applyBorder="1" applyAlignment="1" applyProtection="1">
      <alignment horizontal="center" vertical="top" wrapText="1"/>
      <protection locked="0"/>
    </xf>
    <xf numFmtId="0" fontId="0" fillId="5" borderId="9" xfId="0" applyFont="1" applyFill="1" applyBorder="1" applyAlignment="1" applyProtection="1">
      <alignment horizontal="center" vertical="top" wrapText="1"/>
      <protection locked="0"/>
    </xf>
    <xf numFmtId="0" fontId="0" fillId="10" borderId="0" xfId="0" applyFont="1" applyFill="1" applyAlignment="1" applyProtection="1">
      <alignment horizontal="left" vertical="top" wrapText="1"/>
    </xf>
    <xf numFmtId="0" fontId="0" fillId="10" borderId="0" xfId="0" applyFont="1" applyFill="1" applyAlignment="1" applyProtection="1">
      <alignment horizontal="left" wrapText="1"/>
    </xf>
    <xf numFmtId="166" fontId="0" fillId="5" borderId="9" xfId="0" applyNumberFormat="1" applyFont="1" applyFill="1" applyBorder="1" applyAlignment="1" applyProtection="1">
      <alignment horizontal="center" vertical="top" wrapText="1"/>
      <protection locked="0"/>
    </xf>
    <xf numFmtId="0" fontId="0" fillId="10" borderId="0" xfId="0" applyFont="1" applyFill="1" applyBorder="1" applyAlignment="1" applyProtection="1">
      <alignment horizontal="left" vertical="top" wrapText="1"/>
    </xf>
    <xf numFmtId="2" fontId="0" fillId="5" borderId="10" xfId="0" applyNumberFormat="1" applyFont="1" applyFill="1" applyBorder="1" applyAlignment="1" applyProtection="1">
      <alignment horizontal="left" vertical="top" wrapText="1"/>
      <protection locked="0"/>
    </xf>
    <xf numFmtId="2" fontId="0" fillId="5" borderId="11" xfId="0" applyNumberFormat="1" applyFont="1" applyFill="1" applyBorder="1" applyAlignment="1" applyProtection="1">
      <alignment horizontal="left" vertical="top" wrapText="1"/>
      <protection locked="0"/>
    </xf>
    <xf numFmtId="2" fontId="0" fillId="5" borderId="12" xfId="0" applyNumberFormat="1" applyFont="1" applyFill="1" applyBorder="1" applyAlignment="1" applyProtection="1">
      <alignment horizontal="left" vertical="top" wrapText="1"/>
      <protection locked="0"/>
    </xf>
    <xf numFmtId="0" fontId="0" fillId="5" borderId="10"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top" wrapText="1"/>
      <protection locked="0"/>
    </xf>
    <xf numFmtId="0" fontId="0" fillId="5" borderId="12" xfId="0" applyFont="1" applyFill="1" applyBorder="1" applyAlignment="1" applyProtection="1">
      <alignment horizontal="left" vertical="top" wrapText="1"/>
      <protection locked="0"/>
    </xf>
    <xf numFmtId="14" fontId="0" fillId="5" borderId="10" xfId="0" applyNumberFormat="1" applyFont="1" applyFill="1" applyBorder="1" applyAlignment="1" applyProtection="1">
      <alignment horizontal="left" vertical="top" wrapText="1"/>
      <protection locked="0"/>
    </xf>
    <xf numFmtId="0" fontId="0" fillId="4" borderId="1" xfId="0" applyFont="1" applyFill="1" applyBorder="1" applyAlignment="1" applyProtection="1">
      <alignment horizontal="left" wrapText="1"/>
    </xf>
    <xf numFmtId="0" fontId="0" fillId="4" borderId="0" xfId="0" applyFont="1" applyFill="1" applyBorder="1" applyAlignment="1" applyProtection="1">
      <alignment horizontal="left" wrapText="1"/>
    </xf>
    <xf numFmtId="0" fontId="0" fillId="4" borderId="2" xfId="0" applyFont="1" applyFill="1" applyBorder="1" applyAlignment="1" applyProtection="1">
      <alignment horizontal="left" wrapText="1"/>
    </xf>
    <xf numFmtId="0" fontId="0" fillId="12" borderId="0" xfId="0" applyFont="1" applyFill="1" applyAlignment="1" applyProtection="1">
      <alignment horizontal="left" vertical="top" wrapText="1"/>
    </xf>
    <xf numFmtId="0" fontId="0" fillId="12" borderId="0" xfId="0" applyFill="1" applyAlignment="1">
      <alignment horizontal="left" vertical="top" wrapText="1"/>
    </xf>
    <xf numFmtId="0" fontId="0" fillId="0" borderId="0" xfId="0" applyAlignment="1">
      <alignment horizontal="left" vertical="top" wrapText="1"/>
    </xf>
    <xf numFmtId="0" fontId="0" fillId="4" borderId="1" xfId="0" applyFont="1" applyFill="1" applyBorder="1" applyAlignment="1" applyProtection="1">
      <alignment horizontal="left" vertical="top" wrapText="1"/>
    </xf>
    <xf numFmtId="0" fontId="0" fillId="4" borderId="0" xfId="0" applyFont="1" applyFill="1" applyBorder="1" applyAlignment="1" applyProtection="1">
      <alignment horizontal="left" vertical="top" wrapText="1"/>
    </xf>
    <xf numFmtId="0" fontId="0" fillId="4" borderId="2" xfId="0" applyFont="1" applyFill="1" applyBorder="1" applyAlignment="1" applyProtection="1">
      <alignment horizontal="left" vertical="top" wrapText="1"/>
    </xf>
    <xf numFmtId="0" fontId="0" fillId="5" borderId="10" xfId="0" applyFont="1" applyFill="1" applyBorder="1" applyAlignment="1" applyProtection="1">
      <alignment horizontal="center" wrapText="1"/>
      <protection locked="0"/>
    </xf>
    <xf numFmtId="0" fontId="0" fillId="5" borderId="11" xfId="0" applyFont="1" applyFill="1" applyBorder="1" applyAlignment="1" applyProtection="1">
      <alignment horizontal="center" wrapText="1"/>
      <protection locked="0"/>
    </xf>
    <xf numFmtId="0" fontId="0" fillId="5" borderId="12" xfId="0" applyFont="1" applyFill="1" applyBorder="1" applyAlignment="1" applyProtection="1">
      <alignment horizontal="center" wrapText="1"/>
      <protection locked="0"/>
    </xf>
    <xf numFmtId="49" fontId="0" fillId="5" borderId="10" xfId="0" applyNumberFormat="1" applyFont="1" applyFill="1" applyBorder="1" applyAlignment="1" applyProtection="1">
      <alignment horizontal="left" vertical="top" wrapText="1"/>
      <protection locked="0"/>
    </xf>
    <xf numFmtId="49" fontId="0" fillId="5" borderId="11" xfId="0" applyNumberFormat="1" applyFont="1" applyFill="1" applyBorder="1" applyAlignment="1" applyProtection="1">
      <alignment horizontal="left" vertical="top" wrapText="1"/>
      <protection locked="0"/>
    </xf>
    <xf numFmtId="49" fontId="0" fillId="5" borderId="12" xfId="0" applyNumberFormat="1" applyFont="1" applyFill="1" applyBorder="1" applyAlignment="1" applyProtection="1">
      <alignment horizontal="left" vertical="top" wrapText="1"/>
      <protection locked="0"/>
    </xf>
    <xf numFmtId="3" fontId="0" fillId="5" borderId="10" xfId="0" applyNumberFormat="1" applyFont="1" applyFill="1" applyBorder="1" applyAlignment="1" applyProtection="1">
      <alignment horizontal="left" vertical="top" wrapText="1"/>
      <protection locked="0"/>
    </xf>
    <xf numFmtId="3" fontId="0" fillId="5" borderId="11" xfId="0" applyNumberFormat="1" applyFont="1" applyFill="1" applyBorder="1" applyAlignment="1" applyProtection="1">
      <alignment horizontal="left" vertical="top" wrapText="1"/>
      <protection locked="0"/>
    </xf>
    <xf numFmtId="3" fontId="0" fillId="5" borderId="12" xfId="0" applyNumberFormat="1" applyFont="1" applyFill="1" applyBorder="1" applyAlignment="1" applyProtection="1">
      <alignment horizontal="left" vertical="top" wrapText="1"/>
      <protection locked="0"/>
    </xf>
    <xf numFmtId="0" fontId="0" fillId="5" borderId="10" xfId="3" applyFont="1" applyFill="1" applyBorder="1" applyAlignment="1" applyProtection="1">
      <alignment horizontal="left" vertical="top"/>
      <protection locked="0"/>
    </xf>
    <xf numFmtId="0" fontId="0" fillId="5" borderId="11" xfId="3" applyFont="1" applyFill="1" applyBorder="1" applyAlignment="1" applyProtection="1">
      <alignment horizontal="left" vertical="top"/>
      <protection locked="0"/>
    </xf>
    <xf numFmtId="0" fontId="0" fillId="5" borderId="12" xfId="3" applyFont="1" applyFill="1" applyBorder="1" applyAlignment="1" applyProtection="1">
      <alignment horizontal="left" vertical="top"/>
      <protection locked="0"/>
    </xf>
    <xf numFmtId="0" fontId="0" fillId="5" borderId="10" xfId="3" applyFont="1" applyFill="1" applyBorder="1" applyAlignment="1" applyProtection="1">
      <alignment horizontal="left" vertical="top" wrapText="1"/>
      <protection locked="0"/>
    </xf>
    <xf numFmtId="0" fontId="0" fillId="5" borderId="11" xfId="3" applyFont="1" applyFill="1" applyBorder="1" applyAlignment="1" applyProtection="1">
      <alignment horizontal="left" vertical="top" wrapText="1"/>
      <protection locked="0"/>
    </xf>
    <xf numFmtId="0" fontId="0" fillId="5" borderId="12" xfId="3" applyFont="1" applyFill="1" applyBorder="1" applyAlignment="1" applyProtection="1">
      <alignment horizontal="left" vertical="top" wrapText="1"/>
      <protection locked="0"/>
    </xf>
    <xf numFmtId="49" fontId="0" fillId="5" borderId="10" xfId="3" applyNumberFormat="1" applyFont="1" applyFill="1" applyBorder="1" applyAlignment="1" applyProtection="1">
      <alignment horizontal="left" vertical="top"/>
      <protection locked="0"/>
    </xf>
    <xf numFmtId="49" fontId="0" fillId="5" borderId="11" xfId="3" applyNumberFormat="1" applyFont="1" applyFill="1" applyBorder="1" applyAlignment="1" applyProtection="1">
      <alignment horizontal="left" vertical="top"/>
      <protection locked="0"/>
    </xf>
    <xf numFmtId="49" fontId="0" fillId="5" borderId="12" xfId="3" applyNumberFormat="1" applyFont="1" applyFill="1" applyBorder="1" applyAlignment="1" applyProtection="1">
      <alignment horizontal="left" vertical="top"/>
      <protection locked="0"/>
    </xf>
    <xf numFmtId="2" fontId="0" fillId="5" borderId="10" xfId="0" applyNumberFormat="1" applyFont="1" applyFill="1" applyBorder="1" applyAlignment="1" applyProtection="1">
      <alignment horizontal="center" vertical="top" wrapText="1"/>
      <protection locked="0"/>
    </xf>
    <xf numFmtId="2" fontId="0" fillId="5" borderId="11" xfId="0" applyNumberFormat="1" applyFont="1" applyFill="1" applyBorder="1" applyAlignment="1" applyProtection="1">
      <alignment horizontal="center" vertical="top" wrapText="1"/>
      <protection locked="0"/>
    </xf>
    <xf numFmtId="2" fontId="0" fillId="5" borderId="12" xfId="0" applyNumberFormat="1" applyFont="1" applyFill="1" applyBorder="1" applyAlignment="1" applyProtection="1">
      <alignment horizontal="center" vertical="top" wrapText="1"/>
      <protection locked="0"/>
    </xf>
    <xf numFmtId="0" fontId="0" fillId="7" borderId="0" xfId="0" applyFont="1" applyFill="1" applyAlignment="1" applyProtection="1">
      <alignment horizontal="left" wrapText="1"/>
    </xf>
    <xf numFmtId="0" fontId="15" fillId="7" borderId="0" xfId="0" applyFont="1" applyFill="1" applyAlignment="1" applyProtection="1">
      <alignment horizontal="left" vertical="top" wrapText="1"/>
    </xf>
    <xf numFmtId="0" fontId="15" fillId="9" borderId="1" xfId="0" applyFont="1" applyFill="1" applyBorder="1" applyAlignment="1" applyProtection="1">
      <alignment horizontal="left" vertical="top" wrapText="1"/>
    </xf>
    <xf numFmtId="0" fontId="15" fillId="9" borderId="0" xfId="0" applyFont="1" applyFill="1" applyBorder="1" applyAlignment="1" applyProtection="1">
      <alignment horizontal="left" vertical="top" wrapText="1"/>
    </xf>
    <xf numFmtId="0" fontId="15" fillId="9" borderId="2" xfId="0" applyFont="1" applyFill="1" applyBorder="1" applyAlignment="1" applyProtection="1">
      <alignment horizontal="left" vertical="top" wrapText="1"/>
    </xf>
    <xf numFmtId="0" fontId="0" fillId="7" borderId="0" xfId="0" applyFont="1" applyFill="1" applyBorder="1" applyAlignment="1" applyProtection="1">
      <alignment horizontal="left" vertical="top" wrapText="1"/>
    </xf>
    <xf numFmtId="0" fontId="19" fillId="5" borderId="0" xfId="0" applyFont="1" applyFill="1" applyAlignment="1" applyProtection="1">
      <alignment vertical="top" wrapText="1"/>
    </xf>
    <xf numFmtId="0" fontId="0" fillId="5" borderId="0" xfId="0" applyFont="1" applyFill="1" applyAlignment="1" applyProtection="1">
      <alignment vertical="top"/>
    </xf>
    <xf numFmtId="0" fontId="20" fillId="9" borderId="8" xfId="0" applyFont="1" applyFill="1" applyBorder="1" applyAlignment="1" applyProtection="1">
      <alignment horizontal="left" vertical="top" wrapText="1"/>
    </xf>
    <xf numFmtId="0" fontId="20" fillId="9" borderId="3" xfId="0" applyFont="1" applyFill="1" applyBorder="1" applyAlignment="1" applyProtection="1">
      <alignment horizontal="left" vertical="top" wrapText="1"/>
    </xf>
    <xf numFmtId="0" fontId="20" fillId="9" borderId="5" xfId="0" applyFont="1" applyFill="1" applyBorder="1" applyAlignment="1" applyProtection="1">
      <alignment horizontal="left" vertical="top" wrapText="1"/>
    </xf>
    <xf numFmtId="0" fontId="0" fillId="11" borderId="0" xfId="0" applyFont="1" applyFill="1" applyAlignment="1" applyProtection="1">
      <alignment horizontal="left" wrapText="1"/>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11" borderId="0" xfId="0" applyFont="1" applyFill="1" applyAlignment="1" applyProtection="1">
      <alignment horizontal="left" vertical="top" wrapText="1"/>
    </xf>
    <xf numFmtId="0" fontId="0" fillId="5" borderId="9" xfId="3" applyFont="1" applyFill="1" applyBorder="1" applyAlignment="1" applyProtection="1">
      <alignment horizontal="left" vertical="top" wrapText="1"/>
      <protection locked="0"/>
    </xf>
    <xf numFmtId="0" fontId="21" fillId="5" borderId="9" xfId="3" applyFont="1" applyFill="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21" fillId="5" borderId="11" xfId="3" applyFont="1" applyFill="1" applyBorder="1" applyAlignment="1" applyProtection="1">
      <alignment horizontal="left" vertical="top" wrapText="1"/>
      <protection locked="0"/>
    </xf>
    <xf numFmtId="0" fontId="21" fillId="5" borderId="12" xfId="3" applyFont="1" applyFill="1" applyBorder="1" applyAlignment="1" applyProtection="1">
      <alignment horizontal="left" vertical="top" wrapText="1"/>
      <protection locked="0"/>
    </xf>
    <xf numFmtId="0" fontId="0" fillId="5" borderId="9" xfId="0" applyFont="1" applyFill="1" applyBorder="1" applyAlignment="1" applyProtection="1">
      <alignment horizontal="left" vertical="top" wrapText="1"/>
      <protection locked="0"/>
    </xf>
    <xf numFmtId="0" fontId="15" fillId="10" borderId="0" xfId="0" applyFont="1" applyFill="1" applyAlignment="1" applyProtection="1">
      <alignment horizontal="left" vertical="top" wrapText="1"/>
    </xf>
    <xf numFmtId="0" fontId="0" fillId="7" borderId="0" xfId="0" applyFont="1" applyFill="1" applyAlignment="1" applyProtection="1">
      <alignment horizontal="left" vertical="top" wrapText="1"/>
    </xf>
    <xf numFmtId="0" fontId="22" fillId="7" borderId="0" xfId="0" applyFont="1" applyFill="1" applyAlignment="1" applyProtection="1">
      <alignment horizontal="left" vertical="top" wrapText="1"/>
    </xf>
    <xf numFmtId="0" fontId="22" fillId="10" borderId="0" xfId="0" applyFont="1" applyFill="1" applyAlignment="1" applyProtection="1">
      <alignment horizontal="left" vertical="top" wrapText="1"/>
    </xf>
    <xf numFmtId="0" fontId="0" fillId="8" borderId="0" xfId="0" applyFont="1" applyFill="1" applyBorder="1" applyAlignment="1" applyProtection="1">
      <alignment horizontal="left" vertical="top" wrapText="1"/>
    </xf>
    <xf numFmtId="0" fontId="0" fillId="4" borderId="4" xfId="0" applyFont="1" applyFill="1" applyBorder="1" applyAlignment="1" applyProtection="1">
      <alignment horizontal="left" wrapText="1"/>
    </xf>
    <xf numFmtId="0" fontId="22" fillId="5"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0" fillId="9" borderId="0" xfId="0" applyFont="1" applyFill="1" applyBorder="1" applyAlignment="1" applyProtection="1">
      <alignment horizontal="left" vertical="top" wrapText="1"/>
    </xf>
    <xf numFmtId="0" fontId="0" fillId="9" borderId="3" xfId="0" applyFont="1" applyFill="1" applyBorder="1" applyAlignment="1" applyProtection="1">
      <alignment horizontal="left" wrapText="1"/>
    </xf>
    <xf numFmtId="14" fontId="0" fillId="5" borderId="9" xfId="0" applyNumberFormat="1" applyFont="1" applyFill="1" applyBorder="1" applyAlignment="1" applyProtection="1">
      <alignment horizontal="left" vertical="top" wrapText="1"/>
      <protection locked="0"/>
    </xf>
    <xf numFmtId="0" fontId="15" fillId="4" borderId="0" xfId="0" applyFont="1" applyFill="1" applyBorder="1" applyAlignment="1" applyProtection="1">
      <alignment horizontal="left" vertical="top" wrapText="1"/>
    </xf>
    <xf numFmtId="0" fontId="25" fillId="5" borderId="0" xfId="0" applyFont="1" applyFill="1" applyBorder="1" applyAlignment="1" applyProtection="1">
      <alignment horizontal="left" vertical="top" wrapText="1"/>
    </xf>
    <xf numFmtId="0" fontId="25" fillId="5" borderId="0" xfId="0" applyFont="1" applyFill="1" applyAlignment="1" applyProtection="1">
      <alignment horizontal="left" vertical="top" wrapText="1"/>
    </xf>
    <xf numFmtId="0" fontId="25" fillId="4" borderId="0" xfId="0" applyFont="1" applyFill="1" applyBorder="1" applyAlignment="1" applyProtection="1">
      <alignment horizontal="left" vertical="top" wrapText="1"/>
    </xf>
    <xf numFmtId="0" fontId="25" fillId="4" borderId="2" xfId="0" applyFont="1" applyFill="1" applyBorder="1" applyAlignment="1" applyProtection="1">
      <alignment horizontal="left" vertical="top" wrapText="1"/>
    </xf>
    <xf numFmtId="0" fontId="25" fillId="5" borderId="9" xfId="0" applyFont="1" applyFill="1" applyBorder="1" applyAlignment="1" applyProtection="1">
      <alignment horizontal="left" vertical="top" wrapText="1"/>
      <protection locked="0"/>
    </xf>
    <xf numFmtId="0" fontId="25" fillId="5" borderId="10" xfId="0" applyFont="1" applyFill="1" applyBorder="1" applyAlignment="1" applyProtection="1">
      <alignment horizontal="left" vertical="top" wrapText="1"/>
      <protection locked="0"/>
    </xf>
    <xf numFmtId="0" fontId="25" fillId="5" borderId="11" xfId="0" applyFont="1" applyFill="1" applyBorder="1" applyAlignment="1" applyProtection="1">
      <alignment horizontal="left" vertical="top" wrapText="1"/>
      <protection locked="0"/>
    </xf>
    <xf numFmtId="0" fontId="25" fillId="5" borderId="12" xfId="0" applyFont="1" applyFill="1" applyBorder="1" applyAlignment="1" applyProtection="1">
      <alignment horizontal="left" vertical="top" wrapText="1"/>
      <protection locked="0"/>
    </xf>
    <xf numFmtId="0" fontId="26" fillId="7" borderId="10" xfId="3" applyFont="1" applyFill="1" applyBorder="1" applyAlignment="1" applyProtection="1">
      <alignment horizontal="center"/>
      <protection locked="0"/>
    </xf>
    <xf numFmtId="0" fontId="26" fillId="7" borderId="11" xfId="3" applyFont="1" applyFill="1" applyBorder="1" applyAlignment="1" applyProtection="1">
      <alignment horizontal="center"/>
      <protection locked="0"/>
    </xf>
    <xf numFmtId="0" fontId="26" fillId="7" borderId="12" xfId="3" applyFont="1" applyFill="1" applyBorder="1" applyAlignment="1" applyProtection="1">
      <alignment horizontal="center"/>
      <protection locked="0"/>
    </xf>
    <xf numFmtId="0" fontId="25" fillId="10" borderId="0" xfId="0" applyFont="1" applyFill="1" applyBorder="1" applyAlignment="1" applyProtection="1">
      <alignment horizontal="left" vertical="top" wrapText="1"/>
    </xf>
    <xf numFmtId="0" fontId="19" fillId="0" borderId="0" xfId="0" applyFont="1" applyAlignment="1" applyProtection="1">
      <alignment horizontal="left" vertical="top" wrapText="1"/>
    </xf>
    <xf numFmtId="0" fontId="0" fillId="0" borderId="0" xfId="0" applyFont="1" applyAlignment="1" applyProtection="1">
      <alignment horizontal="left" vertical="top" wrapText="1"/>
    </xf>
    <xf numFmtId="0" fontId="0" fillId="9" borderId="0" xfId="0" applyFont="1" applyFill="1" applyBorder="1" applyAlignment="1" applyProtection="1">
      <alignment horizontal="left" wrapText="1"/>
    </xf>
    <xf numFmtId="49" fontId="0" fillId="9" borderId="0" xfId="0" applyNumberFormat="1" applyFont="1" applyFill="1" applyBorder="1" applyAlignment="1" applyProtection="1">
      <alignment horizontal="left" vertical="top" wrapText="1"/>
    </xf>
    <xf numFmtId="0" fontId="25" fillId="11" borderId="10" xfId="0" applyFont="1" applyFill="1" applyBorder="1" applyAlignment="1" applyProtection="1">
      <alignment horizontal="left" vertical="top" wrapText="1"/>
      <protection locked="0"/>
    </xf>
    <xf numFmtId="0" fontId="25" fillId="11" borderId="11" xfId="0" applyFont="1" applyFill="1" applyBorder="1" applyAlignment="1" applyProtection="1">
      <alignment horizontal="left" vertical="top" wrapText="1"/>
      <protection locked="0"/>
    </xf>
    <xf numFmtId="0" fontId="25" fillId="11" borderId="12" xfId="0" applyFont="1" applyFill="1" applyBorder="1" applyAlignment="1" applyProtection="1">
      <alignment horizontal="left" vertical="top" wrapText="1"/>
      <protection locked="0"/>
    </xf>
    <xf numFmtId="49" fontId="0" fillId="9" borderId="4" xfId="0" applyNumberFormat="1" applyFont="1" applyFill="1" applyBorder="1" applyAlignment="1" applyProtection="1">
      <alignment horizontal="left" vertical="top" wrapText="1"/>
    </xf>
    <xf numFmtId="0" fontId="0" fillId="0" borderId="0" xfId="0" applyFont="1" applyFill="1" applyAlignment="1" applyProtection="1">
      <alignment horizontal="left" vertical="top" wrapText="1"/>
    </xf>
    <xf numFmtId="0" fontId="17" fillId="9" borderId="3" xfId="0" applyFont="1" applyFill="1" applyBorder="1" applyAlignment="1" applyProtection="1">
      <alignment horizontal="left"/>
    </xf>
    <xf numFmtId="0" fontId="0" fillId="9" borderId="0" xfId="0" applyNumberFormat="1" applyFont="1" applyFill="1" applyBorder="1" applyAlignment="1" applyProtection="1">
      <alignment horizontal="left" wrapText="1"/>
    </xf>
    <xf numFmtId="0" fontId="15" fillId="7" borderId="0" xfId="0" applyFont="1" applyFill="1" applyBorder="1" applyAlignment="1">
      <alignment horizontal="left" vertical="top" wrapText="1"/>
    </xf>
    <xf numFmtId="0" fontId="20" fillId="9" borderId="0" xfId="0" applyFont="1" applyFill="1" applyBorder="1" applyAlignment="1">
      <alignment horizontal="left" vertical="top" wrapText="1"/>
    </xf>
    <xf numFmtId="0" fontId="20" fillId="9" borderId="2" xfId="0" applyFont="1" applyFill="1" applyBorder="1" applyAlignment="1">
      <alignment horizontal="left" vertical="top" wrapText="1"/>
    </xf>
    <xf numFmtId="0" fontId="22" fillId="9" borderId="0" xfId="0" applyFont="1" applyFill="1" applyBorder="1" applyAlignment="1">
      <alignment horizontal="left" vertical="top" wrapText="1"/>
    </xf>
    <xf numFmtId="0" fontId="20" fillId="9" borderId="0" xfId="0" applyFont="1" applyFill="1" applyBorder="1" applyAlignment="1">
      <alignment horizontal="left" wrapText="1"/>
    </xf>
    <xf numFmtId="0" fontId="19" fillId="5" borderId="0" xfId="0" applyFont="1" applyFill="1" applyBorder="1" applyAlignment="1">
      <alignment horizontal="left" wrapText="1"/>
    </xf>
    <xf numFmtId="0" fontId="19" fillId="5" borderId="0" xfId="0" applyFont="1" applyFill="1" applyAlignment="1">
      <alignment horizontal="left" wrapText="1"/>
    </xf>
    <xf numFmtId="0" fontId="15" fillId="9" borderId="0" xfId="0" applyFont="1" applyFill="1" applyBorder="1" applyAlignment="1">
      <alignment horizontal="left" wrapText="1"/>
    </xf>
    <xf numFmtId="0" fontId="15" fillId="9" borderId="2" xfId="0" applyFont="1" applyFill="1" applyBorder="1" applyAlignment="1">
      <alignment horizontal="left" wrapText="1"/>
    </xf>
    <xf numFmtId="0" fontId="22" fillId="5" borderId="0" xfId="0" applyFont="1" applyFill="1" applyBorder="1" applyAlignment="1">
      <alignment horizontal="left" vertical="top" wrapText="1"/>
    </xf>
    <xf numFmtId="0" fontId="22" fillId="5" borderId="0" xfId="0" applyFont="1" applyFill="1" applyAlignment="1">
      <alignment horizontal="left" vertical="top" wrapText="1"/>
    </xf>
    <xf numFmtId="0" fontId="15" fillId="9" borderId="0" xfId="0" applyFont="1" applyFill="1" applyBorder="1" applyAlignment="1">
      <alignment horizontal="left" vertical="top" wrapText="1"/>
    </xf>
    <xf numFmtId="0" fontId="15" fillId="9" borderId="2" xfId="0" applyFont="1" applyFill="1" applyBorder="1" applyAlignment="1">
      <alignment horizontal="left" vertical="top" wrapText="1"/>
    </xf>
    <xf numFmtId="0" fontId="0" fillId="8" borderId="10" xfId="0" applyFont="1" applyFill="1" applyBorder="1" applyAlignment="1" applyProtection="1">
      <alignment horizontal="left"/>
    </xf>
    <xf numFmtId="0" fontId="0" fillId="8" borderId="12" xfId="0" applyFont="1" applyFill="1" applyBorder="1" applyAlignment="1" applyProtection="1">
      <alignment horizontal="left"/>
    </xf>
    <xf numFmtId="0" fontId="0" fillId="5" borderId="10" xfId="0" applyFont="1" applyFill="1" applyBorder="1" applyAlignment="1" applyProtection="1">
      <alignment horizontal="left"/>
      <protection locked="0"/>
    </xf>
    <xf numFmtId="0" fontId="0" fillId="5" borderId="12" xfId="0" applyFont="1" applyFill="1" applyBorder="1" applyAlignment="1" applyProtection="1">
      <alignment horizontal="left"/>
      <protection locked="0"/>
    </xf>
    <xf numFmtId="0" fontId="0" fillId="10" borderId="0" xfId="0" applyFont="1" applyFill="1" applyAlignment="1" applyProtection="1">
      <alignment vertical="top" wrapText="1"/>
    </xf>
    <xf numFmtId="0" fontId="12" fillId="8" borderId="10" xfId="2" applyNumberFormat="1" applyFont="1" applyFill="1" applyBorder="1" applyAlignment="1" applyProtection="1">
      <alignment horizontal="left" vertical="top"/>
    </xf>
    <xf numFmtId="0" fontId="12" fillId="8" borderId="11" xfId="2" applyNumberFormat="1" applyFont="1" applyFill="1" applyBorder="1" applyAlignment="1" applyProtection="1">
      <alignment horizontal="left" vertical="top"/>
    </xf>
    <xf numFmtId="0" fontId="12" fillId="8" borderId="12" xfId="2" applyNumberFormat="1" applyFont="1" applyFill="1" applyBorder="1" applyAlignment="1" applyProtection="1">
      <alignment horizontal="left" vertical="top"/>
    </xf>
    <xf numFmtId="0" fontId="0" fillId="11" borderId="0" xfId="0" applyFont="1" applyFill="1" applyBorder="1" applyAlignment="1" applyProtection="1">
      <alignment horizontal="center" vertical="top"/>
    </xf>
    <xf numFmtId="0" fontId="0" fillId="11" borderId="0" xfId="0" applyFont="1" applyFill="1" applyBorder="1" applyAlignment="1" applyProtection="1">
      <alignment horizontal="center" wrapText="1"/>
    </xf>
    <xf numFmtId="49" fontId="12" fillId="11" borderId="0" xfId="1" applyNumberFormat="1" applyFont="1" applyFill="1" applyBorder="1" applyAlignment="1" applyProtection="1">
      <alignment horizontal="left" vertical="top"/>
    </xf>
    <xf numFmtId="0" fontId="0" fillId="10" borderId="0" xfId="0" applyFont="1" applyFill="1" applyAlignment="1" applyProtection="1">
      <alignment horizontal="left" vertical="center" wrapText="1"/>
    </xf>
    <xf numFmtId="0" fontId="21" fillId="12" borderId="10" xfId="3" applyFont="1" applyFill="1" applyBorder="1" applyAlignment="1" applyProtection="1">
      <alignment horizontal="center"/>
      <protection locked="0"/>
    </xf>
    <xf numFmtId="0" fontId="21" fillId="12" borderId="11" xfId="3" applyFont="1" applyFill="1" applyBorder="1" applyAlignment="1" applyProtection="1">
      <alignment horizontal="center"/>
      <protection locked="0"/>
    </xf>
    <xf numFmtId="0" fontId="21" fillId="12" borderId="12" xfId="3" applyFont="1" applyFill="1" applyBorder="1" applyAlignment="1" applyProtection="1">
      <alignment horizontal="center"/>
      <protection locked="0"/>
    </xf>
    <xf numFmtId="0" fontId="6" fillId="0" borderId="0" xfId="0" applyFont="1" applyAlignment="1">
      <alignment horizontal="center"/>
    </xf>
    <xf numFmtId="0" fontId="17" fillId="8" borderId="10" xfId="0" applyFont="1" applyFill="1" applyBorder="1" applyAlignment="1" applyProtection="1">
      <alignment horizontal="left" vertical="top" wrapText="1"/>
    </xf>
    <xf numFmtId="0" fontId="17" fillId="8" borderId="11" xfId="0" applyFont="1" applyFill="1" applyBorder="1" applyAlignment="1" applyProtection="1">
      <alignment horizontal="left" vertical="top" wrapText="1"/>
    </xf>
    <xf numFmtId="0" fontId="17" fillId="8" borderId="12" xfId="0" applyFont="1" applyFill="1" applyBorder="1" applyAlignment="1" applyProtection="1">
      <alignment horizontal="left" vertical="top" wrapText="1"/>
    </xf>
    <xf numFmtId="0" fontId="0" fillId="5" borderId="13" xfId="0" applyFont="1" applyFill="1" applyBorder="1" applyAlignment="1" applyProtection="1">
      <alignment horizontal="left"/>
      <protection locked="0"/>
    </xf>
    <xf numFmtId="0" fontId="0" fillId="5" borderId="6" xfId="0" applyFont="1" applyFill="1" applyBorder="1" applyAlignment="1" applyProtection="1">
      <alignment horizontal="left"/>
      <protection locked="0"/>
    </xf>
    <xf numFmtId="0" fontId="17" fillId="8" borderId="1" xfId="0" applyFont="1" applyFill="1" applyBorder="1" applyAlignment="1" applyProtection="1">
      <alignment horizontal="right"/>
    </xf>
    <xf numFmtId="0" fontId="17" fillId="8" borderId="0" xfId="0" applyFont="1" applyFill="1" applyBorder="1" applyAlignment="1" applyProtection="1">
      <alignment horizontal="right"/>
    </xf>
    <xf numFmtId="0" fontId="17" fillId="8" borderId="6" xfId="0" applyFont="1" applyFill="1" applyBorder="1" applyAlignment="1" applyProtection="1">
      <alignment horizontal="right"/>
    </xf>
    <xf numFmtId="0" fontId="17" fillId="8" borderId="4" xfId="0" applyFont="1" applyFill="1" applyBorder="1" applyAlignment="1" applyProtection="1">
      <alignment horizontal="right"/>
    </xf>
    <xf numFmtId="0" fontId="21" fillId="12" borderId="6" xfId="3" applyFont="1" applyFill="1" applyBorder="1" applyAlignment="1" applyProtection="1">
      <alignment horizontal="center"/>
      <protection locked="0"/>
    </xf>
    <xf numFmtId="0" fontId="21" fillId="12" borderId="4" xfId="3" applyFont="1" applyFill="1" applyBorder="1" applyAlignment="1" applyProtection="1">
      <alignment horizontal="center"/>
      <protection locked="0"/>
    </xf>
    <xf numFmtId="0" fontId="17" fillId="8" borderId="8" xfId="0" applyFont="1" applyFill="1" applyBorder="1" applyAlignment="1" applyProtection="1">
      <alignment horizontal="center" vertical="center" wrapText="1"/>
    </xf>
    <xf numFmtId="0" fontId="17" fillId="8" borderId="5" xfId="0" applyFont="1" applyFill="1" applyBorder="1" applyAlignment="1" applyProtection="1">
      <alignment horizontal="center" vertical="center" wrapText="1"/>
    </xf>
    <xf numFmtId="0" fontId="17" fillId="8" borderId="1" xfId="0" applyFont="1" applyFill="1" applyBorder="1" applyAlignment="1" applyProtection="1">
      <alignment horizontal="center" vertical="center" wrapText="1"/>
    </xf>
    <xf numFmtId="0" fontId="17" fillId="8" borderId="2" xfId="0" applyFont="1" applyFill="1" applyBorder="1" applyAlignment="1" applyProtection="1">
      <alignment horizontal="center" vertical="center" wrapText="1"/>
    </xf>
    <xf numFmtId="0" fontId="17" fillId="8" borderId="8" xfId="0" applyFont="1" applyFill="1" applyBorder="1" applyAlignment="1" applyProtection="1">
      <alignment horizontal="center" vertical="center"/>
    </xf>
    <xf numFmtId="0" fontId="17" fillId="8" borderId="5" xfId="0" applyFont="1" applyFill="1" applyBorder="1" applyAlignment="1" applyProtection="1">
      <alignment horizontal="center" vertical="center"/>
    </xf>
    <xf numFmtId="0" fontId="17" fillId="8" borderId="1" xfId="0" applyFont="1" applyFill="1" applyBorder="1" applyAlignment="1" applyProtection="1">
      <alignment horizontal="center" vertical="center"/>
    </xf>
    <xf numFmtId="0" fontId="17" fillId="8" borderId="2" xfId="0" applyFont="1" applyFill="1" applyBorder="1" applyAlignment="1" applyProtection="1">
      <alignment horizontal="center" vertical="center"/>
    </xf>
    <xf numFmtId="0" fontId="17" fillId="8" borderId="6" xfId="0" applyFont="1" applyFill="1" applyBorder="1" applyAlignment="1" applyProtection="1">
      <alignment horizontal="center" vertical="center"/>
    </xf>
    <xf numFmtId="0" fontId="17" fillId="8" borderId="7" xfId="0" applyFont="1" applyFill="1" applyBorder="1" applyAlignment="1" applyProtection="1">
      <alignment horizontal="center" vertical="center"/>
    </xf>
    <xf numFmtId="0" fontId="6" fillId="5" borderId="0" xfId="0" applyFont="1" applyFill="1" applyAlignment="1" applyProtection="1">
      <alignment horizontal="left" vertical="top" wrapText="1"/>
    </xf>
    <xf numFmtId="167" fontId="0" fillId="0" borderId="6" xfId="8" applyNumberFormat="1" applyFont="1" applyBorder="1" applyAlignment="1" applyProtection="1">
      <alignment horizontal="center"/>
      <protection locked="0"/>
    </xf>
    <xf numFmtId="167" fontId="0" fillId="0" borderId="7" xfId="8" applyNumberFormat="1" applyFont="1" applyBorder="1" applyAlignment="1" applyProtection="1">
      <alignment horizontal="center"/>
      <protection locked="0"/>
    </xf>
    <xf numFmtId="0" fontId="0" fillId="5" borderId="0" xfId="16" applyFont="1" applyFill="1" applyBorder="1" applyAlignment="1" applyProtection="1">
      <alignment horizontal="left" vertical="top" wrapText="1"/>
      <protection locked="0"/>
    </xf>
    <xf numFmtId="0" fontId="0" fillId="5" borderId="0" xfId="0" applyFont="1" applyFill="1" applyBorder="1" applyAlignment="1" applyProtection="1">
      <alignment horizontal="right"/>
    </xf>
    <xf numFmtId="0" fontId="17" fillId="4" borderId="1" xfId="0" applyFont="1" applyFill="1" applyBorder="1" applyAlignment="1" applyProtection="1">
      <alignment horizontal="left" vertical="top" wrapText="1"/>
    </xf>
    <xf numFmtId="0" fontId="17" fillId="4" borderId="0" xfId="0" applyFont="1" applyFill="1" applyBorder="1" applyAlignment="1" applyProtection="1">
      <alignment horizontal="left" vertical="top" wrapText="1"/>
    </xf>
    <xf numFmtId="0" fontId="17" fillId="4" borderId="2"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protection locked="0"/>
    </xf>
    <xf numFmtId="14" fontId="0" fillId="5" borderId="0" xfId="0" applyNumberFormat="1" applyFont="1" applyFill="1" applyBorder="1" applyAlignment="1" applyProtection="1">
      <alignment vertical="top" wrapText="1"/>
      <protection locked="0"/>
    </xf>
  </cellXfs>
  <cellStyles count="31">
    <cellStyle name="60 % - Aksentti3" xfId="1" builtinId="40"/>
    <cellStyle name="Aksentti3" xfId="2" builtinId="37"/>
    <cellStyle name="Hyperlink 2" xfId="7" xr:uid="{00000000-0005-0000-0000-000002000000}"/>
    <cellStyle name="Hyperlinkki" xfId="3" builtinId="8"/>
    <cellStyle name="Normaali" xfId="0" builtinId="0" customBuiltin="1"/>
    <cellStyle name="Normaali 2" xfId="4" xr:uid="{00000000-0005-0000-0000-000005000000}"/>
    <cellStyle name="Normaali 2 2" xfId="16" xr:uid="{00000000-0005-0000-0000-000006000000}"/>
    <cellStyle name="Normaali 2 3" xfId="11" xr:uid="{00000000-0005-0000-0000-000007000000}"/>
    <cellStyle name="Normaali 3" xfId="10" xr:uid="{00000000-0005-0000-0000-000008000000}"/>
    <cellStyle name="Normaali 3 2" xfId="20" xr:uid="{00000000-0005-0000-0000-000009000000}"/>
    <cellStyle name="Normaali 3 2 2" xfId="29" xr:uid="{00000000-0005-0000-0000-00000A000000}"/>
    <cellStyle name="Normaali 3 2 3" xfId="25" xr:uid="{00000000-0005-0000-0000-00000B000000}"/>
    <cellStyle name="Normaali 3 3" xfId="15" xr:uid="{00000000-0005-0000-0000-00000C000000}"/>
    <cellStyle name="Normaali 3 3 2" xfId="27" xr:uid="{00000000-0005-0000-0000-00000D000000}"/>
    <cellStyle name="Normaali 3 4" xfId="23" xr:uid="{00000000-0005-0000-0000-00000E000000}"/>
    <cellStyle name="Normal 2" xfId="6" xr:uid="{00000000-0005-0000-0000-00000F000000}"/>
    <cellStyle name="Normal 2 2" xfId="18" xr:uid="{00000000-0005-0000-0000-000010000000}"/>
    <cellStyle name="Normal 2 3" xfId="13" xr:uid="{00000000-0005-0000-0000-000011000000}"/>
    <cellStyle name="Prosenttia" xfId="5" builtinId="5"/>
    <cellStyle name="Prosenttia 2" xfId="17" xr:uid="{00000000-0005-0000-0000-000013000000}"/>
    <cellStyle name="Prosenttia 3" xfId="12" xr:uid="{00000000-0005-0000-0000-000014000000}"/>
    <cellStyle name="Sivun otsikko" xfId="9" xr:uid="{00000000-0005-0000-0000-000015000000}"/>
    <cellStyle name="Valuutta" xfId="8" builtinId="4"/>
    <cellStyle name="Valuutta 2" xfId="19" xr:uid="{00000000-0005-0000-0000-000017000000}"/>
    <cellStyle name="Valuutta 2 2" xfId="28" xr:uid="{00000000-0005-0000-0000-000018000000}"/>
    <cellStyle name="Valuutta 2 3" xfId="24" xr:uid="{00000000-0005-0000-0000-000019000000}"/>
    <cellStyle name="Valuutta 3" xfId="14" xr:uid="{00000000-0005-0000-0000-00001A000000}"/>
    <cellStyle name="Valuutta 3 2" xfId="30" xr:uid="{00000000-0005-0000-0000-00001B000000}"/>
    <cellStyle name="Valuutta 4" xfId="21" xr:uid="{00000000-0005-0000-0000-00001C000000}"/>
    <cellStyle name="Valuutta 4 2" xfId="26" xr:uid="{00000000-0005-0000-0000-00001D000000}"/>
    <cellStyle name="Valuutta 5" xfId="22" xr:uid="{00000000-0005-0000-0000-00001E000000}"/>
  </cellStyles>
  <dxfs count="14">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 Id="rId30"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1544002</xdr:colOff>
      <xdr:row>0</xdr:row>
      <xdr:rowOff>36399</xdr:rowOff>
    </xdr:from>
    <xdr:to>
      <xdr:col>6</xdr:col>
      <xdr:colOff>709612</xdr:colOff>
      <xdr:row>0</xdr:row>
      <xdr:rowOff>611219</xdr:rowOff>
    </xdr:to>
    <xdr:pic>
      <xdr:nvPicPr>
        <xdr:cNvPr id="2" name="Kuva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5977" y="36399"/>
          <a:ext cx="2737485" cy="574820"/>
        </a:xfrm>
        <a:prstGeom prst="rect">
          <a:avLst/>
        </a:prstGeom>
      </xdr:spPr>
    </xdr:pic>
    <xdr:clientData/>
  </xdr:twoCellAnchor>
  <xdr:twoCellAnchor editAs="oneCell">
    <xdr:from>
      <xdr:col>1</xdr:col>
      <xdr:colOff>0</xdr:colOff>
      <xdr:row>0</xdr:row>
      <xdr:rowOff>0</xdr:rowOff>
    </xdr:from>
    <xdr:to>
      <xdr:col>2</xdr:col>
      <xdr:colOff>1313116</xdr:colOff>
      <xdr:row>0</xdr:row>
      <xdr:rowOff>652272</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0"/>
          <a:ext cx="1636966" cy="6522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177800</xdr:colOff>
          <xdr:row>4</xdr:row>
          <xdr:rowOff>234950</xdr:rowOff>
        </xdr:from>
        <xdr:to>
          <xdr:col>2</xdr:col>
          <xdr:colOff>558800</xdr:colOff>
          <xdr:row>6</xdr:row>
          <xdr:rowOff>25400</xdr:rowOff>
        </xdr:to>
        <xdr:sp macro="" textlink="">
          <xdr:nvSpPr>
            <xdr:cNvPr id="1028" name="UusiHakemus"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5</xdr:row>
          <xdr:rowOff>0</xdr:rowOff>
        </xdr:from>
        <xdr:to>
          <xdr:col>8</xdr:col>
          <xdr:colOff>450850</xdr:colOff>
          <xdr:row>6</xdr:row>
          <xdr:rowOff>31750</xdr:rowOff>
        </xdr:to>
        <xdr:sp macro="" textlink="">
          <xdr:nvSpPr>
            <xdr:cNvPr id="1029" name="KorjattuHakemus"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25</xdr:row>
          <xdr:rowOff>228600</xdr:rowOff>
        </xdr:from>
        <xdr:to>
          <xdr:col>1</xdr:col>
          <xdr:colOff>863600</xdr:colOff>
          <xdr:row>27</xdr:row>
          <xdr:rowOff>0</xdr:rowOff>
        </xdr:to>
        <xdr:sp macro="" textlink="">
          <xdr:nvSpPr>
            <xdr:cNvPr id="1066" name="HaettuMuutaEUKYLLÄ"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26</xdr:row>
          <xdr:rowOff>0</xdr:rowOff>
        </xdr:from>
        <xdr:to>
          <xdr:col>5</xdr:col>
          <xdr:colOff>158750</xdr:colOff>
          <xdr:row>27</xdr:row>
          <xdr:rowOff>25400</xdr:rowOff>
        </xdr:to>
        <xdr:sp macro="" textlink="">
          <xdr:nvSpPr>
            <xdr:cNvPr id="1067" name="HaettuMuutaEUEI"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520700</xdr:colOff>
          <xdr:row>79</xdr:row>
          <xdr:rowOff>0</xdr:rowOff>
        </xdr:from>
        <xdr:to>
          <xdr:col>1</xdr:col>
          <xdr:colOff>882650</xdr:colOff>
          <xdr:row>80</xdr:row>
          <xdr:rowOff>31750</xdr:rowOff>
        </xdr:to>
        <xdr:sp macro="" textlink="">
          <xdr:nvSpPr>
            <xdr:cNvPr id="1083" name="SähköpostiosoitettaKYLLÄ"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520700</xdr:colOff>
          <xdr:row>79</xdr:row>
          <xdr:rowOff>0</xdr:rowOff>
        </xdr:from>
        <xdr:to>
          <xdr:col>5</xdr:col>
          <xdr:colOff>368300</xdr:colOff>
          <xdr:row>80</xdr:row>
          <xdr:rowOff>31750</xdr:rowOff>
        </xdr:to>
        <xdr:sp macro="" textlink="">
          <xdr:nvSpPr>
            <xdr:cNvPr id="1084" name="SähköpostiosoitettaEI"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520700</xdr:colOff>
          <xdr:row>87</xdr:row>
          <xdr:rowOff>234950</xdr:rowOff>
        </xdr:from>
        <xdr:to>
          <xdr:col>1</xdr:col>
          <xdr:colOff>882650</xdr:colOff>
          <xdr:row>89</xdr:row>
          <xdr:rowOff>25400</xdr:rowOff>
        </xdr:to>
        <xdr:sp macro="" textlink="">
          <xdr:nvSpPr>
            <xdr:cNvPr id="1087" name="SähköpostiosoitettaVaraEI"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520700</xdr:colOff>
          <xdr:row>87</xdr:row>
          <xdr:rowOff>234950</xdr:rowOff>
        </xdr:from>
        <xdr:to>
          <xdr:col>5</xdr:col>
          <xdr:colOff>368300</xdr:colOff>
          <xdr:row>89</xdr:row>
          <xdr:rowOff>25400</xdr:rowOff>
        </xdr:to>
        <xdr:sp macro="" textlink="">
          <xdr:nvSpPr>
            <xdr:cNvPr id="1088" name="SähköpostiosoitettaVaraKYLLÄ"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520700</xdr:colOff>
          <xdr:row>11</xdr:row>
          <xdr:rowOff>234950</xdr:rowOff>
        </xdr:from>
        <xdr:to>
          <xdr:col>1</xdr:col>
          <xdr:colOff>882650</xdr:colOff>
          <xdr:row>13</xdr:row>
          <xdr:rowOff>25400</xdr:rowOff>
        </xdr:to>
        <xdr:sp macro="" textlink="">
          <xdr:nvSpPr>
            <xdr:cNvPr id="1089" name="MyönnettuMuutaEUKYLLÄ"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11</xdr:row>
          <xdr:rowOff>234950</xdr:rowOff>
        </xdr:from>
        <xdr:to>
          <xdr:col>5</xdr:col>
          <xdr:colOff>184150</xdr:colOff>
          <xdr:row>13</xdr:row>
          <xdr:rowOff>0</xdr:rowOff>
        </xdr:to>
        <xdr:sp macro="" textlink="">
          <xdr:nvSpPr>
            <xdr:cNvPr id="1090" name="MyönnettyMuutaEUEI"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520700</xdr:colOff>
          <xdr:row>45</xdr:row>
          <xdr:rowOff>234950</xdr:rowOff>
        </xdr:from>
        <xdr:to>
          <xdr:col>1</xdr:col>
          <xdr:colOff>882650</xdr:colOff>
          <xdr:row>47</xdr:row>
          <xdr:rowOff>25400</xdr:rowOff>
        </xdr:to>
        <xdr:sp macro="" textlink="">
          <xdr:nvSpPr>
            <xdr:cNvPr id="1098" name="EUrahoitusKYLLÄ"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45</xdr:row>
          <xdr:rowOff>234950</xdr:rowOff>
        </xdr:from>
        <xdr:to>
          <xdr:col>5</xdr:col>
          <xdr:colOff>184150</xdr:colOff>
          <xdr:row>47</xdr:row>
          <xdr:rowOff>0</xdr:rowOff>
        </xdr:to>
        <xdr:sp macro="" textlink="">
          <xdr:nvSpPr>
            <xdr:cNvPr id="1099" name="EUrahoitusEI"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520700</xdr:colOff>
          <xdr:row>93</xdr:row>
          <xdr:rowOff>234950</xdr:rowOff>
        </xdr:from>
        <xdr:to>
          <xdr:col>1</xdr:col>
          <xdr:colOff>882650</xdr:colOff>
          <xdr:row>95</xdr:row>
          <xdr:rowOff>25400</xdr:rowOff>
        </xdr:to>
        <xdr:sp macro="" textlink="">
          <xdr:nvSpPr>
            <xdr:cNvPr id="1100" name="SiirronsaajatKYLLÄ"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520700</xdr:colOff>
          <xdr:row>93</xdr:row>
          <xdr:rowOff>234950</xdr:rowOff>
        </xdr:from>
        <xdr:to>
          <xdr:col>5</xdr:col>
          <xdr:colOff>368300</xdr:colOff>
          <xdr:row>95</xdr:row>
          <xdr:rowOff>25400</xdr:rowOff>
        </xdr:to>
        <xdr:sp macro="" textlink="">
          <xdr:nvSpPr>
            <xdr:cNvPr id="1101" name="SiirronsaajatEI"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520700</xdr:colOff>
          <xdr:row>118</xdr:row>
          <xdr:rowOff>234950</xdr:rowOff>
        </xdr:from>
        <xdr:to>
          <xdr:col>1</xdr:col>
          <xdr:colOff>882650</xdr:colOff>
          <xdr:row>120</xdr:row>
          <xdr:rowOff>25400</xdr:rowOff>
        </xdr:to>
        <xdr:sp macro="" textlink="">
          <xdr:nvSpPr>
            <xdr:cNvPr id="1102" name="YhteistyötahoKYLLÄ"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520700</xdr:colOff>
          <xdr:row>118</xdr:row>
          <xdr:rowOff>234950</xdr:rowOff>
        </xdr:from>
        <xdr:to>
          <xdr:col>5</xdr:col>
          <xdr:colOff>368300</xdr:colOff>
          <xdr:row>120</xdr:row>
          <xdr:rowOff>25400</xdr:rowOff>
        </xdr:to>
        <xdr:sp macro="" textlink="">
          <xdr:nvSpPr>
            <xdr:cNvPr id="1103" name="YhteistyötahoEI"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961072</xdr:colOff>
      <xdr:row>0</xdr:row>
      <xdr:rowOff>36399</xdr:rowOff>
    </xdr:from>
    <xdr:to>
      <xdr:col>7</xdr:col>
      <xdr:colOff>246697</xdr:colOff>
      <xdr:row>0</xdr:row>
      <xdr:rowOff>611219</xdr:rowOff>
    </xdr:to>
    <xdr:pic>
      <xdr:nvPicPr>
        <xdr:cNvPr id="18" name="Kuva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7892" y="36399"/>
          <a:ext cx="2737485" cy="574820"/>
        </a:xfrm>
        <a:prstGeom prst="rect">
          <a:avLst/>
        </a:prstGeom>
      </xdr:spPr>
    </xdr:pic>
    <xdr:clientData/>
  </xdr:twoCellAnchor>
  <xdr:twoCellAnchor editAs="oneCell">
    <xdr:from>
      <xdr:col>1</xdr:col>
      <xdr:colOff>0</xdr:colOff>
      <xdr:row>0</xdr:row>
      <xdr:rowOff>0</xdr:rowOff>
    </xdr:from>
    <xdr:to>
      <xdr:col>2</xdr:col>
      <xdr:colOff>730186</xdr:colOff>
      <xdr:row>0</xdr:row>
      <xdr:rowOff>652272</xdr:rowOff>
    </xdr:to>
    <xdr:pic>
      <xdr:nvPicPr>
        <xdr:cNvPr id="19" name="Kuva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0040" y="0"/>
          <a:ext cx="1636966" cy="652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39</xdr:row>
          <xdr:rowOff>0</xdr:rowOff>
        </xdr:from>
        <xdr:to>
          <xdr:col>3</xdr:col>
          <xdr:colOff>6350</xdr:colOff>
          <xdr:row>40</xdr:row>
          <xdr:rowOff>6350</xdr:rowOff>
        </xdr:to>
        <xdr:sp macro="" textlink="">
          <xdr:nvSpPr>
            <xdr:cNvPr id="166913" name="Haavoittuvassa asemassa" hidden="1">
              <a:extLst>
                <a:ext uri="{63B3BB69-23CF-44E3-9099-C40C66FF867C}">
                  <a14:compatExt spid="_x0000_s166913"/>
                </a:ext>
                <a:ext uri="{FF2B5EF4-FFF2-40B4-BE49-F238E27FC236}">
                  <a16:creationId xmlns:a16="http://schemas.microsoft.com/office/drawing/2014/main" id="{00000000-0008-0000-05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23</xdr:row>
          <xdr:rowOff>0</xdr:rowOff>
        </xdr:from>
        <xdr:to>
          <xdr:col>3</xdr:col>
          <xdr:colOff>6350</xdr:colOff>
          <xdr:row>23</xdr:row>
          <xdr:rowOff>273050</xdr:rowOff>
        </xdr:to>
        <xdr:sp macro="" textlink="">
          <xdr:nvSpPr>
            <xdr:cNvPr id="166914" name="Check Box 2" hidden="1">
              <a:extLst>
                <a:ext uri="{63B3BB69-23CF-44E3-9099-C40C66FF867C}">
                  <a14:compatExt spid="_x0000_s166914"/>
                </a:ext>
                <a:ext uri="{FF2B5EF4-FFF2-40B4-BE49-F238E27FC236}">
                  <a16:creationId xmlns:a16="http://schemas.microsoft.com/office/drawing/2014/main" id="{00000000-0008-0000-0500-000002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21</xdr:row>
          <xdr:rowOff>0</xdr:rowOff>
        </xdr:from>
        <xdr:to>
          <xdr:col>3</xdr:col>
          <xdr:colOff>6350</xdr:colOff>
          <xdr:row>21</xdr:row>
          <xdr:rowOff>273050</xdr:rowOff>
        </xdr:to>
        <xdr:sp macro="" textlink="">
          <xdr:nvSpPr>
            <xdr:cNvPr id="166915" name="Check Box 3" hidden="1">
              <a:extLst>
                <a:ext uri="{63B3BB69-23CF-44E3-9099-C40C66FF867C}">
                  <a14:compatExt spid="_x0000_s166915"/>
                </a:ext>
                <a:ext uri="{FF2B5EF4-FFF2-40B4-BE49-F238E27FC236}">
                  <a16:creationId xmlns:a16="http://schemas.microsoft.com/office/drawing/2014/main" id="{00000000-0008-0000-0500-000003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19</xdr:row>
          <xdr:rowOff>0</xdr:rowOff>
        </xdr:from>
        <xdr:to>
          <xdr:col>3</xdr:col>
          <xdr:colOff>6350</xdr:colOff>
          <xdr:row>19</xdr:row>
          <xdr:rowOff>273050</xdr:rowOff>
        </xdr:to>
        <xdr:sp macro="" textlink="">
          <xdr:nvSpPr>
            <xdr:cNvPr id="166916" name="Check Box 4" hidden="1">
              <a:extLst>
                <a:ext uri="{63B3BB69-23CF-44E3-9099-C40C66FF867C}">
                  <a14:compatExt spid="_x0000_s166916"/>
                </a:ext>
                <a:ext uri="{FF2B5EF4-FFF2-40B4-BE49-F238E27FC236}">
                  <a16:creationId xmlns:a16="http://schemas.microsoft.com/office/drawing/2014/main" id="{00000000-0008-0000-0500-000004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0</xdr:rowOff>
        </xdr:from>
        <xdr:to>
          <xdr:col>3</xdr:col>
          <xdr:colOff>6350</xdr:colOff>
          <xdr:row>17</xdr:row>
          <xdr:rowOff>273050</xdr:rowOff>
        </xdr:to>
        <xdr:sp macro="" textlink="">
          <xdr:nvSpPr>
            <xdr:cNvPr id="166917" name="Check Box 5" hidden="1">
              <a:extLst>
                <a:ext uri="{63B3BB69-23CF-44E3-9099-C40C66FF867C}">
                  <a14:compatExt spid="_x0000_s166917"/>
                </a:ext>
                <a:ext uri="{FF2B5EF4-FFF2-40B4-BE49-F238E27FC236}">
                  <a16:creationId xmlns:a16="http://schemas.microsoft.com/office/drawing/2014/main" id="{00000000-0008-0000-0500-000005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15</xdr:row>
          <xdr:rowOff>0</xdr:rowOff>
        </xdr:from>
        <xdr:to>
          <xdr:col>3</xdr:col>
          <xdr:colOff>6350</xdr:colOff>
          <xdr:row>15</xdr:row>
          <xdr:rowOff>273050</xdr:rowOff>
        </xdr:to>
        <xdr:sp macro="" textlink="">
          <xdr:nvSpPr>
            <xdr:cNvPr id="166918" name="Check Box 6" hidden="1">
              <a:extLst>
                <a:ext uri="{63B3BB69-23CF-44E3-9099-C40C66FF867C}">
                  <a14:compatExt spid="_x0000_s166918"/>
                </a:ext>
                <a:ext uri="{FF2B5EF4-FFF2-40B4-BE49-F238E27FC236}">
                  <a16:creationId xmlns:a16="http://schemas.microsoft.com/office/drawing/2014/main" id="{00000000-0008-0000-0500-000006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xdr:row>
          <xdr:rowOff>0</xdr:rowOff>
        </xdr:from>
        <xdr:to>
          <xdr:col>3</xdr:col>
          <xdr:colOff>6350</xdr:colOff>
          <xdr:row>13</xdr:row>
          <xdr:rowOff>273050</xdr:rowOff>
        </xdr:to>
        <xdr:sp macro="" textlink="">
          <xdr:nvSpPr>
            <xdr:cNvPr id="166919" name="Check Box 7" hidden="1">
              <a:extLst>
                <a:ext uri="{63B3BB69-23CF-44E3-9099-C40C66FF867C}">
                  <a14:compatExt spid="_x0000_s166919"/>
                </a:ext>
                <a:ext uri="{FF2B5EF4-FFF2-40B4-BE49-F238E27FC236}">
                  <a16:creationId xmlns:a16="http://schemas.microsoft.com/office/drawing/2014/main" id="{00000000-0008-0000-0500-000007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0</xdr:rowOff>
        </xdr:from>
        <xdr:to>
          <xdr:col>3</xdr:col>
          <xdr:colOff>6350</xdr:colOff>
          <xdr:row>11</xdr:row>
          <xdr:rowOff>273050</xdr:rowOff>
        </xdr:to>
        <xdr:sp macro="" textlink="">
          <xdr:nvSpPr>
            <xdr:cNvPr id="166920" name="Check Box 8" hidden="1">
              <a:extLst>
                <a:ext uri="{63B3BB69-23CF-44E3-9099-C40C66FF867C}">
                  <a14:compatExt spid="_x0000_s166920"/>
                </a:ext>
                <a:ext uri="{FF2B5EF4-FFF2-40B4-BE49-F238E27FC236}">
                  <a16:creationId xmlns:a16="http://schemas.microsoft.com/office/drawing/2014/main" id="{00000000-0008-0000-0500-000008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9</xdr:row>
          <xdr:rowOff>0</xdr:rowOff>
        </xdr:from>
        <xdr:to>
          <xdr:col>3</xdr:col>
          <xdr:colOff>6350</xdr:colOff>
          <xdr:row>9</xdr:row>
          <xdr:rowOff>273050</xdr:rowOff>
        </xdr:to>
        <xdr:sp macro="" textlink="">
          <xdr:nvSpPr>
            <xdr:cNvPr id="166921" name="Check Box 9" hidden="1">
              <a:extLst>
                <a:ext uri="{63B3BB69-23CF-44E3-9099-C40C66FF867C}">
                  <a14:compatExt spid="_x0000_s166921"/>
                </a:ext>
                <a:ext uri="{FF2B5EF4-FFF2-40B4-BE49-F238E27FC236}">
                  <a16:creationId xmlns:a16="http://schemas.microsoft.com/office/drawing/2014/main" id="{00000000-0008-0000-0500-000009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33</xdr:row>
          <xdr:rowOff>0</xdr:rowOff>
        </xdr:from>
        <xdr:to>
          <xdr:col>3</xdr:col>
          <xdr:colOff>6350</xdr:colOff>
          <xdr:row>33</xdr:row>
          <xdr:rowOff>273050</xdr:rowOff>
        </xdr:to>
        <xdr:sp macro="" textlink="">
          <xdr:nvSpPr>
            <xdr:cNvPr id="166922" name="Check Box 10" hidden="1">
              <a:extLst>
                <a:ext uri="{63B3BB69-23CF-44E3-9099-C40C66FF867C}">
                  <a14:compatExt spid="_x0000_s166922"/>
                </a:ext>
                <a:ext uri="{FF2B5EF4-FFF2-40B4-BE49-F238E27FC236}">
                  <a16:creationId xmlns:a16="http://schemas.microsoft.com/office/drawing/2014/main" id="{00000000-0008-0000-0500-00000A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6350</xdr:colOff>
          <xdr:row>31</xdr:row>
          <xdr:rowOff>273050</xdr:rowOff>
        </xdr:to>
        <xdr:sp macro="" textlink="">
          <xdr:nvSpPr>
            <xdr:cNvPr id="166923" name="Check Box 11" hidden="1">
              <a:extLst>
                <a:ext uri="{63B3BB69-23CF-44E3-9099-C40C66FF867C}">
                  <a14:compatExt spid="_x0000_s166923"/>
                </a:ext>
                <a:ext uri="{FF2B5EF4-FFF2-40B4-BE49-F238E27FC236}">
                  <a16:creationId xmlns:a16="http://schemas.microsoft.com/office/drawing/2014/main" id="{00000000-0008-0000-0500-00000B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0</xdr:rowOff>
        </xdr:from>
        <xdr:to>
          <xdr:col>3</xdr:col>
          <xdr:colOff>6350</xdr:colOff>
          <xdr:row>29</xdr:row>
          <xdr:rowOff>273050</xdr:rowOff>
        </xdr:to>
        <xdr:sp macro="" textlink="">
          <xdr:nvSpPr>
            <xdr:cNvPr id="166924" name="Check Box 12" hidden="1">
              <a:extLst>
                <a:ext uri="{63B3BB69-23CF-44E3-9099-C40C66FF867C}">
                  <a14:compatExt spid="_x0000_s166924"/>
                </a:ext>
                <a:ext uri="{FF2B5EF4-FFF2-40B4-BE49-F238E27FC236}">
                  <a16:creationId xmlns:a16="http://schemas.microsoft.com/office/drawing/2014/main" id="{00000000-0008-0000-0500-00000C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6350</xdr:colOff>
          <xdr:row>27</xdr:row>
          <xdr:rowOff>273050</xdr:rowOff>
        </xdr:to>
        <xdr:sp macro="" textlink="">
          <xdr:nvSpPr>
            <xdr:cNvPr id="166925" name="Check Box 13" hidden="1">
              <a:extLst>
                <a:ext uri="{63B3BB69-23CF-44E3-9099-C40C66FF867C}">
                  <a14:compatExt spid="_x0000_s166925"/>
                </a:ext>
                <a:ext uri="{FF2B5EF4-FFF2-40B4-BE49-F238E27FC236}">
                  <a16:creationId xmlns:a16="http://schemas.microsoft.com/office/drawing/2014/main" id="{00000000-0008-0000-0500-00000D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25</xdr:row>
          <xdr:rowOff>0</xdr:rowOff>
        </xdr:from>
        <xdr:to>
          <xdr:col>3</xdr:col>
          <xdr:colOff>6350</xdr:colOff>
          <xdr:row>25</xdr:row>
          <xdr:rowOff>273050</xdr:rowOff>
        </xdr:to>
        <xdr:sp macro="" textlink="">
          <xdr:nvSpPr>
            <xdr:cNvPr id="166926" name="Check Box 14" hidden="1">
              <a:extLst>
                <a:ext uri="{63B3BB69-23CF-44E3-9099-C40C66FF867C}">
                  <a14:compatExt spid="_x0000_s166926"/>
                </a:ext>
                <a:ext uri="{FF2B5EF4-FFF2-40B4-BE49-F238E27FC236}">
                  <a16:creationId xmlns:a16="http://schemas.microsoft.com/office/drawing/2014/main" id="{00000000-0008-0000-0500-00000E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37</xdr:row>
          <xdr:rowOff>0</xdr:rowOff>
        </xdr:from>
        <xdr:to>
          <xdr:col>3</xdr:col>
          <xdr:colOff>6350</xdr:colOff>
          <xdr:row>37</xdr:row>
          <xdr:rowOff>273050</xdr:rowOff>
        </xdr:to>
        <xdr:sp macro="" textlink="">
          <xdr:nvSpPr>
            <xdr:cNvPr id="166927" name="Check Box 15" hidden="1">
              <a:extLst>
                <a:ext uri="{63B3BB69-23CF-44E3-9099-C40C66FF867C}">
                  <a14:compatExt spid="_x0000_s166927"/>
                </a:ext>
                <a:ext uri="{FF2B5EF4-FFF2-40B4-BE49-F238E27FC236}">
                  <a16:creationId xmlns:a16="http://schemas.microsoft.com/office/drawing/2014/main" id="{00000000-0008-0000-0500-00000F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35</xdr:row>
          <xdr:rowOff>0</xdr:rowOff>
        </xdr:from>
        <xdr:to>
          <xdr:col>3</xdr:col>
          <xdr:colOff>6350</xdr:colOff>
          <xdr:row>35</xdr:row>
          <xdr:rowOff>273050</xdr:rowOff>
        </xdr:to>
        <xdr:sp macro="" textlink="">
          <xdr:nvSpPr>
            <xdr:cNvPr id="166928" name="Check Box 16" hidden="1">
              <a:extLst>
                <a:ext uri="{63B3BB69-23CF-44E3-9099-C40C66FF867C}">
                  <a14:compatExt spid="_x0000_s166928"/>
                </a:ext>
                <a:ext uri="{FF2B5EF4-FFF2-40B4-BE49-F238E27FC236}">
                  <a16:creationId xmlns:a16="http://schemas.microsoft.com/office/drawing/2014/main" id="{00000000-0008-0000-0500-000010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142</xdr:row>
          <xdr:rowOff>177800</xdr:rowOff>
        </xdr:from>
        <xdr:to>
          <xdr:col>1</xdr:col>
          <xdr:colOff>381000</xdr:colOff>
          <xdr:row>143</xdr:row>
          <xdr:rowOff>215900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7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177800</xdr:rowOff>
        </xdr:from>
        <xdr:to>
          <xdr:col>1</xdr:col>
          <xdr:colOff>381000</xdr:colOff>
          <xdr:row>144</xdr:row>
          <xdr:rowOff>215900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7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177800</xdr:rowOff>
        </xdr:from>
        <xdr:to>
          <xdr:col>1</xdr:col>
          <xdr:colOff>412750</xdr:colOff>
          <xdr:row>148</xdr:row>
          <xdr:rowOff>215900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7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145</xdr:row>
          <xdr:rowOff>177800</xdr:rowOff>
        </xdr:from>
        <xdr:to>
          <xdr:col>1</xdr:col>
          <xdr:colOff>381000</xdr:colOff>
          <xdr:row>146</xdr:row>
          <xdr:rowOff>215900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7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148</xdr:row>
          <xdr:rowOff>177800</xdr:rowOff>
        </xdr:from>
        <xdr:to>
          <xdr:col>1</xdr:col>
          <xdr:colOff>412750</xdr:colOff>
          <xdr:row>149</xdr:row>
          <xdr:rowOff>215900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7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152</xdr:row>
          <xdr:rowOff>177800</xdr:rowOff>
        </xdr:from>
        <xdr:to>
          <xdr:col>1</xdr:col>
          <xdr:colOff>412750</xdr:colOff>
          <xdr:row>153</xdr:row>
          <xdr:rowOff>215900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7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177800</xdr:rowOff>
        </xdr:from>
        <xdr:to>
          <xdr:col>1</xdr:col>
          <xdr:colOff>412750</xdr:colOff>
          <xdr:row>152</xdr:row>
          <xdr:rowOff>215900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7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158750</xdr:rowOff>
        </xdr:from>
        <xdr:to>
          <xdr:col>1</xdr:col>
          <xdr:colOff>412750</xdr:colOff>
          <xdr:row>145</xdr:row>
          <xdr:rowOff>190500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7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150</xdr:row>
          <xdr:rowOff>177800</xdr:rowOff>
        </xdr:from>
        <xdr:to>
          <xdr:col>1</xdr:col>
          <xdr:colOff>412750</xdr:colOff>
          <xdr:row>151</xdr:row>
          <xdr:rowOff>215900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7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107950</xdr:colOff>
          <xdr:row>83</xdr:row>
          <xdr:rowOff>6350</xdr:rowOff>
        </xdr:from>
        <xdr:to>
          <xdr:col>9</xdr:col>
          <xdr:colOff>488950</xdr:colOff>
          <xdr:row>84</xdr:row>
          <xdr:rowOff>38100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8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107950</xdr:colOff>
          <xdr:row>60</xdr:row>
          <xdr:rowOff>6350</xdr:rowOff>
        </xdr:from>
        <xdr:to>
          <xdr:col>9</xdr:col>
          <xdr:colOff>488950</xdr:colOff>
          <xdr:row>61</xdr:row>
          <xdr:rowOff>38100</xdr:rowOff>
        </xdr:to>
        <xdr:sp macro="" textlink="">
          <xdr:nvSpPr>
            <xdr:cNvPr id="169985" name="Check Box 1" hidden="1">
              <a:extLst>
                <a:ext uri="{63B3BB69-23CF-44E3-9099-C40C66FF867C}">
                  <a14:compatExt spid="_x0000_s169985"/>
                </a:ext>
                <a:ext uri="{FF2B5EF4-FFF2-40B4-BE49-F238E27FC236}">
                  <a16:creationId xmlns:a16="http://schemas.microsoft.com/office/drawing/2014/main" id="{00000000-0008-0000-0900-00000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8</xdr:row>
          <xdr:rowOff>0</xdr:rowOff>
        </xdr:from>
        <xdr:to>
          <xdr:col>2</xdr:col>
          <xdr:colOff>806450</xdr:colOff>
          <xdr:row>8</xdr:row>
          <xdr:rowOff>298450</xdr:rowOff>
        </xdr:to>
        <xdr:sp macro="" textlink="">
          <xdr:nvSpPr>
            <xdr:cNvPr id="145416" name="Check Box 8" hidden="1">
              <a:extLst>
                <a:ext uri="{63B3BB69-23CF-44E3-9099-C40C66FF867C}">
                  <a14:compatExt spid="_x0000_s145416"/>
                </a:ext>
                <a:ext uri="{FF2B5EF4-FFF2-40B4-BE49-F238E27FC236}">
                  <a16:creationId xmlns:a16="http://schemas.microsoft.com/office/drawing/2014/main" id="{00000000-0008-0000-0A00-000008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1187450</xdr:colOff>
          <xdr:row>4</xdr:row>
          <xdr:rowOff>0</xdr:rowOff>
        </xdr:from>
        <xdr:to>
          <xdr:col>2</xdr:col>
          <xdr:colOff>1479550</xdr:colOff>
          <xdr:row>5</xdr:row>
          <xdr:rowOff>31750</xdr:rowOff>
        </xdr:to>
        <xdr:sp macro="" textlink="">
          <xdr:nvSpPr>
            <xdr:cNvPr id="176129" name="Check Box 1" hidden="1">
              <a:extLst>
                <a:ext uri="{63B3BB69-23CF-44E3-9099-C40C66FF867C}">
                  <a14:compatExt spid="_x0000_s176129"/>
                </a:ext>
                <a:ext uri="{FF2B5EF4-FFF2-40B4-BE49-F238E27FC236}">
                  <a16:creationId xmlns:a16="http://schemas.microsoft.com/office/drawing/2014/main" id="{00000000-0008-0000-0B00-000001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298450</xdr:colOff>
          <xdr:row>12</xdr:row>
          <xdr:rowOff>228600</xdr:rowOff>
        </xdr:from>
        <xdr:to>
          <xdr:col>1</xdr:col>
          <xdr:colOff>641350</xdr:colOff>
          <xdr:row>14</xdr:row>
          <xdr:rowOff>0</xdr:rowOff>
        </xdr:to>
        <xdr:sp macro="" textlink="">
          <xdr:nvSpPr>
            <xdr:cNvPr id="177153" name="Check Box 1" hidden="1">
              <a:extLst>
                <a:ext uri="{63B3BB69-23CF-44E3-9099-C40C66FF867C}">
                  <a14:compatExt spid="_x0000_s177153"/>
                </a:ext>
                <a:ext uri="{FF2B5EF4-FFF2-40B4-BE49-F238E27FC236}">
                  <a16:creationId xmlns:a16="http://schemas.microsoft.com/office/drawing/2014/main" id="{00000000-0008-0000-1400-000001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26</xdr:row>
          <xdr:rowOff>222250</xdr:rowOff>
        </xdr:from>
        <xdr:to>
          <xdr:col>1</xdr:col>
          <xdr:colOff>762000</xdr:colOff>
          <xdr:row>28</xdr:row>
          <xdr:rowOff>0</xdr:rowOff>
        </xdr:to>
        <xdr:sp macro="" textlink="">
          <xdr:nvSpPr>
            <xdr:cNvPr id="177154" name="Check Box 2" hidden="1">
              <a:extLst>
                <a:ext uri="{63B3BB69-23CF-44E3-9099-C40C66FF867C}">
                  <a14:compatExt spid="_x0000_s177154"/>
                </a:ext>
                <a:ext uri="{FF2B5EF4-FFF2-40B4-BE49-F238E27FC236}">
                  <a16:creationId xmlns:a16="http://schemas.microsoft.com/office/drawing/2014/main" id="{00000000-0008-0000-1400-00000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14</xdr:row>
          <xdr:rowOff>228600</xdr:rowOff>
        </xdr:from>
        <xdr:to>
          <xdr:col>1</xdr:col>
          <xdr:colOff>711200</xdr:colOff>
          <xdr:row>16</xdr:row>
          <xdr:rowOff>0</xdr:rowOff>
        </xdr:to>
        <xdr:sp macro="" textlink="">
          <xdr:nvSpPr>
            <xdr:cNvPr id="177155" name="Check Box 3" hidden="1">
              <a:extLst>
                <a:ext uri="{63B3BB69-23CF-44E3-9099-C40C66FF867C}">
                  <a14:compatExt spid="_x0000_s177155"/>
                </a:ext>
                <a:ext uri="{FF2B5EF4-FFF2-40B4-BE49-F238E27FC236}">
                  <a16:creationId xmlns:a16="http://schemas.microsoft.com/office/drawing/2014/main" id="{00000000-0008-0000-1400-000003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17</xdr:row>
          <xdr:rowOff>6350</xdr:rowOff>
        </xdr:from>
        <xdr:to>
          <xdr:col>1</xdr:col>
          <xdr:colOff>692150</xdr:colOff>
          <xdr:row>17</xdr:row>
          <xdr:rowOff>266700</xdr:rowOff>
        </xdr:to>
        <xdr:sp macro="" textlink="">
          <xdr:nvSpPr>
            <xdr:cNvPr id="177156" name="Check Box 4" hidden="1">
              <a:extLst>
                <a:ext uri="{63B3BB69-23CF-44E3-9099-C40C66FF867C}">
                  <a14:compatExt spid="_x0000_s177156"/>
                </a:ext>
                <a:ext uri="{FF2B5EF4-FFF2-40B4-BE49-F238E27FC236}">
                  <a16:creationId xmlns:a16="http://schemas.microsoft.com/office/drawing/2014/main" id="{00000000-0008-0000-1400-000004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368300</xdr:colOff>
          <xdr:row>24</xdr:row>
          <xdr:rowOff>222250</xdr:rowOff>
        </xdr:from>
        <xdr:to>
          <xdr:col>1</xdr:col>
          <xdr:colOff>717550</xdr:colOff>
          <xdr:row>25</xdr:row>
          <xdr:rowOff>215900</xdr:rowOff>
        </xdr:to>
        <xdr:sp macro="" textlink="">
          <xdr:nvSpPr>
            <xdr:cNvPr id="177157" name="Check Box 5" hidden="1">
              <a:extLst>
                <a:ext uri="{63B3BB69-23CF-44E3-9099-C40C66FF867C}">
                  <a14:compatExt spid="_x0000_s177157"/>
                </a:ext>
                <a:ext uri="{FF2B5EF4-FFF2-40B4-BE49-F238E27FC236}">
                  <a16:creationId xmlns:a16="http://schemas.microsoft.com/office/drawing/2014/main" id="{00000000-0008-0000-1400-000005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368300</xdr:colOff>
          <xdr:row>19</xdr:row>
          <xdr:rowOff>6350</xdr:rowOff>
        </xdr:from>
        <xdr:to>
          <xdr:col>1</xdr:col>
          <xdr:colOff>723900</xdr:colOff>
          <xdr:row>19</xdr:row>
          <xdr:rowOff>298450</xdr:rowOff>
        </xdr:to>
        <xdr:sp macro="" textlink="">
          <xdr:nvSpPr>
            <xdr:cNvPr id="177158" name="Check Box 6" hidden="1">
              <a:extLst>
                <a:ext uri="{63B3BB69-23CF-44E3-9099-C40C66FF867C}">
                  <a14:compatExt spid="_x0000_s177158"/>
                </a:ext>
                <a:ext uri="{FF2B5EF4-FFF2-40B4-BE49-F238E27FC236}">
                  <a16:creationId xmlns:a16="http://schemas.microsoft.com/office/drawing/2014/main" id="{00000000-0008-0000-1400-000006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368300</xdr:colOff>
          <xdr:row>21</xdr:row>
          <xdr:rowOff>6350</xdr:rowOff>
        </xdr:from>
        <xdr:to>
          <xdr:col>1</xdr:col>
          <xdr:colOff>749300</xdr:colOff>
          <xdr:row>21</xdr:row>
          <xdr:rowOff>266700</xdr:rowOff>
        </xdr:to>
        <xdr:sp macro="" textlink="">
          <xdr:nvSpPr>
            <xdr:cNvPr id="177159" name="Check Box 7" hidden="1">
              <a:extLst>
                <a:ext uri="{63B3BB69-23CF-44E3-9099-C40C66FF867C}">
                  <a14:compatExt spid="_x0000_s177159"/>
                </a:ext>
                <a:ext uri="{FF2B5EF4-FFF2-40B4-BE49-F238E27FC236}">
                  <a16:creationId xmlns:a16="http://schemas.microsoft.com/office/drawing/2014/main" id="{00000000-0008-0000-1400-000007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23</xdr:row>
          <xdr:rowOff>6350</xdr:rowOff>
        </xdr:from>
        <xdr:to>
          <xdr:col>1</xdr:col>
          <xdr:colOff>749300</xdr:colOff>
          <xdr:row>23</xdr:row>
          <xdr:rowOff>273050</xdr:rowOff>
        </xdr:to>
        <xdr:sp macro="" textlink="">
          <xdr:nvSpPr>
            <xdr:cNvPr id="177160" name="Check Box 8" hidden="1">
              <a:extLst>
                <a:ext uri="{63B3BB69-23CF-44E3-9099-C40C66FF867C}">
                  <a14:compatExt spid="_x0000_s177160"/>
                </a:ext>
                <a:ext uri="{FF2B5EF4-FFF2-40B4-BE49-F238E27FC236}">
                  <a16:creationId xmlns:a16="http://schemas.microsoft.com/office/drawing/2014/main" id="{00000000-0008-0000-1400-000008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Valmiit%20hakemuslomakkeet/K&#228;&#228;nn&#246;kset/BMVI%20hankehakemu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AMIF/AMIF%20hankehanke%20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ISF/ISF%20hankehakemus%20k&#228;&#228;nn&#228;t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Hankekoodit"/>
      <sheetName val="Indikaattorit ET 1"/>
      <sheetName val="Indikaattorit ET 2"/>
      <sheetName val="Hankinta"/>
      <sheetName val="Budjetin perustiedot"/>
      <sheetName val="Tosiasiallinen palkkakust."/>
      <sheetName val="Yksinkertaistettu palkkakust."/>
      <sheetName val="Muut henkilöstökustannukset"/>
      <sheetName val="Ostopalvelut"/>
      <sheetName val="Käyttö- ja kiinteä omaisuus"/>
      <sheetName val="Matkakustannukset"/>
      <sheetName val="Muut hankekustannukset"/>
      <sheetName val="Hankkeen kustannukset"/>
      <sheetName val="Rahoitus"/>
      <sheetName val="EU-rahoitusosuus"/>
      <sheetName val="Ennakot"/>
      <sheetName val="Allekirjoitu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C4" t="str">
            <v>0</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Indikaattorit ET 4"/>
      <sheetName val="Horisont. periaatteet"/>
      <sheetName val="Hankinta"/>
      <sheetName val="Budjetin perustiedot"/>
      <sheetName val="Palkkakust. yksikkökustannukset"/>
      <sheetName val="Tosiasiallinen palkkakust."/>
      <sheetName val="Muut henkilöstökustannukset"/>
      <sheetName val="Hankkeen kustannukset"/>
      <sheetName val="Rahoitus"/>
      <sheetName val="EU-rahoitusosuus"/>
      <sheetName val="Ennakot"/>
      <sheetName val="Allekirjoitus"/>
    </sheetNames>
    <sheetDataSet>
      <sheetData sheetId="0"/>
      <sheetData sheetId="1" refreshError="1"/>
      <sheetData sheetId="2"/>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Horisont. periaatteet"/>
      <sheetName val="Hankinta"/>
      <sheetName val="Budjetin perustiedot"/>
      <sheetName val="Palkkakust. yksikkökustannukset"/>
      <sheetName val="Tosiasiallinen palkkakust."/>
      <sheetName val="Muut henkilöstökustannukset"/>
      <sheetName val="Ostopalvelut"/>
      <sheetName val="Käyttö- ja kiinteä omaisuus"/>
      <sheetName val="Matkakustannukset"/>
      <sheetName val="Muut hankekustannukset"/>
      <sheetName val="Hankkeen kustannukset"/>
      <sheetName val="Rahoitus"/>
      <sheetName val="EU-rahoitusosuus"/>
      <sheetName val="Ennakot"/>
      <sheetName val="Allekirjoitus"/>
    </sheetNames>
    <sheetDataSet>
      <sheetData sheetId="0"/>
      <sheetData sheetId="1"/>
      <sheetData sheetId="2"/>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ow r="2">
          <cell r="C2" t="str">
            <v>0</v>
          </cell>
        </row>
      </sheetData>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4425682-4B5F-40A8-AEE8-3D048A5E24F6}" name="T_Erityistavoitteet" displayName="T_Erityistavoitteet" ref="F4:F6" headerRowCount="0" totalsRowShown="0" headerRowDxfId="13" dataDxfId="12">
  <tableColumns count="1">
    <tableColumn id="1" xr3:uid="{00000000-0010-0000-0000-000001000000}" name="SM 1: Gränssäkerhet" headerRowDxfId="11" dataDxfId="1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13CB267-C01B-4D3B-9C8E-017DEA07F536}" name="T_kustannusmallit" displayName="T_kustannusmallit" ref="N4:P44" headerRowCount="0" totalsRowShown="0" headerRowDxfId="9" dataDxfId="8">
  <tableColumns count="3">
    <tableColumn id="1" xr3:uid="{00000000-0010-0000-0100-000001000000}" name="Modellen för faktiska lönekostnader" headerRowDxfId="7" dataDxfId="6"/>
    <tableColumn id="4" xr3:uid="{00000000-0010-0000-0100-000004000000}" name="SM 1: 001 Gränskontroller" headerRowDxfId="5" dataDxfId="4"/>
    <tableColumn id="5" xr3:uid="{00000000-0010-0000-0100-000005000000}" name="001 Infrastruktur och byggnader" headerRowDxfId="3"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AMI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trlProp" Target="../ctrlProps/ctrlProp4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trlProp" Target="../ctrlProps/ctrlProp4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3.bin"/><Relationship Id="rId5" Type="http://schemas.openxmlformats.org/officeDocument/2006/relationships/comments" Target="../comments1.xml"/><Relationship Id="rId4" Type="http://schemas.openxmlformats.org/officeDocument/2006/relationships/ctrlProp" Target="../ctrlProps/ctrlProp4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49.xml"/><Relationship Id="rId3" Type="http://schemas.openxmlformats.org/officeDocument/2006/relationships/drawing" Target="../drawings/drawing9.x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printerSettings" Target="../printerSettings/printerSettings21.bin"/><Relationship Id="rId1" Type="http://schemas.openxmlformats.org/officeDocument/2006/relationships/hyperlink" Target="https://eur-lex.europa.eu/legal-content/FI/ALL/?uri=CELEX:32018R1046&amp;qid=1649249922434" TargetMode="External"/><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vmlDrawing" Target="../drawings/vmlDrawing8.vml"/><Relationship Id="rId9" Type="http://schemas.openxmlformats.org/officeDocument/2006/relationships/ctrlProp" Target="../ctrlProps/ctrlProp5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29.xml"/><Relationship Id="rId1" Type="http://schemas.openxmlformats.org/officeDocument/2006/relationships/printerSettings" Target="../printerSettings/printerSettings7.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3.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trlProp" Target="../ctrlProps/ctrlProp4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dimension ref="A1:V50"/>
  <sheetViews>
    <sheetView showGridLines="0" tabSelected="1" zoomScaleNormal="100" workbookViewId="0">
      <selection activeCell="N20" sqref="N20"/>
    </sheetView>
  </sheetViews>
  <sheetFormatPr defaultColWidth="9.15234375" defaultRowHeight="15.5" x14ac:dyDescent="0.35"/>
  <cols>
    <col min="1" max="1" width="2.84375" style="289" customWidth="1"/>
    <col min="2" max="2" width="3.84375" style="289" customWidth="1"/>
    <col min="3" max="3" width="19.84375" style="289" customWidth="1"/>
    <col min="4" max="4" width="4.84375" style="289" customWidth="1"/>
    <col min="5" max="5" width="8.84375" style="289" customWidth="1"/>
    <col min="6" max="6" width="9.15234375" style="289"/>
    <col min="7" max="8" width="8.84375" style="289" customWidth="1"/>
    <col min="9" max="9" width="9.15234375" style="289"/>
    <col min="10" max="10" width="8.84375" style="289" customWidth="1"/>
    <col min="11" max="11" width="11.84375" style="289" customWidth="1"/>
    <col min="12" max="12" width="9.84375" style="289" customWidth="1"/>
    <col min="13" max="16384" width="9.15234375" style="289"/>
  </cols>
  <sheetData>
    <row r="1" spans="1:22" ht="79.75" customHeight="1" x14ac:dyDescent="0.35">
      <c r="A1" s="288" t="s">
        <v>676</v>
      </c>
      <c r="C1" s="290"/>
      <c r="D1" s="290"/>
      <c r="E1" s="290"/>
      <c r="F1" s="290"/>
      <c r="G1" s="290"/>
      <c r="H1" s="290"/>
      <c r="I1" s="558"/>
      <c r="J1" s="558"/>
      <c r="K1" s="558"/>
      <c r="L1" s="290"/>
      <c r="M1" s="290"/>
      <c r="N1" s="290"/>
      <c r="O1" s="290"/>
      <c r="P1" s="290"/>
      <c r="Q1" s="290"/>
      <c r="R1" s="290"/>
      <c r="S1" s="290"/>
      <c r="T1" s="290"/>
      <c r="U1" s="290"/>
      <c r="V1" s="290"/>
    </row>
    <row r="2" spans="1:22" ht="15" customHeight="1" x14ac:dyDescent="0.35">
      <c r="B2" s="291"/>
      <c r="C2" s="292"/>
      <c r="D2" s="292"/>
      <c r="E2" s="292"/>
      <c r="F2" s="292"/>
      <c r="G2" s="292"/>
      <c r="H2" s="292"/>
      <c r="I2" s="560"/>
      <c r="J2" s="560"/>
      <c r="K2" s="292"/>
      <c r="M2" s="290" t="s">
        <v>251</v>
      </c>
      <c r="N2" s="290"/>
      <c r="O2" s="290"/>
      <c r="P2" s="290"/>
      <c r="Q2" s="290"/>
      <c r="R2" s="290"/>
      <c r="S2" s="290"/>
      <c r="T2" s="290"/>
      <c r="U2" s="290"/>
      <c r="V2" s="290"/>
    </row>
    <row r="3" spans="1:22" x14ac:dyDescent="0.35">
      <c r="B3" s="561" t="s">
        <v>72</v>
      </c>
      <c r="C3" s="561"/>
      <c r="D3" s="561"/>
      <c r="E3" s="561"/>
      <c r="F3" s="561"/>
      <c r="G3" s="561"/>
      <c r="H3" s="561"/>
      <c r="I3" s="561"/>
      <c r="J3" s="561"/>
      <c r="K3" s="561"/>
      <c r="M3" s="290"/>
      <c r="N3" s="290"/>
      <c r="O3" s="290"/>
      <c r="P3" s="290"/>
      <c r="Q3" s="290"/>
      <c r="R3" s="290"/>
      <c r="S3" s="290"/>
      <c r="T3" s="290"/>
      <c r="U3" s="290"/>
      <c r="V3" s="290"/>
    </row>
    <row r="4" spans="1:22" x14ac:dyDescent="0.35">
      <c r="B4" s="562" t="s">
        <v>433</v>
      </c>
      <c r="C4" s="562"/>
      <c r="D4" s="562"/>
      <c r="E4" s="562"/>
      <c r="F4" s="562"/>
      <c r="G4" s="562"/>
      <c r="H4" s="562"/>
      <c r="I4" s="562"/>
      <c r="J4" s="562"/>
      <c r="K4" s="562"/>
      <c r="M4" s="290"/>
      <c r="N4" s="293" t="s">
        <v>284</v>
      </c>
      <c r="O4" s="290"/>
      <c r="P4" s="290"/>
      <c r="Q4" s="293"/>
      <c r="R4" s="290"/>
      <c r="S4" s="290"/>
      <c r="T4" s="290"/>
      <c r="U4" s="290"/>
      <c r="V4" s="290"/>
    </row>
    <row r="5" spans="1:22" x14ac:dyDescent="0.35">
      <c r="B5" s="292"/>
      <c r="C5" s="294"/>
      <c r="D5" s="560"/>
      <c r="E5" s="560"/>
      <c r="F5" s="294"/>
      <c r="G5" s="295"/>
      <c r="H5" s="294"/>
      <c r="I5" s="294"/>
      <c r="J5" s="294"/>
      <c r="K5" s="294"/>
      <c r="M5" s="290"/>
      <c r="N5" s="529" t="s">
        <v>252</v>
      </c>
      <c r="O5" s="303"/>
      <c r="P5" s="303"/>
      <c r="Q5" s="296"/>
      <c r="R5" s="290"/>
      <c r="S5" s="290"/>
      <c r="T5" s="290"/>
      <c r="U5" s="290"/>
      <c r="V5" s="290"/>
    </row>
    <row r="6" spans="1:22" x14ac:dyDescent="0.35">
      <c r="B6" s="324" t="s">
        <v>502</v>
      </c>
      <c r="C6" s="292"/>
      <c r="D6" s="292"/>
      <c r="E6" s="292"/>
      <c r="F6" s="292"/>
      <c r="G6" s="292"/>
      <c r="H6" s="292"/>
      <c r="I6" s="292"/>
      <c r="J6" s="292"/>
      <c r="K6" s="292"/>
      <c r="M6" s="290"/>
      <c r="N6" s="529" t="s">
        <v>254</v>
      </c>
      <c r="O6" s="303"/>
      <c r="P6" s="303"/>
      <c r="Q6" s="296"/>
      <c r="R6" s="290"/>
      <c r="S6" s="290"/>
      <c r="T6" s="290"/>
      <c r="U6" s="290"/>
      <c r="V6" s="290"/>
    </row>
    <row r="7" spans="1:22" x14ac:dyDescent="0.35">
      <c r="B7" s="324" t="s">
        <v>318</v>
      </c>
      <c r="C7" s="292"/>
      <c r="D7" s="292"/>
      <c r="E7" s="292"/>
      <c r="F7" s="292"/>
      <c r="G7" s="292"/>
      <c r="H7" s="292"/>
      <c r="I7" s="292"/>
      <c r="J7" s="292"/>
      <c r="K7" s="292"/>
      <c r="M7" s="290"/>
      <c r="N7" s="530" t="s">
        <v>90</v>
      </c>
      <c r="O7" s="303"/>
      <c r="P7" s="303"/>
      <c r="Q7" s="296"/>
      <c r="R7" s="290"/>
      <c r="S7" s="290"/>
      <c r="T7" s="290"/>
      <c r="U7" s="290"/>
      <c r="V7" s="290"/>
    </row>
    <row r="8" spans="1:22" x14ac:dyDescent="0.35">
      <c r="B8" s="292" t="s">
        <v>697</v>
      </c>
      <c r="C8" s="292"/>
      <c r="D8" s="292"/>
      <c r="E8" s="292"/>
      <c r="F8" s="292"/>
      <c r="G8" s="292"/>
      <c r="H8" s="292"/>
      <c r="I8" s="292"/>
      <c r="J8" s="292"/>
      <c r="K8" s="292"/>
      <c r="M8" s="290"/>
      <c r="N8" s="529" t="s">
        <v>9</v>
      </c>
      <c r="O8" s="303"/>
      <c r="P8" s="303"/>
      <c r="Q8" s="296"/>
      <c r="R8" s="296"/>
      <c r="S8" s="296"/>
      <c r="T8" s="290"/>
      <c r="U8" s="290"/>
      <c r="V8" s="290"/>
    </row>
    <row r="9" spans="1:22" x14ac:dyDescent="0.35">
      <c r="B9" s="324" t="s">
        <v>76</v>
      </c>
      <c r="C9" s="292"/>
      <c r="D9" s="292"/>
      <c r="E9" s="292"/>
      <c r="F9" s="292"/>
      <c r="G9" s="292"/>
      <c r="H9" s="292"/>
      <c r="I9" s="292"/>
      <c r="J9" s="292"/>
      <c r="K9" s="292"/>
      <c r="M9" s="290"/>
      <c r="N9" s="529" t="s">
        <v>105</v>
      </c>
      <c r="O9" s="303"/>
      <c r="P9" s="303"/>
      <c r="Q9" s="296"/>
      <c r="R9" s="290"/>
      <c r="S9" s="290"/>
      <c r="T9" s="290"/>
      <c r="U9" s="290"/>
      <c r="V9" s="290"/>
    </row>
    <row r="10" spans="1:22" x14ac:dyDescent="0.35">
      <c r="B10" s="334" t="s">
        <v>315</v>
      </c>
      <c r="C10" s="292"/>
      <c r="D10" s="292"/>
      <c r="E10" s="292"/>
      <c r="F10" s="292"/>
      <c r="G10" s="292"/>
      <c r="H10" s="292"/>
      <c r="I10" s="292"/>
      <c r="J10" s="292"/>
      <c r="K10" s="292"/>
      <c r="M10" s="290"/>
      <c r="N10" s="529" t="s">
        <v>73</v>
      </c>
      <c r="O10" s="303"/>
      <c r="P10" s="303"/>
      <c r="Q10" s="296"/>
      <c r="R10" s="290"/>
      <c r="S10" s="290"/>
      <c r="T10" s="290"/>
      <c r="U10" s="290"/>
      <c r="V10" s="290"/>
    </row>
    <row r="11" spans="1:22" x14ac:dyDescent="0.35">
      <c r="B11" s="333"/>
      <c r="C11" s="292"/>
      <c r="D11" s="292"/>
      <c r="E11" s="292"/>
      <c r="F11" s="292"/>
      <c r="G11" s="292"/>
      <c r="H11" s="292"/>
      <c r="I11" s="292"/>
      <c r="J11" s="292"/>
      <c r="K11" s="292"/>
      <c r="M11" s="290"/>
      <c r="N11" s="529" t="s">
        <v>674</v>
      </c>
      <c r="O11" s="303"/>
      <c r="P11" s="303"/>
      <c r="Q11" s="296"/>
      <c r="R11" s="290"/>
      <c r="S11" s="290"/>
      <c r="T11" s="290"/>
      <c r="U11" s="290"/>
      <c r="V11" s="290"/>
    </row>
    <row r="12" spans="1:22" x14ac:dyDescent="0.35">
      <c r="B12" s="292" t="s">
        <v>164</v>
      </c>
      <c r="C12" s="292"/>
      <c r="D12" s="292"/>
      <c r="E12" s="292"/>
      <c r="F12" s="292"/>
      <c r="G12" s="292"/>
      <c r="H12" s="292"/>
      <c r="I12" s="292"/>
      <c r="J12" s="292"/>
      <c r="K12" s="292"/>
      <c r="L12" s="298"/>
      <c r="M12" s="290"/>
      <c r="N12" s="529" t="s">
        <v>255</v>
      </c>
      <c r="O12" s="303"/>
      <c r="P12" s="303"/>
      <c r="Q12" s="296"/>
      <c r="R12" s="290"/>
      <c r="S12" s="290"/>
      <c r="T12" s="290"/>
      <c r="U12" s="290"/>
      <c r="V12" s="290"/>
    </row>
    <row r="13" spans="1:22" x14ac:dyDescent="0.35">
      <c r="B13" s="324" t="s">
        <v>319</v>
      </c>
      <c r="C13" s="292"/>
      <c r="D13" s="292"/>
      <c r="E13" s="292"/>
      <c r="F13" s="292"/>
      <c r="G13" s="292"/>
      <c r="H13" s="292"/>
      <c r="I13" s="292"/>
      <c r="J13" s="292"/>
      <c r="K13" s="292"/>
      <c r="M13" s="290"/>
      <c r="N13" s="530" t="s">
        <v>285</v>
      </c>
      <c r="O13" s="303"/>
      <c r="P13" s="303"/>
      <c r="Q13" s="296"/>
      <c r="R13" s="290"/>
      <c r="S13" s="290"/>
      <c r="T13" s="290"/>
      <c r="U13" s="290"/>
      <c r="V13" s="290"/>
    </row>
    <row r="14" spans="1:22" x14ac:dyDescent="0.35">
      <c r="B14" s="324" t="s">
        <v>297</v>
      </c>
      <c r="C14" s="292"/>
      <c r="D14" s="292"/>
      <c r="E14" s="292"/>
      <c r="F14" s="292"/>
      <c r="G14" s="292"/>
      <c r="H14" s="292"/>
      <c r="I14" s="292"/>
      <c r="J14" s="292"/>
      <c r="K14" s="292"/>
      <c r="M14" s="290"/>
      <c r="N14" s="530" t="s">
        <v>345</v>
      </c>
      <c r="O14" s="303"/>
      <c r="P14" s="303"/>
      <c r="Q14" s="296"/>
      <c r="R14" s="290"/>
      <c r="S14" s="290"/>
      <c r="T14" s="290"/>
      <c r="U14" s="290"/>
      <c r="V14" s="290"/>
    </row>
    <row r="15" spans="1:22" x14ac:dyDescent="0.35">
      <c r="B15" s="324"/>
      <c r="C15" s="292"/>
      <c r="D15" s="292"/>
      <c r="E15" s="292"/>
      <c r="F15" s="292"/>
      <c r="G15" s="292"/>
      <c r="H15" s="292"/>
      <c r="I15" s="292"/>
      <c r="J15" s="292"/>
      <c r="K15" s="292"/>
      <c r="M15" s="290"/>
      <c r="N15" s="529" t="s">
        <v>253</v>
      </c>
      <c r="O15" s="303"/>
      <c r="P15" s="303"/>
      <c r="Q15" s="296"/>
      <c r="R15" s="290"/>
      <c r="S15" s="290"/>
      <c r="T15" s="290"/>
      <c r="U15" s="290"/>
      <c r="V15" s="290"/>
    </row>
    <row r="16" spans="1:22" x14ac:dyDescent="0.35">
      <c r="B16" s="559" t="s">
        <v>256</v>
      </c>
      <c r="C16" s="559"/>
      <c r="D16" s="559"/>
      <c r="E16" s="559"/>
      <c r="F16" s="559"/>
      <c r="G16" s="559"/>
      <c r="H16" s="559"/>
      <c r="I16" s="559"/>
      <c r="J16" s="559"/>
      <c r="K16" s="559"/>
      <c r="M16" s="290"/>
      <c r="N16" s="530" t="s">
        <v>501</v>
      </c>
      <c r="O16" s="303"/>
      <c r="P16" s="303"/>
      <c r="Q16" s="296"/>
      <c r="R16" s="290"/>
      <c r="S16" s="290"/>
      <c r="T16" s="290"/>
      <c r="U16" s="290"/>
      <c r="V16" s="290"/>
    </row>
    <row r="17" spans="2:22" ht="15" customHeight="1" x14ac:dyDescent="0.35">
      <c r="B17" s="556" t="s">
        <v>320</v>
      </c>
      <c r="C17" s="556"/>
      <c r="D17" s="556"/>
      <c r="E17" s="556"/>
      <c r="F17" s="556"/>
      <c r="G17" s="556"/>
      <c r="H17" s="556"/>
      <c r="I17" s="556"/>
      <c r="J17" s="556"/>
      <c r="K17" s="556"/>
      <c r="M17" s="290"/>
      <c r="N17" s="529" t="s">
        <v>312</v>
      </c>
      <c r="O17" s="303"/>
      <c r="P17" s="303"/>
      <c r="Q17" s="296"/>
      <c r="R17" s="290"/>
      <c r="S17" s="290"/>
      <c r="T17" s="290"/>
      <c r="U17" s="290"/>
      <c r="V17" s="290"/>
    </row>
    <row r="18" spans="2:22" ht="15" customHeight="1" x14ac:dyDescent="0.35">
      <c r="B18" s="556" t="s">
        <v>683</v>
      </c>
      <c r="C18" s="557"/>
      <c r="D18" s="557"/>
      <c r="E18" s="557"/>
      <c r="F18" s="557"/>
      <c r="G18" s="557"/>
      <c r="H18" s="557"/>
      <c r="I18" s="557"/>
      <c r="J18" s="557"/>
      <c r="K18" s="557"/>
      <c r="M18" s="290"/>
      <c r="N18" s="529" t="s">
        <v>59</v>
      </c>
      <c r="O18" s="303"/>
      <c r="P18" s="303"/>
      <c r="Q18" s="296"/>
      <c r="R18" s="290"/>
      <c r="S18" s="290"/>
      <c r="T18" s="290"/>
      <c r="U18" s="290"/>
      <c r="V18" s="290"/>
    </row>
    <row r="19" spans="2:22" ht="15" customHeight="1" x14ac:dyDescent="0.35">
      <c r="B19" s="556" t="s">
        <v>684</v>
      </c>
      <c r="C19" s="557"/>
      <c r="D19" s="557"/>
      <c r="E19" s="557"/>
      <c r="F19" s="557"/>
      <c r="G19" s="557"/>
      <c r="H19" s="557"/>
      <c r="I19" s="557"/>
      <c r="J19" s="557"/>
      <c r="K19" s="557"/>
      <c r="L19" s="298"/>
      <c r="N19" s="529" t="s">
        <v>66</v>
      </c>
      <c r="O19" s="303"/>
      <c r="P19" s="303"/>
      <c r="Q19" s="296"/>
      <c r="R19" s="290"/>
      <c r="S19" s="290"/>
      <c r="T19" s="290"/>
      <c r="U19" s="290"/>
      <c r="V19" s="290"/>
    </row>
    <row r="20" spans="2:22" x14ac:dyDescent="0.35">
      <c r="B20" s="563" t="s">
        <v>673</v>
      </c>
      <c r="C20" s="564"/>
      <c r="D20" s="564"/>
      <c r="E20" s="564"/>
      <c r="F20" s="564"/>
      <c r="G20" s="564"/>
      <c r="H20" s="564"/>
      <c r="I20" s="564"/>
      <c r="J20" s="564"/>
      <c r="K20" s="564"/>
      <c r="M20" s="290"/>
      <c r="N20" s="529" t="s">
        <v>62</v>
      </c>
      <c r="O20" s="303"/>
      <c r="P20" s="303"/>
      <c r="Q20" s="296"/>
      <c r="R20" s="290"/>
      <c r="S20" s="299"/>
      <c r="T20" s="290"/>
      <c r="U20" s="290"/>
      <c r="V20" s="290"/>
    </row>
    <row r="21" spans="2:22" x14ac:dyDescent="0.35">
      <c r="M21" s="290"/>
      <c r="N21" s="530" t="s">
        <v>100</v>
      </c>
      <c r="O21" s="303"/>
      <c r="P21" s="303"/>
      <c r="Q21" s="296"/>
      <c r="R21" s="290"/>
      <c r="S21" s="290"/>
      <c r="T21" s="290"/>
      <c r="U21" s="290"/>
      <c r="V21" s="290"/>
    </row>
    <row r="22" spans="2:22" x14ac:dyDescent="0.35">
      <c r="B22" s="300" t="s">
        <v>31</v>
      </c>
      <c r="C22" s="301"/>
      <c r="D22" s="301"/>
      <c r="E22" s="301"/>
      <c r="F22" s="301"/>
      <c r="G22" s="301"/>
      <c r="H22" s="301"/>
      <c r="I22" s="301"/>
      <c r="J22" s="301"/>
      <c r="K22" s="301"/>
      <c r="M22" s="290"/>
      <c r="N22" s="529" t="s">
        <v>74</v>
      </c>
      <c r="O22" s="303"/>
      <c r="P22" s="303"/>
      <c r="Q22" s="296"/>
      <c r="R22" s="529"/>
      <c r="S22" s="290"/>
      <c r="T22" s="290"/>
      <c r="U22" s="290"/>
      <c r="V22" s="290"/>
    </row>
    <row r="23" spans="2:22" ht="12.75" customHeight="1" x14ac:dyDescent="0.35">
      <c r="B23" s="301"/>
      <c r="C23" s="301"/>
      <c r="D23" s="301"/>
      <c r="E23" s="301"/>
      <c r="F23" s="301"/>
      <c r="G23" s="301"/>
      <c r="H23" s="301"/>
      <c r="I23" s="301"/>
      <c r="J23" s="301"/>
      <c r="K23" s="301"/>
      <c r="M23" s="290"/>
      <c r="N23" s="529" t="s">
        <v>32</v>
      </c>
      <c r="O23" s="303"/>
      <c r="P23" s="303"/>
      <c r="Q23" s="296"/>
      <c r="R23" s="530"/>
      <c r="S23" s="290"/>
      <c r="T23" s="290"/>
      <c r="U23" s="290"/>
      <c r="V23" s="290"/>
    </row>
    <row r="24" spans="2:22" x14ac:dyDescent="0.35">
      <c r="B24" s="362" t="s">
        <v>116</v>
      </c>
      <c r="C24" s="301"/>
      <c r="D24" s="301"/>
      <c r="E24" s="301"/>
      <c r="F24" s="301"/>
      <c r="G24" s="301"/>
      <c r="H24" s="301"/>
      <c r="I24" s="301"/>
      <c r="J24" s="301"/>
      <c r="K24" s="301"/>
      <c r="M24" s="290"/>
      <c r="N24" s="524"/>
      <c r="O24" s="303"/>
      <c r="P24" s="303"/>
      <c r="Q24" s="296"/>
      <c r="R24" s="529"/>
      <c r="S24" s="290"/>
      <c r="T24" s="290"/>
      <c r="U24" s="290"/>
      <c r="V24" s="290"/>
    </row>
    <row r="25" spans="2:22" x14ac:dyDescent="0.35">
      <c r="B25" s="301"/>
      <c r="C25" s="301"/>
      <c r="D25" s="301"/>
      <c r="E25" s="301"/>
      <c r="F25" s="301"/>
      <c r="G25" s="301"/>
      <c r="H25" s="301"/>
      <c r="I25" s="301"/>
      <c r="J25" s="301"/>
      <c r="K25" s="301"/>
      <c r="M25" s="290"/>
      <c r="N25" s="465"/>
      <c r="O25" s="303"/>
      <c r="P25" s="303"/>
      <c r="Q25" s="296"/>
      <c r="R25" s="529"/>
      <c r="S25" s="290"/>
      <c r="T25" s="290"/>
      <c r="U25" s="290"/>
      <c r="V25" s="290"/>
    </row>
    <row r="26" spans="2:22" x14ac:dyDescent="0.35">
      <c r="B26" s="565" t="s">
        <v>500</v>
      </c>
      <c r="C26" s="566"/>
      <c r="D26" s="566"/>
      <c r="E26" s="566"/>
      <c r="F26" s="566"/>
      <c r="G26" s="566"/>
      <c r="H26" s="566"/>
      <c r="I26" s="566"/>
      <c r="J26" s="566"/>
      <c r="K26" s="566"/>
      <c r="M26" s="290"/>
      <c r="N26" s="354"/>
      <c r="O26" s="304"/>
      <c r="P26" s="303"/>
      <c r="Q26" s="290"/>
      <c r="R26" s="529"/>
      <c r="S26" s="290"/>
      <c r="T26" s="290"/>
      <c r="U26" s="290"/>
      <c r="V26" s="290"/>
    </row>
    <row r="27" spans="2:22" x14ac:dyDescent="0.35">
      <c r="B27" s="566"/>
      <c r="C27" s="566"/>
      <c r="D27" s="566"/>
      <c r="E27" s="566"/>
      <c r="F27" s="566"/>
      <c r="G27" s="566"/>
      <c r="H27" s="566"/>
      <c r="I27" s="566"/>
      <c r="J27" s="566"/>
      <c r="K27" s="566"/>
      <c r="M27" s="290"/>
      <c r="N27" s="354"/>
      <c r="O27" s="303"/>
      <c r="P27" s="303"/>
      <c r="Q27" s="290"/>
      <c r="R27" s="529"/>
      <c r="S27" s="290"/>
      <c r="T27" s="290"/>
      <c r="U27" s="290"/>
      <c r="V27" s="290"/>
    </row>
    <row r="28" spans="2:22" ht="37.25" customHeight="1" x14ac:dyDescent="0.35">
      <c r="B28" s="566"/>
      <c r="C28" s="566"/>
      <c r="D28" s="566"/>
      <c r="E28" s="566"/>
      <c r="F28" s="566"/>
      <c r="G28" s="566"/>
      <c r="H28" s="566"/>
      <c r="I28" s="566"/>
      <c r="J28" s="566"/>
      <c r="K28" s="566"/>
      <c r="M28" s="290"/>
      <c r="O28" s="303"/>
      <c r="P28" s="303"/>
      <c r="Q28" s="290"/>
      <c r="R28" s="530"/>
      <c r="S28" s="290"/>
      <c r="T28" s="290"/>
      <c r="U28" s="290"/>
      <c r="V28" s="290"/>
    </row>
    <row r="29" spans="2:22" x14ac:dyDescent="0.35">
      <c r="M29" s="290"/>
      <c r="O29" s="304"/>
      <c r="P29" s="303"/>
      <c r="Q29" s="290"/>
      <c r="R29" s="524"/>
      <c r="S29" s="290"/>
      <c r="T29" s="290"/>
      <c r="U29" s="290"/>
      <c r="V29" s="290"/>
    </row>
    <row r="30" spans="2:22" x14ac:dyDescent="0.35">
      <c r="B30" s="555" t="s">
        <v>165</v>
      </c>
      <c r="C30" s="555"/>
      <c r="D30" s="555"/>
      <c r="E30" s="555"/>
      <c r="F30" s="555"/>
      <c r="G30" s="555"/>
      <c r="H30" s="555"/>
      <c r="I30" s="555"/>
      <c r="J30" s="555"/>
      <c r="K30" s="555"/>
      <c r="N30" s="297"/>
      <c r="R30" s="524"/>
    </row>
    <row r="31" spans="2:22" x14ac:dyDescent="0.35">
      <c r="B31" s="555"/>
      <c r="C31" s="555"/>
      <c r="D31" s="555"/>
      <c r="E31" s="555"/>
      <c r="F31" s="555"/>
      <c r="G31" s="555"/>
      <c r="H31" s="555"/>
      <c r="I31" s="555"/>
      <c r="J31" s="555"/>
      <c r="K31" s="555"/>
      <c r="N31" s="297"/>
    </row>
    <row r="32" spans="2:22" x14ac:dyDescent="0.35">
      <c r="S32" s="299"/>
    </row>
    <row r="33" spans="2:15" x14ac:dyDescent="0.35">
      <c r="B33" s="554" t="s">
        <v>698</v>
      </c>
      <c r="C33" s="555"/>
      <c r="D33" s="555"/>
      <c r="E33" s="555"/>
      <c r="F33" s="555"/>
      <c r="G33" s="555"/>
      <c r="H33" s="555"/>
      <c r="I33" s="555"/>
      <c r="J33" s="555"/>
      <c r="K33" s="555"/>
    </row>
    <row r="34" spans="2:15" x14ac:dyDescent="0.35">
      <c r="B34" s="555"/>
      <c r="C34" s="555"/>
      <c r="D34" s="555"/>
      <c r="E34" s="555"/>
      <c r="F34" s="555"/>
      <c r="G34" s="555"/>
      <c r="H34" s="555"/>
      <c r="I34" s="555"/>
      <c r="J34" s="555"/>
      <c r="K34" s="555"/>
    </row>
    <row r="38" spans="2:15" x14ac:dyDescent="0.35">
      <c r="N38" s="301"/>
    </row>
    <row r="39" spans="2:15" x14ac:dyDescent="0.35">
      <c r="N39" s="301"/>
    </row>
    <row r="40" spans="2:15" x14ac:dyDescent="0.35">
      <c r="M40" s="301"/>
      <c r="N40" s="301"/>
      <c r="O40" s="301"/>
    </row>
    <row r="41" spans="2:15" x14ac:dyDescent="0.35">
      <c r="M41" s="301"/>
      <c r="N41" s="301"/>
      <c r="O41" s="301"/>
    </row>
    <row r="42" spans="2:15" x14ac:dyDescent="0.35">
      <c r="M42" s="301"/>
      <c r="N42" s="301"/>
      <c r="O42" s="301"/>
    </row>
    <row r="43" spans="2:15" x14ac:dyDescent="0.35">
      <c r="M43" s="301"/>
      <c r="N43" s="301"/>
      <c r="O43" s="301"/>
    </row>
    <row r="44" spans="2:15" x14ac:dyDescent="0.35">
      <c r="L44" s="302"/>
      <c r="M44" s="301"/>
      <c r="N44" s="301"/>
      <c r="O44" s="301"/>
    </row>
    <row r="45" spans="2:15" x14ac:dyDescent="0.35">
      <c r="L45" s="301"/>
      <c r="M45" s="301"/>
      <c r="O45" s="301"/>
    </row>
    <row r="46" spans="2:15" x14ac:dyDescent="0.35">
      <c r="L46" s="301"/>
      <c r="M46" s="301"/>
      <c r="O46" s="301"/>
    </row>
    <row r="47" spans="2:15" x14ac:dyDescent="0.35">
      <c r="L47" s="301"/>
    </row>
    <row r="48" spans="2:15" x14ac:dyDescent="0.35">
      <c r="L48" s="301"/>
    </row>
    <row r="49" spans="12:12" x14ac:dyDescent="0.35">
      <c r="L49" s="301"/>
    </row>
    <row r="50" spans="12:12" x14ac:dyDescent="0.35">
      <c r="L50" s="301"/>
    </row>
  </sheetData>
  <sheetProtection sheet="1" selectLockedCells="1"/>
  <mergeCells count="13">
    <mergeCell ref="B33:K34"/>
    <mergeCell ref="B30:K31"/>
    <mergeCell ref="B17:K17"/>
    <mergeCell ref="B18:K18"/>
    <mergeCell ref="I1:K1"/>
    <mergeCell ref="B16:K16"/>
    <mergeCell ref="I2:J2"/>
    <mergeCell ref="B3:K3"/>
    <mergeCell ref="D5:E5"/>
    <mergeCell ref="B4:K4"/>
    <mergeCell ref="B20:K20"/>
    <mergeCell ref="B19:K19"/>
    <mergeCell ref="B26:K28"/>
  </mergeCells>
  <hyperlinks>
    <hyperlink ref="Q8:S8" location="'Indikaattorit- maksatus'!Tulostusalue" display="Indikaattorit - maksatus" xr:uid="{00000000-0004-0000-0000-000000000000}"/>
    <hyperlink ref="N5" location="'Sökandens uppgifter'!A1" display="Hakijan tiedot" xr:uid="{00000000-0004-0000-0000-000003000000}"/>
    <hyperlink ref="N6" location="'EU-finansiering 3 år'!A1" display="3v EU-rahoitus" xr:uid="{00000000-0004-0000-0000-000004000000}"/>
    <hyperlink ref="N8" location="'Samarbetsaktörer'!A1" display="Yhteistyötahot" xr:uid="{00000000-0004-0000-0000-000005000000}"/>
    <hyperlink ref="N9" location="'Plan'!A1" display="Suunnitelma" xr:uid="{00000000-0004-0000-0000-000006000000}"/>
    <hyperlink ref="N10" location="'Tidsplan'!A1" display="Aikataulu" xr:uid="{00000000-0004-0000-0000-000007000000}"/>
    <hyperlink ref="N11" location="'Åtgärdernas typer och teman'!A1" display="Åtgärdernas typer och teman" xr:uid="{00000000-0004-0000-0000-000008000000}"/>
    <hyperlink ref="N12" location="'Indikatorer SM 1'!A1" display="Indikaattorit ET 1" xr:uid="{00000000-0004-0000-0000-000009000000}"/>
    <hyperlink ref="N13" location="'Indikatorer SM 2'!A1" display="Indikaattorit ET 2" xr:uid="{00000000-0004-0000-0000-000012000000}"/>
    <hyperlink ref="N7" location="'Överföringsmottagare'!A1" display="Siirron saajat" xr:uid="{00000000-0004-0000-0000-000015000000}"/>
    <hyperlink ref="N14" location="'Horisontella principer'!A1" display="Horisontaaliset periaattet" xr:uid="{00000000-0004-0000-0000-000018000000}"/>
    <hyperlink ref="N15" location="'Grundläggande information om bu'!A1" display="Budjetin perustiedot" xr:uid="{AD0D775B-7034-4911-AEA4-1A2B664F4A4B}"/>
    <hyperlink ref="N17" location="'Faktisk lönekostnad'!A1" display="Tosiasiallinen palkkakustannusmalli" xr:uid="{888C0782-8AD8-4C41-B76C-75D8564F3F9A}"/>
    <hyperlink ref="N18" location="'Övriga personalkostnader'!A1" display="Muut henkilöstökustannukset" xr:uid="{96CD729E-623C-4B4C-9BAE-B4E48757EFD4}"/>
    <hyperlink ref="N19" location="'Projektets kostnader'!A1" display="Hankkeen kustannukset" xr:uid="{42808086-4675-42A1-BA2A-6EEB806F4CDA}"/>
    <hyperlink ref="N20" location="'Finansiering'!A1" display="Rahoitus" xr:uid="{2CFFA049-4924-4A71-A743-E3EDACAEC86E}"/>
    <hyperlink ref="N16" location="'Lönekostnadernas enhetskostnade'!A1" display="Palkkakustannusten yksikkökustannukset" xr:uid="{883EE655-9473-4DF6-87DA-82F2D0145F5E}"/>
    <hyperlink ref="N22" location="'Förskott'!A1" display="Ennakot" xr:uid="{66DCF2DA-FD2E-4212-B2C1-BC73224F2483}"/>
    <hyperlink ref="N23" location="'Underskrift'!A1" display="Allekirjoitus" xr:uid="{64D21C8B-B4A6-4D25-920F-4A45BEC66269}"/>
    <hyperlink ref="N21" location="'EU-finansieringsandel'!A1" display="EU-rahoitusosuus" xr:uid="{FA2B046F-006B-4BE1-BD06-4C1C45137CAC}"/>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C7290-6C70-4755-9A5D-D353F58431C4}">
  <dimension ref="A1:Z63"/>
  <sheetViews>
    <sheetView showGridLines="0" zoomScaleNormal="100" workbookViewId="0">
      <selection activeCell="R3" sqref="R3:T3"/>
    </sheetView>
  </sheetViews>
  <sheetFormatPr defaultColWidth="9.15234375" defaultRowHeight="10" x14ac:dyDescent="0.2"/>
  <cols>
    <col min="1" max="1" width="2.84375" style="386" customWidth="1"/>
    <col min="2" max="2" width="2.61328125" style="386" customWidth="1"/>
    <col min="3" max="3" width="8.921875" style="386" customWidth="1"/>
    <col min="4" max="4" width="11" style="391" customWidth="1"/>
    <col min="5" max="5" width="2.84375" style="386" customWidth="1"/>
    <col min="6" max="6" width="11" style="389" customWidth="1"/>
    <col min="7" max="7" width="2.84375" style="386" customWidth="1"/>
    <col min="8" max="8" width="11" style="389" customWidth="1"/>
    <col min="9" max="9" width="2.84375" style="386" customWidth="1"/>
    <col min="10" max="10" width="8.3828125" style="389" customWidth="1"/>
    <col min="11" max="11" width="2.84375" style="386" customWidth="1"/>
    <col min="12" max="12" width="8.3828125" style="389" customWidth="1"/>
    <col min="13" max="14" width="2.84375" style="386" customWidth="1"/>
    <col min="15" max="15" width="8.3828125" style="386" customWidth="1"/>
    <col min="16" max="16" width="3.921875" style="386" customWidth="1"/>
    <col min="17" max="16384" width="9.15234375" style="386"/>
  </cols>
  <sheetData>
    <row r="1" spans="1:26" ht="15.9" customHeight="1" x14ac:dyDescent="0.2">
      <c r="A1" s="392" t="s">
        <v>513</v>
      </c>
      <c r="B1" s="392"/>
      <c r="C1" s="392"/>
      <c r="E1" s="388"/>
      <c r="F1" s="387"/>
      <c r="G1" s="388"/>
      <c r="H1" s="387"/>
      <c r="I1" s="388"/>
      <c r="J1" s="387"/>
      <c r="K1" s="388"/>
      <c r="L1" s="387"/>
      <c r="M1" s="388"/>
      <c r="N1" s="388"/>
      <c r="O1" s="388"/>
    </row>
    <row r="2" spans="1:26" ht="74" customHeight="1" x14ac:dyDescent="0.35">
      <c r="B2" s="689" t="s">
        <v>514</v>
      </c>
      <c r="C2" s="689"/>
      <c r="D2" s="689"/>
      <c r="E2" s="689"/>
      <c r="F2" s="689"/>
      <c r="G2" s="689"/>
      <c r="H2" s="689"/>
      <c r="I2" s="689"/>
      <c r="J2" s="689"/>
      <c r="K2" s="689"/>
      <c r="L2" s="689"/>
      <c r="M2" s="689"/>
      <c r="N2" s="689"/>
      <c r="O2" s="689"/>
      <c r="P2" s="439"/>
      <c r="Q2" s="399"/>
      <c r="U2" s="394"/>
      <c r="V2" s="394"/>
      <c r="W2" s="394"/>
      <c r="X2" s="394"/>
      <c r="Y2" s="394"/>
      <c r="Z2" s="394"/>
    </row>
    <row r="3" spans="1:26" ht="15.9" customHeight="1" x14ac:dyDescent="0.35">
      <c r="B3" s="414"/>
      <c r="C3" s="409"/>
      <c r="D3" s="690"/>
      <c r="E3" s="690"/>
      <c r="F3" s="690"/>
      <c r="G3" s="690"/>
      <c r="H3" s="690"/>
      <c r="I3" s="690"/>
      <c r="J3" s="690"/>
      <c r="K3" s="690"/>
      <c r="L3" s="690"/>
      <c r="M3" s="690"/>
      <c r="N3" s="437"/>
      <c r="O3" s="417"/>
      <c r="P3" s="410"/>
      <c r="Q3" s="400"/>
      <c r="R3" s="567" t="s">
        <v>515</v>
      </c>
      <c r="S3" s="568"/>
      <c r="T3" s="569"/>
      <c r="U3" s="416"/>
      <c r="V3" s="416"/>
      <c r="W3" s="416"/>
      <c r="X3" s="416"/>
      <c r="Y3" s="416"/>
      <c r="Z3" s="416"/>
    </row>
    <row r="4" spans="1:26" ht="15.9" customHeight="1" x14ac:dyDescent="0.35">
      <c r="B4" s="395"/>
      <c r="C4" s="396"/>
      <c r="D4" s="398" t="s">
        <v>706</v>
      </c>
      <c r="E4" s="398"/>
      <c r="F4" s="398"/>
      <c r="G4" s="398"/>
      <c r="H4" s="398"/>
      <c r="I4" s="398"/>
      <c r="J4" s="398"/>
      <c r="K4" s="398"/>
      <c r="L4" s="398"/>
      <c r="M4" s="398"/>
      <c r="N4" s="398"/>
      <c r="O4" s="413"/>
      <c r="P4" s="397"/>
      <c r="Q4" s="400"/>
      <c r="R4" s="400"/>
      <c r="S4" s="400"/>
      <c r="T4" s="400"/>
      <c r="U4" s="416"/>
      <c r="V4" s="416"/>
      <c r="W4" s="416"/>
      <c r="X4" s="416"/>
      <c r="Y4" s="416"/>
      <c r="Z4" s="416"/>
    </row>
    <row r="5" spans="1:26" ht="15.9" customHeight="1" x14ac:dyDescent="0.35">
      <c r="B5" s="395"/>
      <c r="C5" s="396"/>
      <c r="D5" s="413"/>
      <c r="E5" s="418"/>
      <c r="F5" s="419"/>
      <c r="G5" s="418"/>
      <c r="H5" s="419"/>
      <c r="I5" s="418"/>
      <c r="J5" s="379"/>
      <c r="K5" s="419"/>
      <c r="L5" s="419"/>
      <c r="M5" s="418"/>
      <c r="N5" s="418"/>
      <c r="O5" s="418"/>
      <c r="P5" s="397"/>
      <c r="Q5" s="400"/>
      <c r="R5" s="416"/>
      <c r="S5" s="416"/>
      <c r="T5" s="416"/>
      <c r="U5" s="416"/>
      <c r="V5" s="416"/>
      <c r="W5" s="416"/>
      <c r="X5" s="416"/>
      <c r="Y5" s="416"/>
      <c r="Z5" s="416"/>
    </row>
    <row r="6" spans="1:26" ht="15.9" customHeight="1" x14ac:dyDescent="0.35">
      <c r="B6" s="395"/>
      <c r="C6" s="401" t="s">
        <v>492</v>
      </c>
      <c r="D6" s="420"/>
      <c r="E6" s="396"/>
      <c r="F6" s="421"/>
      <c r="G6" s="396"/>
      <c r="H6" s="421"/>
      <c r="I6" s="396"/>
      <c r="J6" s="421"/>
      <c r="K6" s="421"/>
      <c r="L6" s="421"/>
      <c r="M6" s="396"/>
      <c r="N6" s="396"/>
      <c r="O6" s="364"/>
      <c r="P6" s="397"/>
      <c r="Q6" s="400"/>
      <c r="R6" s="416"/>
      <c r="S6" s="416"/>
      <c r="T6" s="416"/>
      <c r="U6" s="416"/>
      <c r="V6" s="416"/>
      <c r="W6" s="416"/>
      <c r="X6" s="416"/>
      <c r="Y6" s="416"/>
      <c r="Z6" s="416"/>
    </row>
    <row r="7" spans="1:26" ht="15.9" customHeight="1" x14ac:dyDescent="0.35">
      <c r="B7" s="395"/>
      <c r="C7" s="396"/>
      <c r="D7" s="401"/>
      <c r="E7" s="396"/>
      <c r="F7" s="421"/>
      <c r="G7" s="396"/>
      <c r="H7" s="421"/>
      <c r="I7" s="396"/>
      <c r="J7" s="421"/>
      <c r="K7" s="421"/>
      <c r="L7" s="421"/>
      <c r="M7" s="396"/>
      <c r="N7" s="396"/>
      <c r="O7" s="422"/>
      <c r="P7" s="397"/>
      <c r="Q7" s="400"/>
      <c r="R7" s="416"/>
      <c r="S7" s="416"/>
      <c r="T7" s="416"/>
      <c r="U7" s="416"/>
      <c r="V7" s="416"/>
      <c r="W7" s="416"/>
      <c r="X7" s="416"/>
      <c r="Y7" s="416"/>
      <c r="Z7" s="416"/>
    </row>
    <row r="8" spans="1:26" ht="15.9" customHeight="1" x14ac:dyDescent="0.35">
      <c r="B8" s="395"/>
      <c r="C8" s="396"/>
      <c r="D8" s="413"/>
      <c r="E8" s="418"/>
      <c r="F8" s="419"/>
      <c r="G8" s="418"/>
      <c r="H8" s="419"/>
      <c r="I8" s="418"/>
      <c r="J8" s="419"/>
      <c r="K8" s="419"/>
      <c r="L8" s="419"/>
      <c r="M8" s="418"/>
      <c r="N8" s="418"/>
      <c r="O8" s="418"/>
      <c r="P8" s="397"/>
      <c r="Q8" s="400"/>
      <c r="R8" s="394"/>
      <c r="S8" s="394"/>
      <c r="T8" s="394"/>
      <c r="U8" s="394"/>
      <c r="V8" s="394"/>
      <c r="W8" s="394"/>
      <c r="X8" s="394"/>
      <c r="Y8" s="394"/>
      <c r="Z8" s="394"/>
    </row>
    <row r="9" spans="1:26" ht="15.9" customHeight="1" x14ac:dyDescent="0.35">
      <c r="B9" s="395"/>
      <c r="C9" s="374" t="s">
        <v>491</v>
      </c>
      <c r="D9" s="374"/>
      <c r="E9" s="374"/>
      <c r="F9" s="374"/>
      <c r="G9" s="374"/>
      <c r="H9" s="374"/>
      <c r="I9" s="374"/>
      <c r="J9" s="374"/>
      <c r="K9" s="374"/>
      <c r="L9" s="374"/>
      <c r="M9" s="374"/>
      <c r="N9" s="396"/>
      <c r="O9" s="364"/>
      <c r="P9" s="397"/>
      <c r="Q9" s="400"/>
      <c r="R9" s="394"/>
      <c r="S9" s="394"/>
      <c r="T9" s="394"/>
      <c r="U9" s="394"/>
      <c r="V9" s="394"/>
      <c r="W9" s="394"/>
      <c r="X9" s="394"/>
      <c r="Y9" s="394"/>
      <c r="Z9" s="394"/>
    </row>
    <row r="10" spans="1:26" ht="15.9" customHeight="1" x14ac:dyDescent="0.35">
      <c r="B10" s="395"/>
      <c r="C10" s="374"/>
      <c r="D10" s="374"/>
      <c r="E10" s="374"/>
      <c r="F10" s="374"/>
      <c r="G10" s="374"/>
      <c r="H10" s="374"/>
      <c r="I10" s="374"/>
      <c r="J10" s="374"/>
      <c r="K10" s="374"/>
      <c r="L10" s="374"/>
      <c r="M10" s="374"/>
      <c r="N10" s="374"/>
      <c r="O10" s="396"/>
      <c r="P10" s="397"/>
      <c r="Q10" s="400"/>
      <c r="R10" s="394"/>
      <c r="S10" s="394"/>
      <c r="T10" s="394"/>
      <c r="U10" s="394"/>
      <c r="V10" s="394"/>
      <c r="W10" s="394"/>
      <c r="X10" s="394"/>
      <c r="Y10" s="394"/>
      <c r="Z10" s="394"/>
    </row>
    <row r="11" spans="1:26" ht="15.9" customHeight="1" x14ac:dyDescent="0.35">
      <c r="B11" s="395"/>
      <c r="C11" s="396"/>
      <c r="D11" s="413"/>
      <c r="E11" s="418"/>
      <c r="F11" s="419"/>
      <c r="G11" s="418"/>
      <c r="H11" s="419"/>
      <c r="I11" s="418"/>
      <c r="J11" s="419"/>
      <c r="K11" s="419"/>
      <c r="L11" s="419"/>
      <c r="M11" s="418"/>
      <c r="N11" s="418"/>
      <c r="O11" s="418"/>
      <c r="P11" s="397"/>
      <c r="Q11" s="400"/>
      <c r="R11" s="394"/>
      <c r="S11" s="394"/>
      <c r="T11" s="394"/>
      <c r="U11" s="394"/>
      <c r="V11" s="394"/>
      <c r="W11" s="394"/>
      <c r="X11" s="394"/>
      <c r="Y11" s="394"/>
      <c r="Z11" s="394"/>
    </row>
    <row r="12" spans="1:26" ht="15.9" customHeight="1" x14ac:dyDescent="0.35">
      <c r="B12" s="395"/>
      <c r="C12" s="401" t="s">
        <v>490</v>
      </c>
      <c r="D12" s="420"/>
      <c r="E12" s="396"/>
      <c r="F12" s="421"/>
      <c r="G12" s="396"/>
      <c r="H12" s="421"/>
      <c r="I12" s="396"/>
      <c r="J12" s="421"/>
      <c r="K12" s="421"/>
      <c r="L12" s="421"/>
      <c r="M12" s="396"/>
      <c r="N12" s="396"/>
      <c r="O12" s="364"/>
      <c r="P12" s="397"/>
      <c r="Q12" s="400"/>
      <c r="R12" s="394"/>
      <c r="S12" s="394"/>
      <c r="T12" s="394"/>
      <c r="U12" s="394"/>
      <c r="V12" s="394"/>
      <c r="W12" s="394"/>
      <c r="X12" s="394"/>
      <c r="Y12" s="394"/>
      <c r="Z12" s="394"/>
    </row>
    <row r="13" spans="1:26" ht="15.9" customHeight="1" x14ac:dyDescent="0.35">
      <c r="B13" s="395"/>
      <c r="C13" s="396"/>
      <c r="D13" s="401"/>
      <c r="E13" s="396"/>
      <c r="F13" s="421"/>
      <c r="G13" s="396"/>
      <c r="H13" s="421"/>
      <c r="I13" s="396"/>
      <c r="J13" s="421"/>
      <c r="K13" s="421"/>
      <c r="L13" s="421"/>
      <c r="M13" s="396"/>
      <c r="N13" s="396"/>
      <c r="O13" s="422"/>
      <c r="P13" s="397"/>
      <c r="Q13" s="400"/>
      <c r="R13" s="394"/>
      <c r="S13" s="394"/>
      <c r="T13" s="394"/>
      <c r="U13" s="394"/>
      <c r="V13" s="394"/>
      <c r="W13" s="394"/>
      <c r="X13" s="394"/>
      <c r="Y13" s="394"/>
      <c r="Z13" s="394"/>
    </row>
    <row r="14" spans="1:26" ht="15.9" customHeight="1" x14ac:dyDescent="0.35">
      <c r="B14" s="395"/>
      <c r="C14" s="396"/>
      <c r="D14" s="413"/>
      <c r="E14" s="418"/>
      <c r="F14" s="419"/>
      <c r="G14" s="418"/>
      <c r="H14" s="419"/>
      <c r="I14" s="418"/>
      <c r="J14" s="419"/>
      <c r="K14" s="419"/>
      <c r="L14" s="419"/>
      <c r="M14" s="418"/>
      <c r="N14" s="418"/>
      <c r="O14" s="418"/>
      <c r="P14" s="397"/>
      <c r="Q14" s="400"/>
      <c r="R14" s="394"/>
      <c r="S14" s="394"/>
      <c r="T14" s="394"/>
      <c r="U14" s="394"/>
      <c r="V14" s="394"/>
      <c r="W14" s="394"/>
      <c r="X14" s="394"/>
      <c r="Y14" s="394"/>
      <c r="Z14" s="394"/>
    </row>
    <row r="15" spans="1:26" ht="15.9" customHeight="1" x14ac:dyDescent="0.35">
      <c r="B15" s="395"/>
      <c r="C15" s="401" t="s">
        <v>489</v>
      </c>
      <c r="D15" s="420"/>
      <c r="E15" s="396"/>
      <c r="F15" s="421"/>
      <c r="G15" s="396"/>
      <c r="H15" s="421"/>
      <c r="I15" s="396"/>
      <c r="J15" s="421"/>
      <c r="K15" s="421"/>
      <c r="L15" s="421"/>
      <c r="M15" s="396"/>
      <c r="N15" s="396"/>
      <c r="O15" s="364"/>
      <c r="P15" s="397"/>
      <c r="Q15" s="400"/>
      <c r="R15" s="394"/>
      <c r="S15" s="394"/>
      <c r="T15" s="394"/>
      <c r="U15" s="394"/>
      <c r="V15" s="394"/>
      <c r="W15" s="394"/>
      <c r="X15" s="394"/>
      <c r="Y15" s="394"/>
      <c r="Z15" s="394"/>
    </row>
    <row r="16" spans="1:26" ht="15.9" customHeight="1" x14ac:dyDescent="0.35">
      <c r="B16" s="395"/>
      <c r="C16" s="396"/>
      <c r="D16" s="401"/>
      <c r="E16" s="396"/>
      <c r="F16" s="421"/>
      <c r="G16" s="396"/>
      <c r="H16" s="421"/>
      <c r="I16" s="396"/>
      <c r="J16" s="421"/>
      <c r="K16" s="421"/>
      <c r="L16" s="421"/>
      <c r="M16" s="396"/>
      <c r="N16" s="396"/>
      <c r="O16" s="422"/>
      <c r="P16" s="397"/>
      <c r="Q16" s="400"/>
      <c r="R16" s="394"/>
      <c r="S16" s="394"/>
      <c r="T16" s="394"/>
      <c r="U16" s="394"/>
      <c r="V16" s="394"/>
      <c r="W16" s="394"/>
      <c r="X16" s="394"/>
      <c r="Y16" s="394"/>
      <c r="Z16" s="394"/>
    </row>
    <row r="17" spans="2:26" ht="15.9" customHeight="1" x14ac:dyDescent="0.35">
      <c r="B17" s="395"/>
      <c r="C17" s="396"/>
      <c r="D17" s="401"/>
      <c r="E17" s="396"/>
      <c r="F17" s="421"/>
      <c r="G17" s="396"/>
      <c r="H17" s="421"/>
      <c r="I17" s="396"/>
      <c r="J17" s="421"/>
      <c r="K17" s="396"/>
      <c r="L17" s="421"/>
      <c r="M17" s="396"/>
      <c r="N17" s="396"/>
      <c r="O17" s="402"/>
      <c r="P17" s="397"/>
      <c r="Q17" s="394"/>
      <c r="R17" s="394"/>
      <c r="S17" s="394"/>
      <c r="T17" s="394"/>
      <c r="U17" s="394"/>
      <c r="V17" s="394"/>
      <c r="W17" s="394"/>
      <c r="X17" s="394"/>
      <c r="Y17" s="394"/>
      <c r="Z17" s="394"/>
    </row>
    <row r="18" spans="2:26" ht="15.9" customHeight="1" x14ac:dyDescent="0.35">
      <c r="B18" s="395"/>
      <c r="C18" s="423" t="s">
        <v>488</v>
      </c>
      <c r="D18" s="424"/>
      <c r="E18" s="424"/>
      <c r="F18" s="424"/>
      <c r="G18" s="424"/>
      <c r="H18" s="424"/>
      <c r="I18" s="424"/>
      <c r="J18" s="424"/>
      <c r="K18" s="424"/>
      <c r="L18" s="424"/>
      <c r="M18" s="424"/>
      <c r="N18" s="426"/>
      <c r="O18" s="373"/>
      <c r="P18" s="397"/>
      <c r="Q18" s="394"/>
      <c r="R18" s="394"/>
      <c r="S18" s="394"/>
      <c r="T18" s="394"/>
      <c r="U18" s="394"/>
      <c r="V18" s="394"/>
      <c r="W18" s="394"/>
      <c r="X18" s="394"/>
      <c r="Y18" s="394"/>
      <c r="Z18" s="394"/>
    </row>
    <row r="19" spans="2:26" ht="15.9" customHeight="1" x14ac:dyDescent="0.35">
      <c r="B19" s="395"/>
      <c r="C19" s="404"/>
      <c r="D19" s="404"/>
      <c r="E19" s="404"/>
      <c r="F19" s="404"/>
      <c r="G19" s="404"/>
      <c r="H19" s="404"/>
      <c r="I19" s="404"/>
      <c r="J19" s="404"/>
      <c r="K19" s="404"/>
      <c r="L19" s="404"/>
      <c r="M19" s="404"/>
      <c r="N19" s="396"/>
      <c r="O19" s="402"/>
      <c r="P19" s="397"/>
      <c r="Q19" s="394"/>
      <c r="R19" s="394"/>
      <c r="S19" s="394"/>
      <c r="T19" s="394"/>
      <c r="U19" s="394"/>
      <c r="V19" s="394"/>
      <c r="W19" s="394"/>
      <c r="X19" s="394"/>
      <c r="Y19" s="394"/>
      <c r="Z19" s="394"/>
    </row>
    <row r="20" spans="2:26" ht="15.9" customHeight="1" x14ac:dyDescent="0.35">
      <c r="B20" s="395"/>
      <c r="C20" s="396"/>
      <c r="D20" s="401"/>
      <c r="E20" s="396"/>
      <c r="F20" s="421"/>
      <c r="G20" s="396"/>
      <c r="H20" s="421"/>
      <c r="I20" s="396"/>
      <c r="J20" s="421"/>
      <c r="K20" s="396"/>
      <c r="L20" s="421"/>
      <c r="M20" s="396"/>
      <c r="N20" s="396"/>
      <c r="O20" s="402"/>
      <c r="P20" s="397"/>
      <c r="Q20" s="394"/>
      <c r="R20" s="394"/>
      <c r="S20" s="394"/>
      <c r="T20" s="394"/>
      <c r="U20" s="394"/>
      <c r="V20" s="394"/>
      <c r="W20" s="394"/>
      <c r="X20" s="394"/>
      <c r="Y20" s="394"/>
      <c r="Z20" s="394"/>
    </row>
    <row r="21" spans="2:26" ht="15.9" customHeight="1" x14ac:dyDescent="0.35">
      <c r="B21" s="395"/>
      <c r="C21" s="665" t="s">
        <v>487</v>
      </c>
      <c r="D21" s="665"/>
      <c r="E21" s="665"/>
      <c r="F21" s="665"/>
      <c r="G21" s="665"/>
      <c r="H21" s="665"/>
      <c r="I21" s="665"/>
      <c r="J21" s="665"/>
      <c r="K21" s="665"/>
      <c r="L21" s="665"/>
      <c r="M21" s="665"/>
      <c r="N21" s="426"/>
      <c r="O21" s="373"/>
      <c r="P21" s="397"/>
      <c r="Q21" s="394"/>
      <c r="R21" s="394"/>
      <c r="S21" s="394"/>
      <c r="T21" s="394"/>
      <c r="U21" s="394"/>
      <c r="V21" s="394"/>
      <c r="W21" s="394"/>
      <c r="X21" s="394"/>
      <c r="Y21" s="394"/>
      <c r="Z21" s="394"/>
    </row>
    <row r="22" spans="2:26" ht="15.9" customHeight="1" x14ac:dyDescent="0.35">
      <c r="B22" s="395"/>
      <c r="C22" s="404"/>
      <c r="D22" s="404"/>
      <c r="E22" s="404"/>
      <c r="F22" s="404"/>
      <c r="G22" s="404"/>
      <c r="H22" s="404"/>
      <c r="I22" s="404"/>
      <c r="J22" s="404"/>
      <c r="K22" s="404"/>
      <c r="L22" s="404"/>
      <c r="M22" s="404"/>
      <c r="N22" s="426"/>
      <c r="O22" s="404"/>
      <c r="P22" s="397"/>
      <c r="Q22" s="394"/>
      <c r="R22" s="394"/>
      <c r="S22" s="394"/>
      <c r="T22" s="394"/>
      <c r="U22" s="394"/>
      <c r="V22" s="394"/>
      <c r="W22" s="394"/>
      <c r="X22" s="394"/>
      <c r="Y22" s="394"/>
      <c r="Z22" s="394"/>
    </row>
    <row r="23" spans="2:26" ht="15.9" customHeight="1" x14ac:dyDescent="0.35">
      <c r="B23" s="395"/>
      <c r="C23" s="404"/>
      <c r="D23" s="404"/>
      <c r="E23" s="404"/>
      <c r="F23" s="404"/>
      <c r="G23" s="404"/>
      <c r="H23" s="404"/>
      <c r="I23" s="404"/>
      <c r="J23" s="404"/>
      <c r="K23" s="404"/>
      <c r="L23" s="404"/>
      <c r="M23" s="404"/>
      <c r="N23" s="396"/>
      <c r="O23" s="402"/>
      <c r="P23" s="397"/>
      <c r="Q23" s="394"/>
      <c r="R23" s="394"/>
      <c r="S23" s="394"/>
      <c r="T23" s="394"/>
      <c r="U23" s="394"/>
      <c r="V23" s="394"/>
      <c r="W23" s="394"/>
      <c r="X23" s="394"/>
      <c r="Y23" s="394"/>
      <c r="Z23" s="394"/>
    </row>
    <row r="24" spans="2:26" ht="15.9" customHeight="1" x14ac:dyDescent="0.35">
      <c r="B24" s="395"/>
      <c r="C24" s="396" t="s">
        <v>693</v>
      </c>
      <c r="D24" s="401"/>
      <c r="E24" s="396"/>
      <c r="F24" s="421"/>
      <c r="G24" s="396"/>
      <c r="H24" s="421"/>
      <c r="I24" s="396"/>
      <c r="J24" s="421"/>
      <c r="K24" s="396"/>
      <c r="L24" s="421"/>
      <c r="M24" s="396"/>
      <c r="N24" s="396"/>
      <c r="O24" s="373"/>
      <c r="P24" s="397"/>
    </row>
    <row r="25" spans="2:26" ht="15" customHeight="1" x14ac:dyDescent="0.35">
      <c r="B25" s="395"/>
      <c r="C25" s="547" t="s">
        <v>694</v>
      </c>
      <c r="D25" s="427"/>
      <c r="E25" s="427"/>
      <c r="F25" s="427"/>
      <c r="G25" s="427"/>
      <c r="H25" s="427"/>
      <c r="I25" s="427"/>
      <c r="J25" s="427"/>
      <c r="K25" s="427"/>
      <c r="L25" s="427"/>
      <c r="M25" s="427"/>
      <c r="N25" s="427"/>
      <c r="O25" s="402"/>
      <c r="P25" s="397"/>
    </row>
    <row r="26" spans="2:26" ht="15.5" x14ac:dyDescent="0.35">
      <c r="B26" s="395"/>
      <c r="C26" s="427"/>
      <c r="D26" s="427"/>
      <c r="E26" s="427"/>
      <c r="F26" s="427"/>
      <c r="G26" s="427"/>
      <c r="H26" s="427"/>
      <c r="I26" s="427"/>
      <c r="J26" s="427"/>
      <c r="K26" s="427"/>
      <c r="L26" s="427"/>
      <c r="M26" s="427"/>
      <c r="N26" s="427"/>
      <c r="O26" s="402"/>
      <c r="P26" s="397"/>
    </row>
    <row r="27" spans="2:26" ht="15.9" customHeight="1" x14ac:dyDescent="0.35">
      <c r="B27" s="395"/>
      <c r="C27" s="684" t="s">
        <v>486</v>
      </c>
      <c r="D27" s="684"/>
      <c r="E27" s="684"/>
      <c r="F27" s="684"/>
      <c r="G27" s="684"/>
      <c r="H27" s="684"/>
      <c r="I27" s="684"/>
      <c r="J27" s="684"/>
      <c r="K27" s="684"/>
      <c r="L27" s="684"/>
      <c r="M27" s="427"/>
      <c r="N27" s="427"/>
      <c r="O27" s="373"/>
      <c r="P27" s="397"/>
    </row>
    <row r="28" spans="2:26" ht="15.9" customHeight="1" x14ac:dyDescent="0.35">
      <c r="B28" s="395"/>
      <c r="C28" s="427"/>
      <c r="D28" s="427"/>
      <c r="E28" s="427"/>
      <c r="F28" s="427"/>
      <c r="G28" s="427"/>
      <c r="H28" s="427"/>
      <c r="I28" s="427"/>
      <c r="J28" s="427"/>
      <c r="K28" s="427"/>
      <c r="L28" s="427"/>
      <c r="M28" s="427"/>
      <c r="N28" s="427"/>
      <c r="O28" s="427"/>
      <c r="P28" s="397"/>
    </row>
    <row r="29" spans="2:26" ht="15.9" customHeight="1" x14ac:dyDescent="0.35">
      <c r="B29" s="395"/>
      <c r="C29" s="427"/>
      <c r="D29" s="427"/>
      <c r="E29" s="427"/>
      <c r="F29" s="427"/>
      <c r="G29" s="427"/>
      <c r="H29" s="427"/>
      <c r="I29" s="427"/>
      <c r="J29" s="427"/>
      <c r="K29" s="427"/>
      <c r="L29" s="427"/>
      <c r="M29" s="427"/>
      <c r="N29" s="427"/>
      <c r="O29" s="427"/>
      <c r="P29" s="397"/>
    </row>
    <row r="30" spans="2:26" ht="15.9" customHeight="1" x14ac:dyDescent="0.35">
      <c r="B30" s="395"/>
      <c r="C30" s="691" t="s">
        <v>485</v>
      </c>
      <c r="D30" s="691"/>
      <c r="E30" s="691"/>
      <c r="F30" s="691"/>
      <c r="G30" s="691"/>
      <c r="H30" s="691"/>
      <c r="I30" s="691"/>
      <c r="J30" s="691"/>
      <c r="K30" s="691"/>
      <c r="L30" s="691"/>
      <c r="M30" s="691"/>
      <c r="N30" s="396"/>
      <c r="O30" s="364"/>
      <c r="P30" s="397"/>
      <c r="Q30" s="400"/>
      <c r="R30" s="394"/>
      <c r="S30" s="394"/>
      <c r="T30" s="394"/>
      <c r="U30" s="394"/>
      <c r="V30" s="394"/>
      <c r="W30" s="394"/>
      <c r="X30" s="394"/>
      <c r="Y30" s="394"/>
      <c r="Z30" s="394"/>
    </row>
    <row r="31" spans="2:26" ht="15.9" customHeight="1" x14ac:dyDescent="0.35">
      <c r="B31" s="395"/>
      <c r="C31" s="366"/>
      <c r="D31" s="366"/>
      <c r="E31" s="366"/>
      <c r="F31" s="366"/>
      <c r="G31" s="366"/>
      <c r="H31" s="366"/>
      <c r="I31" s="366"/>
      <c r="J31" s="366"/>
      <c r="K31" s="366"/>
      <c r="L31" s="366"/>
      <c r="M31" s="366"/>
      <c r="N31" s="396"/>
      <c r="O31" s="396"/>
      <c r="P31" s="397"/>
      <c r="Q31" s="400"/>
      <c r="R31" s="394"/>
      <c r="S31" s="394"/>
      <c r="T31" s="394"/>
      <c r="U31" s="394"/>
      <c r="V31" s="394"/>
      <c r="W31" s="394"/>
      <c r="X31" s="394"/>
      <c r="Y31" s="394"/>
      <c r="Z31" s="394"/>
    </row>
    <row r="32" spans="2:26" ht="15.9" customHeight="1" x14ac:dyDescent="0.35">
      <c r="B32" s="395"/>
      <c r="C32" s="396"/>
      <c r="D32" s="413"/>
      <c r="E32" s="418"/>
      <c r="F32" s="419"/>
      <c r="G32" s="418"/>
      <c r="H32" s="419"/>
      <c r="I32" s="418"/>
      <c r="J32" s="419"/>
      <c r="K32" s="419"/>
      <c r="L32" s="419"/>
      <c r="M32" s="418"/>
      <c r="N32" s="418"/>
      <c r="O32" s="418"/>
      <c r="P32" s="397"/>
      <c r="Q32" s="400"/>
      <c r="R32" s="394"/>
      <c r="S32" s="394"/>
      <c r="T32" s="394"/>
      <c r="U32" s="394"/>
      <c r="V32" s="394"/>
      <c r="W32" s="394"/>
      <c r="X32" s="394"/>
      <c r="Y32" s="394"/>
      <c r="Z32" s="394"/>
    </row>
    <row r="33" spans="2:26" ht="15.9" customHeight="1" x14ac:dyDescent="0.35">
      <c r="B33" s="395"/>
      <c r="C33" s="401" t="s">
        <v>484</v>
      </c>
      <c r="D33" s="420"/>
      <c r="E33" s="396"/>
      <c r="F33" s="421"/>
      <c r="G33" s="396"/>
      <c r="H33" s="421"/>
      <c r="I33" s="396"/>
      <c r="J33" s="421"/>
      <c r="K33" s="421"/>
      <c r="L33" s="421"/>
      <c r="M33" s="396"/>
      <c r="N33" s="396"/>
      <c r="O33" s="364"/>
      <c r="P33" s="397"/>
      <c r="Q33" s="400"/>
      <c r="R33" s="394"/>
      <c r="S33" s="394"/>
      <c r="T33" s="394"/>
      <c r="U33" s="394"/>
      <c r="V33" s="394"/>
      <c r="W33" s="394"/>
      <c r="X33" s="394"/>
      <c r="Y33" s="394"/>
      <c r="Z33" s="394"/>
    </row>
    <row r="34" spans="2:26" ht="15.9" customHeight="1" x14ac:dyDescent="0.35">
      <c r="B34" s="395"/>
      <c r="C34" s="396"/>
      <c r="D34" s="401"/>
      <c r="E34" s="396"/>
      <c r="F34" s="421"/>
      <c r="G34" s="396"/>
      <c r="H34" s="421"/>
      <c r="I34" s="396"/>
      <c r="J34" s="421"/>
      <c r="K34" s="421"/>
      <c r="L34" s="421"/>
      <c r="M34" s="396"/>
      <c r="N34" s="396"/>
      <c r="O34" s="422"/>
      <c r="P34" s="397"/>
      <c r="Q34" s="400"/>
      <c r="R34" s="394"/>
      <c r="S34" s="394"/>
      <c r="T34" s="394"/>
      <c r="U34" s="394"/>
      <c r="V34" s="394"/>
      <c r="W34" s="394"/>
      <c r="X34" s="394"/>
      <c r="Y34" s="394"/>
      <c r="Z34" s="394"/>
    </row>
    <row r="35" spans="2:26" ht="15.9" customHeight="1" x14ac:dyDescent="0.35">
      <c r="B35" s="395"/>
      <c r="C35" s="396"/>
      <c r="D35" s="413"/>
      <c r="E35" s="418"/>
      <c r="F35" s="419"/>
      <c r="G35" s="418"/>
      <c r="H35" s="419"/>
      <c r="I35" s="418"/>
      <c r="J35" s="419"/>
      <c r="K35" s="419"/>
      <c r="L35" s="419"/>
      <c r="M35" s="418"/>
      <c r="N35" s="418"/>
      <c r="O35" s="418"/>
      <c r="P35" s="397"/>
      <c r="Q35" s="400"/>
      <c r="R35" s="394"/>
      <c r="S35" s="394"/>
      <c r="T35" s="394"/>
      <c r="U35" s="394"/>
      <c r="V35" s="394"/>
      <c r="W35" s="394"/>
      <c r="X35" s="394"/>
      <c r="Y35" s="394"/>
      <c r="Z35" s="394"/>
    </row>
    <row r="36" spans="2:26" ht="15.9" customHeight="1" x14ac:dyDescent="0.35">
      <c r="B36" s="395"/>
      <c r="C36" s="401" t="s">
        <v>483</v>
      </c>
      <c r="D36" s="420"/>
      <c r="E36" s="396"/>
      <c r="F36" s="421"/>
      <c r="G36" s="396"/>
      <c r="H36" s="421"/>
      <c r="I36" s="396"/>
      <c r="J36" s="421"/>
      <c r="K36" s="421"/>
      <c r="L36" s="421"/>
      <c r="M36" s="396"/>
      <c r="N36" s="396"/>
      <c r="O36" s="364"/>
      <c r="P36" s="397"/>
      <c r="Q36" s="400"/>
      <c r="R36" s="394"/>
      <c r="S36" s="394"/>
      <c r="T36" s="394"/>
      <c r="U36" s="394"/>
      <c r="V36" s="394"/>
      <c r="W36" s="394"/>
      <c r="X36" s="394"/>
      <c r="Y36" s="394"/>
      <c r="Z36" s="394"/>
    </row>
    <row r="37" spans="2:26" ht="15.9" customHeight="1" x14ac:dyDescent="0.35">
      <c r="B37" s="395"/>
      <c r="C37" s="396"/>
      <c r="D37" s="401"/>
      <c r="E37" s="396"/>
      <c r="F37" s="421"/>
      <c r="G37" s="396"/>
      <c r="H37" s="421"/>
      <c r="I37" s="396"/>
      <c r="J37" s="421"/>
      <c r="K37" s="421"/>
      <c r="L37" s="421"/>
      <c r="M37" s="396"/>
      <c r="N37" s="396"/>
      <c r="O37" s="422"/>
      <c r="P37" s="397"/>
      <c r="Q37" s="400"/>
      <c r="R37" s="394"/>
      <c r="S37" s="394"/>
      <c r="T37" s="394"/>
      <c r="U37" s="394"/>
      <c r="V37" s="394"/>
      <c r="W37" s="394"/>
      <c r="X37" s="394"/>
      <c r="Y37" s="394"/>
      <c r="Z37" s="394"/>
    </row>
    <row r="38" spans="2:26" ht="15.9" customHeight="1" x14ac:dyDescent="0.35">
      <c r="B38" s="395"/>
      <c r="C38" s="396"/>
      <c r="D38" s="401"/>
      <c r="E38" s="396"/>
      <c r="F38" s="421"/>
      <c r="G38" s="396"/>
      <c r="H38" s="421"/>
      <c r="I38" s="396"/>
      <c r="J38" s="421"/>
      <c r="K38" s="396"/>
      <c r="L38" s="421"/>
      <c r="M38" s="396"/>
      <c r="N38" s="396"/>
      <c r="O38" s="402"/>
      <c r="P38" s="397"/>
      <c r="Q38" s="394"/>
      <c r="R38" s="394"/>
      <c r="S38" s="394"/>
      <c r="T38" s="394"/>
      <c r="U38" s="394"/>
      <c r="V38" s="394"/>
      <c r="W38" s="394"/>
      <c r="X38" s="394"/>
      <c r="Y38" s="394"/>
      <c r="Z38" s="394"/>
    </row>
    <row r="39" spans="2:26" ht="15.9" customHeight="1" x14ac:dyDescent="0.35">
      <c r="B39" s="395"/>
      <c r="C39" s="665" t="s">
        <v>482</v>
      </c>
      <c r="D39" s="665"/>
      <c r="E39" s="665"/>
      <c r="F39" s="665"/>
      <c r="G39" s="665"/>
      <c r="H39" s="665"/>
      <c r="I39" s="665"/>
      <c r="J39" s="665"/>
      <c r="K39" s="665"/>
      <c r="L39" s="665"/>
      <c r="M39" s="665"/>
      <c r="N39" s="426"/>
      <c r="O39" s="373"/>
      <c r="P39" s="397"/>
      <c r="Q39" s="394"/>
      <c r="R39" s="394"/>
      <c r="S39" s="394"/>
      <c r="T39" s="394"/>
      <c r="U39" s="394"/>
      <c r="V39" s="394"/>
      <c r="W39" s="394"/>
      <c r="X39" s="394"/>
      <c r="Y39" s="394"/>
      <c r="Z39" s="394"/>
    </row>
    <row r="40" spans="2:26" ht="15.9" customHeight="1" x14ac:dyDescent="0.35">
      <c r="B40" s="395"/>
      <c r="C40" s="665"/>
      <c r="D40" s="665"/>
      <c r="E40" s="665"/>
      <c r="F40" s="665"/>
      <c r="G40" s="665"/>
      <c r="H40" s="665"/>
      <c r="I40" s="665"/>
      <c r="J40" s="665"/>
      <c r="K40" s="665"/>
      <c r="L40" s="665"/>
      <c r="M40" s="665"/>
      <c r="N40" s="396"/>
      <c r="O40" s="402"/>
      <c r="P40" s="397"/>
      <c r="Q40" s="394"/>
      <c r="R40" s="394"/>
      <c r="S40" s="394"/>
      <c r="T40" s="394"/>
      <c r="U40" s="394"/>
      <c r="V40" s="394"/>
      <c r="W40" s="394"/>
      <c r="X40" s="394"/>
      <c r="Y40" s="394"/>
      <c r="Z40" s="394"/>
    </row>
    <row r="41" spans="2:26" ht="15.9" customHeight="1" x14ac:dyDescent="0.35">
      <c r="B41" s="395"/>
      <c r="C41" s="404"/>
      <c r="D41" s="404"/>
      <c r="E41" s="404"/>
      <c r="F41" s="404"/>
      <c r="G41" s="404"/>
      <c r="H41" s="404"/>
      <c r="I41" s="404"/>
      <c r="J41" s="404"/>
      <c r="K41" s="404"/>
      <c r="L41" s="404"/>
      <c r="M41" s="404"/>
      <c r="N41" s="396"/>
      <c r="O41" s="402"/>
      <c r="P41" s="397"/>
      <c r="Q41" s="394"/>
      <c r="R41" s="394"/>
      <c r="S41" s="394"/>
      <c r="T41" s="394"/>
      <c r="U41" s="394"/>
      <c r="V41" s="394"/>
      <c r="W41" s="394"/>
      <c r="X41" s="394"/>
      <c r="Y41" s="394"/>
      <c r="Z41" s="394"/>
    </row>
    <row r="42" spans="2:26" ht="15.9" customHeight="1" x14ac:dyDescent="0.35">
      <c r="B42" s="395"/>
      <c r="C42" s="396"/>
      <c r="D42" s="401"/>
      <c r="E42" s="396"/>
      <c r="F42" s="421"/>
      <c r="G42" s="396"/>
      <c r="H42" s="421"/>
      <c r="I42" s="396"/>
      <c r="J42" s="421"/>
      <c r="K42" s="396"/>
      <c r="L42" s="421"/>
      <c r="M42" s="396"/>
      <c r="N42" s="396"/>
      <c r="O42" s="402"/>
      <c r="P42" s="397"/>
      <c r="Q42" s="394"/>
      <c r="R42" s="394"/>
      <c r="S42" s="394"/>
      <c r="T42" s="394"/>
      <c r="U42" s="394"/>
      <c r="V42" s="394"/>
      <c r="W42" s="394"/>
      <c r="X42" s="394"/>
      <c r="Y42" s="394"/>
      <c r="Z42" s="394"/>
    </row>
    <row r="43" spans="2:26" ht="15.9" customHeight="1" x14ac:dyDescent="0.35">
      <c r="B43" s="395"/>
      <c r="C43" s="665" t="s">
        <v>481</v>
      </c>
      <c r="D43" s="665"/>
      <c r="E43" s="665"/>
      <c r="F43" s="665"/>
      <c r="G43" s="665"/>
      <c r="H43" s="665"/>
      <c r="I43" s="665"/>
      <c r="J43" s="665"/>
      <c r="K43" s="665"/>
      <c r="L43" s="665"/>
      <c r="M43" s="665"/>
      <c r="N43" s="426"/>
      <c r="O43" s="376"/>
      <c r="P43" s="397"/>
      <c r="Q43" s="394"/>
      <c r="R43" s="394"/>
      <c r="S43" s="394"/>
      <c r="T43" s="394"/>
      <c r="U43" s="394"/>
      <c r="V43" s="394"/>
      <c r="W43" s="394"/>
      <c r="X43" s="394"/>
      <c r="Y43" s="394"/>
      <c r="Z43" s="394"/>
    </row>
    <row r="44" spans="2:26" ht="15.9" customHeight="1" x14ac:dyDescent="0.35">
      <c r="B44" s="395"/>
      <c r="C44" s="665"/>
      <c r="D44" s="665"/>
      <c r="E44" s="665"/>
      <c r="F44" s="665"/>
      <c r="G44" s="665"/>
      <c r="H44" s="665"/>
      <c r="I44" s="665"/>
      <c r="J44" s="665"/>
      <c r="K44" s="665"/>
      <c r="L44" s="665"/>
      <c r="M44" s="665"/>
      <c r="N44" s="426"/>
      <c r="O44" s="404"/>
      <c r="P44" s="397"/>
      <c r="Q44" s="394"/>
      <c r="R44" s="394"/>
      <c r="S44" s="394"/>
      <c r="T44" s="394"/>
      <c r="U44" s="394"/>
      <c r="V44" s="394"/>
      <c r="W44" s="394"/>
      <c r="X44" s="394"/>
      <c r="Y44" s="394"/>
      <c r="Z44" s="394"/>
    </row>
    <row r="45" spans="2:26" ht="15.9" customHeight="1" x14ac:dyDescent="0.35">
      <c r="B45" s="395"/>
      <c r="C45" s="404"/>
      <c r="D45" s="404"/>
      <c r="E45" s="404"/>
      <c r="F45" s="404"/>
      <c r="G45" s="404"/>
      <c r="H45" s="404"/>
      <c r="I45" s="404"/>
      <c r="J45" s="404"/>
      <c r="K45" s="404"/>
      <c r="L45" s="404"/>
      <c r="M45" s="404"/>
      <c r="N45" s="426"/>
      <c r="O45" s="404"/>
      <c r="P45" s="397"/>
      <c r="Q45" s="394"/>
      <c r="R45" s="394"/>
      <c r="S45" s="394"/>
      <c r="T45" s="394"/>
      <c r="U45" s="394"/>
      <c r="V45" s="394"/>
      <c r="W45" s="394"/>
      <c r="X45" s="394"/>
      <c r="Y45" s="394"/>
      <c r="Z45" s="394"/>
    </row>
    <row r="46" spans="2:26" ht="15.9" customHeight="1" x14ac:dyDescent="0.35">
      <c r="B46" s="395"/>
      <c r="C46" s="404"/>
      <c r="D46" s="404"/>
      <c r="E46" s="404"/>
      <c r="F46" s="404"/>
      <c r="G46" s="404"/>
      <c r="H46" s="404"/>
      <c r="I46" s="404"/>
      <c r="J46" s="404"/>
      <c r="K46" s="404"/>
      <c r="L46" s="404"/>
      <c r="M46" s="404"/>
      <c r="N46" s="396"/>
      <c r="O46" s="402"/>
      <c r="P46" s="397"/>
      <c r="Q46" s="394"/>
      <c r="R46" s="394"/>
      <c r="S46" s="394"/>
      <c r="T46" s="394"/>
      <c r="U46" s="394"/>
      <c r="V46" s="394"/>
      <c r="W46" s="394"/>
      <c r="X46" s="394"/>
      <c r="Y46" s="394"/>
      <c r="Z46" s="394"/>
    </row>
    <row r="47" spans="2:26" ht="15.9" customHeight="1" x14ac:dyDescent="0.35">
      <c r="B47" s="395"/>
      <c r="C47" s="396" t="s">
        <v>480</v>
      </c>
      <c r="D47" s="401"/>
      <c r="E47" s="396"/>
      <c r="F47" s="421"/>
      <c r="G47" s="396"/>
      <c r="H47" s="421"/>
      <c r="I47" s="396"/>
      <c r="J47" s="421"/>
      <c r="K47" s="396"/>
      <c r="L47" s="421"/>
      <c r="M47" s="396"/>
      <c r="N47" s="396"/>
      <c r="O47" s="376"/>
      <c r="P47" s="397"/>
    </row>
    <row r="48" spans="2:26" ht="15" customHeight="1" x14ac:dyDescent="0.35">
      <c r="B48" s="395"/>
      <c r="C48" s="427"/>
      <c r="D48" s="427"/>
      <c r="E48" s="427"/>
      <c r="F48" s="427"/>
      <c r="G48" s="427"/>
      <c r="H48" s="427"/>
      <c r="I48" s="427"/>
      <c r="J48" s="427"/>
      <c r="K48" s="427"/>
      <c r="L48" s="427"/>
      <c r="M48" s="427"/>
      <c r="N48" s="427"/>
      <c r="O48" s="402"/>
      <c r="P48" s="397"/>
    </row>
    <row r="49" spans="2:26" ht="15.5" x14ac:dyDescent="0.35">
      <c r="B49" s="395"/>
      <c r="C49" s="427"/>
      <c r="D49" s="427"/>
      <c r="E49" s="427"/>
      <c r="F49" s="427"/>
      <c r="G49" s="427"/>
      <c r="H49" s="427"/>
      <c r="I49" s="427"/>
      <c r="J49" s="427"/>
      <c r="K49" s="427"/>
      <c r="L49" s="427"/>
      <c r="M49" s="427"/>
      <c r="N49" s="427"/>
      <c r="O49" s="402"/>
      <c r="P49" s="397"/>
    </row>
    <row r="50" spans="2:26" ht="15.9" customHeight="1" x14ac:dyDescent="0.35">
      <c r="B50" s="395"/>
      <c r="C50" s="684" t="s">
        <v>479</v>
      </c>
      <c r="D50" s="684"/>
      <c r="E50" s="684"/>
      <c r="F50" s="684"/>
      <c r="G50" s="684"/>
      <c r="H50" s="684"/>
      <c r="I50" s="684"/>
      <c r="J50" s="684"/>
      <c r="K50" s="684"/>
      <c r="L50" s="684"/>
      <c r="M50" s="427"/>
      <c r="N50" s="427"/>
      <c r="O50" s="373"/>
      <c r="P50" s="397"/>
    </row>
    <row r="51" spans="2:26" ht="15.9" customHeight="1" x14ac:dyDescent="0.35">
      <c r="B51" s="395"/>
      <c r="C51" s="684"/>
      <c r="D51" s="684"/>
      <c r="E51" s="684"/>
      <c r="F51" s="684"/>
      <c r="G51" s="684"/>
      <c r="H51" s="684"/>
      <c r="I51" s="684"/>
      <c r="J51" s="684"/>
      <c r="K51" s="684"/>
      <c r="L51" s="684"/>
      <c r="M51" s="427"/>
      <c r="N51" s="427"/>
      <c r="O51" s="427"/>
      <c r="P51" s="428"/>
    </row>
    <row r="52" spans="2:26" ht="15.9" customHeight="1" x14ac:dyDescent="0.35">
      <c r="B52" s="395"/>
      <c r="C52" s="404"/>
      <c r="D52" s="404"/>
      <c r="E52" s="404"/>
      <c r="F52" s="404"/>
      <c r="G52" s="404"/>
      <c r="H52" s="404"/>
      <c r="I52" s="404"/>
      <c r="J52" s="404"/>
      <c r="K52" s="404"/>
      <c r="L52" s="404"/>
      <c r="M52" s="404"/>
      <c r="N52" s="396"/>
      <c r="O52" s="402"/>
      <c r="P52" s="397"/>
      <c r="Q52" s="394"/>
      <c r="R52" s="394"/>
      <c r="S52" s="394"/>
      <c r="T52" s="394"/>
      <c r="U52" s="394"/>
      <c r="V52" s="394"/>
      <c r="W52" s="394"/>
      <c r="X52" s="394"/>
      <c r="Y52" s="394"/>
      <c r="Z52" s="394"/>
    </row>
    <row r="53" spans="2:26" ht="15.9" customHeight="1" x14ac:dyDescent="0.35">
      <c r="B53" s="395"/>
      <c r="C53" s="665" t="s">
        <v>478</v>
      </c>
      <c r="D53" s="665"/>
      <c r="E53" s="665"/>
      <c r="F53" s="665"/>
      <c r="G53" s="665"/>
      <c r="H53" s="665"/>
      <c r="I53" s="665"/>
      <c r="J53" s="665"/>
      <c r="K53" s="665"/>
      <c r="L53" s="665"/>
      <c r="M53" s="665"/>
      <c r="N53" s="396"/>
      <c r="O53" s="373"/>
      <c r="P53" s="397"/>
    </row>
    <row r="54" spans="2:26" ht="15" customHeight="1" x14ac:dyDescent="0.35">
      <c r="B54" s="395"/>
      <c r="C54" s="665"/>
      <c r="D54" s="665"/>
      <c r="E54" s="665"/>
      <c r="F54" s="665"/>
      <c r="G54" s="665"/>
      <c r="H54" s="665"/>
      <c r="I54" s="665"/>
      <c r="J54" s="665"/>
      <c r="K54" s="665"/>
      <c r="L54" s="665"/>
      <c r="M54" s="665"/>
      <c r="N54" s="427"/>
      <c r="O54" s="402"/>
      <c r="P54" s="397"/>
    </row>
    <row r="55" spans="2:26" ht="15.5" x14ac:dyDescent="0.35">
      <c r="B55" s="395"/>
      <c r="C55" s="665"/>
      <c r="D55" s="665"/>
      <c r="E55" s="665"/>
      <c r="F55" s="665"/>
      <c r="G55" s="665"/>
      <c r="H55" s="665"/>
      <c r="I55" s="665"/>
      <c r="J55" s="665"/>
      <c r="K55" s="665"/>
      <c r="L55" s="665"/>
      <c r="M55" s="665"/>
      <c r="N55" s="427"/>
      <c r="O55" s="402"/>
      <c r="P55" s="397"/>
    </row>
    <row r="56" spans="2:26" ht="15.5" x14ac:dyDescent="0.35">
      <c r="B56" s="395"/>
      <c r="C56" s="427"/>
      <c r="D56" s="427"/>
      <c r="E56" s="427"/>
      <c r="F56" s="427"/>
      <c r="G56" s="427"/>
      <c r="H56" s="427"/>
      <c r="I56" s="427"/>
      <c r="J56" s="427"/>
      <c r="K56" s="427"/>
      <c r="L56" s="427"/>
      <c r="M56" s="427"/>
      <c r="N56" s="427"/>
      <c r="O56" s="396"/>
      <c r="P56" s="397"/>
    </row>
    <row r="57" spans="2:26" ht="15.5" x14ac:dyDescent="0.2">
      <c r="B57" s="425"/>
      <c r="C57" s="431" t="s">
        <v>516</v>
      </c>
      <c r="D57" s="432"/>
      <c r="E57" s="433"/>
      <c r="F57" s="434"/>
      <c r="G57" s="433"/>
      <c r="H57" s="434"/>
      <c r="I57" s="433"/>
      <c r="J57" s="434"/>
      <c r="K57" s="433"/>
      <c r="L57" s="434"/>
      <c r="M57" s="429"/>
      <c r="N57" s="429"/>
      <c r="O57" s="429"/>
      <c r="P57" s="430"/>
    </row>
    <row r="58" spans="2:26" ht="15.5" x14ac:dyDescent="0.35">
      <c r="B58" s="425"/>
      <c r="C58" s="435" t="s">
        <v>517</v>
      </c>
      <c r="D58" s="432"/>
      <c r="E58" s="433"/>
      <c r="F58" s="434"/>
      <c r="G58" s="433"/>
      <c r="H58" s="434"/>
      <c r="I58" s="433"/>
      <c r="J58" s="434"/>
      <c r="K58" s="433"/>
      <c r="L58" s="407" t="str">
        <f>"500 tecken 
("&amp;TEXT(LEN(C59),"0")&amp;" använda)"</f>
        <v>500 tecken 
(0 använda)</v>
      </c>
      <c r="M58" s="429"/>
      <c r="N58" s="429"/>
      <c r="O58" s="429"/>
      <c r="P58" s="430"/>
    </row>
    <row r="59" spans="2:26" s="405" customFormat="1" ht="107.25" customHeight="1" x14ac:dyDescent="0.35">
      <c r="B59" s="406"/>
      <c r="C59" s="685"/>
      <c r="D59" s="686"/>
      <c r="E59" s="686"/>
      <c r="F59" s="686"/>
      <c r="G59" s="686"/>
      <c r="H59" s="686"/>
      <c r="I59" s="686"/>
      <c r="J59" s="686"/>
      <c r="K59" s="686"/>
      <c r="L59" s="686"/>
      <c r="M59" s="687"/>
      <c r="N59" s="429"/>
      <c r="O59" s="429"/>
      <c r="P59" s="430"/>
      <c r="Q59" s="386"/>
      <c r="R59" s="386"/>
      <c r="S59" s="386"/>
      <c r="T59" s="408"/>
    </row>
    <row r="60" spans="2:26" s="405" customFormat="1" ht="15" customHeight="1" x14ac:dyDescent="0.35">
      <c r="B60" s="406"/>
      <c r="C60" s="371"/>
      <c r="D60" s="371"/>
      <c r="E60" s="371"/>
      <c r="F60" s="371"/>
      <c r="G60" s="371"/>
      <c r="H60" s="371"/>
      <c r="I60" s="371"/>
      <c r="J60" s="371"/>
      <c r="K60" s="371"/>
      <c r="L60" s="371"/>
      <c r="M60" s="371"/>
      <c r="N60" s="429"/>
      <c r="O60" s="429"/>
      <c r="P60" s="430"/>
      <c r="Q60" s="386"/>
      <c r="R60" s="386"/>
      <c r="S60" s="386"/>
      <c r="T60" s="408"/>
    </row>
    <row r="61" spans="2:26" ht="15.5" x14ac:dyDescent="0.35">
      <c r="B61" s="395"/>
      <c r="C61" s="684" t="s">
        <v>518</v>
      </c>
      <c r="D61" s="684"/>
      <c r="E61" s="684"/>
      <c r="F61" s="684"/>
      <c r="G61" s="684"/>
      <c r="H61" s="684"/>
      <c r="I61" s="684"/>
      <c r="J61" s="684"/>
      <c r="K61" s="684"/>
      <c r="L61" s="684"/>
      <c r="M61" s="684"/>
      <c r="N61" s="427"/>
      <c r="O61" s="396"/>
      <c r="P61" s="397"/>
      <c r="R61" s="608" t="s">
        <v>519</v>
      </c>
      <c r="S61" s="608"/>
      <c r="T61" s="608"/>
      <c r="U61" s="608"/>
      <c r="V61" s="608"/>
      <c r="W61" s="608"/>
      <c r="X61" s="608"/>
    </row>
    <row r="62" spans="2:26" ht="15.5" x14ac:dyDescent="0.35">
      <c r="B62" s="415"/>
      <c r="C62" s="688"/>
      <c r="D62" s="688"/>
      <c r="E62" s="688"/>
      <c r="F62" s="688"/>
      <c r="G62" s="688"/>
      <c r="H62" s="688"/>
      <c r="I62" s="688"/>
      <c r="J62" s="688"/>
      <c r="K62" s="688"/>
      <c r="L62" s="688"/>
      <c r="M62" s="688"/>
      <c r="N62" s="438"/>
      <c r="O62" s="411"/>
      <c r="P62" s="412"/>
      <c r="R62" s="608"/>
      <c r="S62" s="608"/>
      <c r="T62" s="608"/>
      <c r="U62" s="608"/>
      <c r="V62" s="608"/>
      <c r="W62" s="608"/>
      <c r="X62" s="608"/>
    </row>
    <row r="63" spans="2:26" x14ac:dyDescent="0.2">
      <c r="H63" s="386"/>
      <c r="J63" s="386"/>
      <c r="L63" s="386"/>
    </row>
  </sheetData>
  <sheetProtection sheet="1" selectLockedCells="1"/>
  <mergeCells count="13">
    <mergeCell ref="C30:M30"/>
    <mergeCell ref="C61:M62"/>
    <mergeCell ref="R61:X62"/>
    <mergeCell ref="C39:M40"/>
    <mergeCell ref="C43:M44"/>
    <mergeCell ref="C53:M55"/>
    <mergeCell ref="C50:L51"/>
    <mergeCell ref="C59:M59"/>
    <mergeCell ref="D3:M3"/>
    <mergeCell ref="R3:T3"/>
    <mergeCell ref="C21:M21"/>
    <mergeCell ref="C27:L27"/>
    <mergeCell ref="B2:O2"/>
  </mergeCells>
  <hyperlinks>
    <hyperlink ref="R3:T3" location="'Börja här'!A1" display="PALAA TÄSTÄ KANSISIVULLE" xr:uid="{00000000-0004-0000-0A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9985" r:id="rId4" name="Check Box 1">
              <controlPr defaultSize="0" autoFill="0" autoLine="0" autoPict="0">
                <anchor moveWithCells="1">
                  <from>
                    <xdr:col>9</xdr:col>
                    <xdr:colOff>107950</xdr:colOff>
                    <xdr:row>60</xdr:row>
                    <xdr:rowOff>6350</xdr:rowOff>
                  </from>
                  <to>
                    <xdr:col>9</xdr:col>
                    <xdr:colOff>488950</xdr:colOff>
                    <xdr:row>61</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42"/>
  <sheetViews>
    <sheetView zoomScaleNormal="100" workbookViewId="0">
      <selection activeCell="C23" sqref="C23:K23"/>
    </sheetView>
  </sheetViews>
  <sheetFormatPr defaultColWidth="8.84375" defaultRowHeight="15.5" x14ac:dyDescent="0.35"/>
  <cols>
    <col min="1" max="1" width="6.53515625" style="335" customWidth="1"/>
    <col min="2" max="11" width="8.84375" style="335"/>
    <col min="12" max="12" width="25.4609375" style="335" customWidth="1"/>
    <col min="13" max="13" width="3.53515625" style="335" customWidth="1"/>
    <col min="14" max="15" width="8.84375" style="335"/>
    <col min="16" max="16" width="22.61328125" style="335" customWidth="1"/>
    <col min="17" max="16384" width="8.84375" style="335"/>
  </cols>
  <sheetData>
    <row r="1" spans="1:21" x14ac:dyDescent="0.35">
      <c r="A1" s="336"/>
      <c r="B1" s="336"/>
      <c r="C1" s="336"/>
      <c r="D1" s="336"/>
      <c r="E1" s="336"/>
      <c r="F1" s="336"/>
      <c r="G1" s="336"/>
      <c r="H1" s="336"/>
      <c r="I1" s="336"/>
      <c r="J1" s="336"/>
      <c r="K1" s="336"/>
      <c r="L1" s="336"/>
      <c r="M1" s="336"/>
      <c r="N1" s="336"/>
      <c r="O1" s="336"/>
      <c r="P1" s="336"/>
      <c r="Q1" s="336"/>
      <c r="R1" s="336"/>
      <c r="S1" s="336"/>
      <c r="T1" s="336"/>
      <c r="U1" s="336"/>
    </row>
    <row r="2" spans="1:21" x14ac:dyDescent="0.35">
      <c r="A2" s="336"/>
      <c r="B2" s="336"/>
      <c r="C2" s="336"/>
      <c r="D2" s="336"/>
      <c r="E2" s="336"/>
      <c r="F2" s="336"/>
      <c r="G2" s="336"/>
      <c r="H2" s="336"/>
      <c r="I2" s="336"/>
      <c r="J2" s="336"/>
      <c r="K2" s="336"/>
      <c r="L2" s="336"/>
      <c r="M2" s="336"/>
      <c r="N2" s="336"/>
      <c r="O2" s="336"/>
      <c r="P2" s="336"/>
      <c r="Q2" s="336"/>
      <c r="R2" s="336"/>
      <c r="S2" s="336"/>
      <c r="T2" s="336"/>
      <c r="U2" s="336"/>
    </row>
    <row r="3" spans="1:21" x14ac:dyDescent="0.35">
      <c r="A3" s="336"/>
      <c r="B3" s="339"/>
      <c r="C3" s="340"/>
      <c r="D3" s="340"/>
      <c r="E3" s="340"/>
      <c r="F3" s="340"/>
      <c r="G3" s="340"/>
      <c r="H3" s="340"/>
      <c r="I3" s="340"/>
      <c r="J3" s="340"/>
      <c r="K3" s="340"/>
      <c r="L3" s="341"/>
      <c r="M3" s="336"/>
      <c r="N3" s="567" t="s">
        <v>520</v>
      </c>
      <c r="O3" s="568"/>
      <c r="P3" s="569"/>
      <c r="Q3" s="336"/>
      <c r="R3" s="336"/>
      <c r="S3" s="336"/>
      <c r="T3" s="336"/>
      <c r="U3" s="336"/>
    </row>
    <row r="4" spans="1:21" x14ac:dyDescent="0.35">
      <c r="A4" s="336"/>
      <c r="B4" s="342"/>
      <c r="C4" s="343" t="s">
        <v>329</v>
      </c>
      <c r="D4" s="344"/>
      <c r="E4" s="344"/>
      <c r="F4" s="344"/>
      <c r="G4" s="344"/>
      <c r="H4" s="344"/>
      <c r="I4" s="344"/>
      <c r="J4" s="344"/>
      <c r="K4" s="344"/>
      <c r="L4" s="345"/>
      <c r="M4" s="336"/>
      <c r="N4" s="336"/>
      <c r="O4" s="336"/>
      <c r="P4" s="336"/>
      <c r="Q4" s="336"/>
      <c r="R4" s="336"/>
      <c r="S4" s="336"/>
      <c r="T4" s="336"/>
      <c r="U4" s="336"/>
    </row>
    <row r="5" spans="1:21" x14ac:dyDescent="0.35">
      <c r="A5" s="336"/>
      <c r="B5" s="342"/>
      <c r="C5" s="344"/>
      <c r="D5" s="344"/>
      <c r="E5" s="344"/>
      <c r="F5" s="344"/>
      <c r="G5" s="344"/>
      <c r="H5" s="344"/>
      <c r="I5" s="344"/>
      <c r="J5" s="344"/>
      <c r="K5" s="344"/>
      <c r="L5" s="345"/>
      <c r="M5" s="336"/>
      <c r="N5" s="336"/>
      <c r="O5" s="336"/>
      <c r="P5" s="336"/>
      <c r="Q5" s="336"/>
      <c r="R5" s="336"/>
      <c r="S5" s="336"/>
      <c r="T5" s="336"/>
      <c r="U5" s="336"/>
    </row>
    <row r="6" spans="1:21" x14ac:dyDescent="0.35">
      <c r="A6" s="336"/>
      <c r="B6" s="342"/>
      <c r="C6" s="344"/>
      <c r="D6" s="344"/>
      <c r="E6" s="344"/>
      <c r="F6" s="344"/>
      <c r="G6" s="344"/>
      <c r="H6" s="344"/>
      <c r="I6" s="344"/>
      <c r="J6" s="344"/>
      <c r="K6" s="344"/>
      <c r="L6" s="345"/>
      <c r="M6" s="336"/>
      <c r="N6" s="336"/>
      <c r="O6" s="336"/>
      <c r="P6" s="336"/>
      <c r="Q6" s="336"/>
      <c r="R6" s="336"/>
      <c r="S6" s="336"/>
      <c r="T6" s="336"/>
      <c r="U6" s="336"/>
    </row>
    <row r="7" spans="1:21" x14ac:dyDescent="0.35">
      <c r="A7" s="336"/>
      <c r="B7" s="342"/>
      <c r="C7" s="343" t="s">
        <v>330</v>
      </c>
      <c r="D7" s="344"/>
      <c r="E7" s="344"/>
      <c r="F7" s="344"/>
      <c r="G7" s="344"/>
      <c r="H7" s="344"/>
      <c r="I7" s="344"/>
      <c r="J7" s="344"/>
      <c r="K7" s="344"/>
      <c r="L7" s="345"/>
      <c r="M7" s="697"/>
      <c r="N7" s="698"/>
      <c r="O7" s="698"/>
      <c r="P7" s="698"/>
      <c r="Q7" s="698"/>
      <c r="R7" s="698"/>
      <c r="S7" s="698"/>
      <c r="T7" s="698"/>
      <c r="U7" s="698"/>
    </row>
    <row r="8" spans="1:21" x14ac:dyDescent="0.35">
      <c r="A8" s="336"/>
      <c r="B8" s="342"/>
      <c r="C8" s="343"/>
      <c r="D8" s="344"/>
      <c r="E8" s="344"/>
      <c r="F8" s="344"/>
      <c r="G8" s="344"/>
      <c r="H8" s="344"/>
      <c r="I8" s="344"/>
      <c r="J8" s="344"/>
      <c r="K8" s="344"/>
      <c r="L8" s="345"/>
      <c r="M8" s="697"/>
      <c r="N8" s="698"/>
      <c r="O8" s="698"/>
      <c r="P8" s="698"/>
      <c r="Q8" s="698"/>
      <c r="R8" s="698"/>
      <c r="S8" s="698"/>
      <c r="T8" s="698"/>
      <c r="U8" s="698"/>
    </row>
    <row r="9" spans="1:21" ht="33" customHeight="1" x14ac:dyDescent="0.35">
      <c r="A9" s="336"/>
      <c r="B9" s="342"/>
      <c r="C9" s="344"/>
      <c r="D9" s="699" t="s">
        <v>331</v>
      </c>
      <c r="E9" s="699"/>
      <c r="F9" s="699"/>
      <c r="G9" s="699"/>
      <c r="H9" s="699"/>
      <c r="I9" s="699"/>
      <c r="J9" s="699"/>
      <c r="K9" s="699"/>
      <c r="L9" s="700"/>
      <c r="M9" s="697"/>
      <c r="N9" s="698"/>
      <c r="O9" s="698"/>
      <c r="P9" s="698"/>
      <c r="Q9" s="698"/>
      <c r="R9" s="698"/>
      <c r="S9" s="698"/>
      <c r="T9" s="698"/>
      <c r="U9" s="698"/>
    </row>
    <row r="10" spans="1:21" x14ac:dyDescent="0.35">
      <c r="A10" s="336"/>
      <c r="B10" s="342"/>
      <c r="C10" s="344"/>
      <c r="D10" s="344"/>
      <c r="E10" s="344"/>
      <c r="F10" s="344"/>
      <c r="G10" s="344"/>
      <c r="H10" s="344"/>
      <c r="I10" s="344"/>
      <c r="J10" s="344"/>
      <c r="K10" s="344"/>
      <c r="L10" s="345"/>
      <c r="M10" s="697"/>
      <c r="N10" s="698"/>
      <c r="O10" s="698"/>
      <c r="P10" s="698"/>
      <c r="Q10" s="698"/>
      <c r="R10" s="698"/>
      <c r="S10" s="698"/>
      <c r="T10" s="698"/>
      <c r="U10" s="698"/>
    </row>
    <row r="11" spans="1:21" ht="15" customHeight="1" x14ac:dyDescent="0.35">
      <c r="A11" s="336"/>
      <c r="B11" s="342"/>
      <c r="C11" s="703" t="s">
        <v>493</v>
      </c>
      <c r="D11" s="703"/>
      <c r="E11" s="703"/>
      <c r="F11" s="703"/>
      <c r="G11" s="703"/>
      <c r="H11" s="703"/>
      <c r="I11" s="703"/>
      <c r="J11" s="703"/>
      <c r="K11" s="703"/>
      <c r="L11" s="704"/>
      <c r="M11" s="701"/>
      <c r="N11" s="702"/>
      <c r="O11" s="702"/>
      <c r="P11" s="702"/>
      <c r="Q11" s="702"/>
      <c r="R11" s="702"/>
      <c r="S11" s="702"/>
      <c r="T11" s="702"/>
      <c r="U11" s="336"/>
    </row>
    <row r="12" spans="1:21" x14ac:dyDescent="0.35">
      <c r="A12" s="336"/>
      <c r="B12" s="342"/>
      <c r="C12" s="344"/>
      <c r="D12" s="344" t="s">
        <v>332</v>
      </c>
      <c r="E12" s="344"/>
      <c r="F12" s="344"/>
      <c r="G12" s="344"/>
      <c r="H12" s="344"/>
      <c r="I12" s="344"/>
      <c r="J12" s="344"/>
      <c r="K12" s="344"/>
      <c r="L12" s="345"/>
      <c r="M12" s="701"/>
      <c r="N12" s="702"/>
      <c r="O12" s="702"/>
      <c r="P12" s="702"/>
      <c r="Q12" s="702"/>
      <c r="R12" s="702"/>
      <c r="S12" s="702"/>
      <c r="T12" s="702"/>
      <c r="U12" s="336"/>
    </row>
    <row r="13" spans="1:21" x14ac:dyDescent="0.35">
      <c r="A13" s="336"/>
      <c r="B13" s="342"/>
      <c r="C13" s="344"/>
      <c r="D13" s="344" t="s">
        <v>333</v>
      </c>
      <c r="E13" s="344"/>
      <c r="F13" s="344"/>
      <c r="G13" s="344"/>
      <c r="H13" s="344"/>
      <c r="I13" s="344"/>
      <c r="J13" s="344"/>
      <c r="K13" s="344"/>
      <c r="L13" s="345"/>
      <c r="M13" s="701"/>
      <c r="N13" s="702"/>
      <c r="O13" s="702"/>
      <c r="P13" s="702"/>
      <c r="Q13" s="702"/>
      <c r="R13" s="702"/>
      <c r="S13" s="702"/>
      <c r="T13" s="702"/>
      <c r="U13" s="336"/>
    </row>
    <row r="14" spans="1:21" x14ac:dyDescent="0.35">
      <c r="A14" s="336"/>
      <c r="B14" s="342"/>
      <c r="C14" s="344"/>
      <c r="D14" s="699" t="s">
        <v>695</v>
      </c>
      <c r="E14" s="699"/>
      <c r="F14" s="699"/>
      <c r="G14" s="699"/>
      <c r="H14" s="699"/>
      <c r="I14" s="699"/>
      <c r="J14" s="699"/>
      <c r="K14" s="699"/>
      <c r="L14" s="700"/>
      <c r="M14" s="701"/>
      <c r="N14" s="702"/>
      <c r="O14" s="702"/>
      <c r="P14" s="702"/>
      <c r="Q14" s="702"/>
      <c r="R14" s="702"/>
      <c r="S14" s="702"/>
      <c r="T14" s="702"/>
      <c r="U14" s="336"/>
    </row>
    <row r="15" spans="1:21" x14ac:dyDescent="0.35">
      <c r="A15" s="336"/>
      <c r="B15" s="342"/>
      <c r="C15" s="344"/>
      <c r="D15" s="553" t="s">
        <v>696</v>
      </c>
      <c r="E15" s="548"/>
      <c r="F15" s="548"/>
      <c r="G15" s="548"/>
      <c r="H15" s="548"/>
      <c r="I15" s="548"/>
      <c r="J15" s="548"/>
      <c r="K15" s="548"/>
      <c r="L15" s="549"/>
      <c r="M15" s="550"/>
      <c r="N15" s="551"/>
      <c r="O15" s="551"/>
      <c r="P15" s="551"/>
      <c r="Q15" s="551"/>
      <c r="R15" s="551"/>
      <c r="S15" s="551"/>
      <c r="T15" s="551"/>
      <c r="U15" s="336"/>
    </row>
    <row r="16" spans="1:21" x14ac:dyDescent="0.35">
      <c r="A16" s="336"/>
      <c r="B16" s="342"/>
      <c r="C16" s="344"/>
      <c r="D16" s="344" t="s">
        <v>334</v>
      </c>
      <c r="E16" s="344"/>
      <c r="F16" s="344"/>
      <c r="G16" s="344"/>
      <c r="H16" s="344"/>
      <c r="I16" s="344"/>
      <c r="J16" s="344"/>
      <c r="K16" s="344"/>
      <c r="L16" s="345"/>
      <c r="M16" s="336"/>
      <c r="N16" s="336"/>
      <c r="O16" s="336"/>
      <c r="P16" s="336"/>
      <c r="Q16" s="336"/>
      <c r="R16" s="336"/>
      <c r="S16" s="336"/>
      <c r="T16" s="336"/>
      <c r="U16" s="336"/>
    </row>
    <row r="17" spans="1:21" x14ac:dyDescent="0.35">
      <c r="A17" s="336"/>
      <c r="B17" s="342"/>
      <c r="C17" s="344"/>
      <c r="D17" s="344" t="s">
        <v>335</v>
      </c>
      <c r="E17" s="344"/>
      <c r="F17" s="344"/>
      <c r="G17" s="344"/>
      <c r="H17" s="344"/>
      <c r="I17" s="344"/>
      <c r="J17" s="344"/>
      <c r="K17" s="344"/>
      <c r="L17" s="345"/>
      <c r="M17" s="336"/>
      <c r="N17" s="336"/>
      <c r="O17" s="336"/>
      <c r="P17" s="336"/>
      <c r="Q17" s="336"/>
      <c r="R17" s="336"/>
      <c r="S17" s="336"/>
      <c r="T17" s="336"/>
      <c r="U17" s="336"/>
    </row>
    <row r="18" spans="1:21" x14ac:dyDescent="0.35">
      <c r="A18" s="336"/>
      <c r="B18" s="342"/>
      <c r="C18" s="344"/>
      <c r="D18" s="344" t="s">
        <v>336</v>
      </c>
      <c r="E18" s="344"/>
      <c r="F18" s="344"/>
      <c r="G18" s="344"/>
      <c r="H18" s="344"/>
      <c r="I18" s="344"/>
      <c r="J18" s="344"/>
      <c r="K18" s="344"/>
      <c r="L18" s="345"/>
      <c r="M18" s="336"/>
      <c r="N18" s="336"/>
      <c r="O18" s="336"/>
      <c r="P18" s="336"/>
      <c r="Q18" s="336"/>
      <c r="R18" s="336"/>
      <c r="S18" s="336"/>
      <c r="T18" s="336"/>
      <c r="U18" s="336"/>
    </row>
    <row r="19" spans="1:21" x14ac:dyDescent="0.35">
      <c r="A19" s="336"/>
      <c r="B19" s="342"/>
      <c r="C19" s="344"/>
      <c r="D19" s="344"/>
      <c r="E19" s="344"/>
      <c r="F19" s="344"/>
      <c r="G19" s="344"/>
      <c r="H19" s="344"/>
      <c r="I19" s="344"/>
      <c r="J19" s="344"/>
      <c r="K19" s="344"/>
      <c r="L19" s="345"/>
      <c r="M19" s="336"/>
      <c r="N19" s="336"/>
      <c r="O19" s="336"/>
      <c r="P19" s="336"/>
      <c r="Q19" s="336"/>
      <c r="R19" s="336"/>
      <c r="S19" s="336"/>
      <c r="T19" s="336"/>
      <c r="U19" s="336"/>
    </row>
    <row r="20" spans="1:21" ht="15.75" customHeight="1" x14ac:dyDescent="0.35">
      <c r="A20" s="336"/>
      <c r="B20" s="342"/>
      <c r="C20" s="343"/>
      <c r="D20" s="344"/>
      <c r="E20" s="344"/>
      <c r="F20" s="344"/>
      <c r="G20" s="344"/>
      <c r="H20" s="344"/>
      <c r="I20" s="344"/>
      <c r="J20" s="344"/>
      <c r="K20" s="344"/>
      <c r="L20" s="345"/>
      <c r="M20" s="336"/>
      <c r="N20" s="692" t="s">
        <v>338</v>
      </c>
      <c r="O20" s="692"/>
      <c r="P20" s="692"/>
      <c r="Q20" s="692"/>
      <c r="R20" s="336"/>
      <c r="S20" s="336"/>
      <c r="T20" s="336"/>
      <c r="U20" s="336"/>
    </row>
    <row r="21" spans="1:21" ht="15.75" customHeight="1" x14ac:dyDescent="0.35">
      <c r="A21" s="336"/>
      <c r="B21" s="342"/>
      <c r="C21" s="696" t="s">
        <v>337</v>
      </c>
      <c r="D21" s="696"/>
      <c r="E21" s="696"/>
      <c r="F21" s="696"/>
      <c r="G21" s="696"/>
      <c r="H21" s="696"/>
      <c r="I21" s="696"/>
      <c r="J21" s="696"/>
      <c r="K21" s="696"/>
      <c r="L21" s="345"/>
      <c r="M21" s="336"/>
      <c r="N21" s="692"/>
      <c r="O21" s="692"/>
      <c r="P21" s="692"/>
      <c r="Q21" s="692"/>
      <c r="R21" s="336"/>
      <c r="S21" s="336"/>
      <c r="T21" s="336"/>
      <c r="U21" s="336"/>
    </row>
    <row r="22" spans="1:21" x14ac:dyDescent="0.35">
      <c r="A22" s="336"/>
      <c r="B22" s="342"/>
      <c r="C22" s="346"/>
      <c r="D22" s="346"/>
      <c r="E22" s="346"/>
      <c r="F22" s="346"/>
      <c r="G22" s="346"/>
      <c r="H22" s="346"/>
      <c r="I22" s="346"/>
      <c r="J22" s="94" t="str">
        <f>"1000 tecken 
("&amp;TEXT(LEN(C23),"0")&amp;" använda)"</f>
        <v>1000 tecken 
(0 använda)</v>
      </c>
      <c r="K22" s="346"/>
      <c r="L22" s="345"/>
      <c r="M22" s="336"/>
      <c r="N22" s="692"/>
      <c r="O22" s="692"/>
      <c r="P22" s="692"/>
      <c r="Q22" s="692"/>
      <c r="R22" s="336"/>
      <c r="S22" s="336"/>
      <c r="T22" s="336"/>
      <c r="U22" s="336"/>
    </row>
    <row r="23" spans="1:21" ht="246" customHeight="1" x14ac:dyDescent="0.35">
      <c r="A23" s="336"/>
      <c r="B23" s="342"/>
      <c r="C23" s="656"/>
      <c r="D23" s="656"/>
      <c r="E23" s="656"/>
      <c r="F23" s="656"/>
      <c r="G23" s="656"/>
      <c r="H23" s="656"/>
      <c r="I23" s="656"/>
      <c r="J23" s="656"/>
      <c r="K23" s="656"/>
      <c r="L23" s="345"/>
      <c r="M23" s="336"/>
      <c r="N23" s="692"/>
      <c r="O23" s="692"/>
      <c r="P23" s="692"/>
      <c r="Q23" s="692"/>
      <c r="R23" s="336"/>
      <c r="S23" s="336"/>
      <c r="T23" s="337"/>
      <c r="U23" s="336"/>
    </row>
    <row r="24" spans="1:21" x14ac:dyDescent="0.35">
      <c r="A24" s="336"/>
      <c r="B24" s="342"/>
      <c r="C24" s="344"/>
      <c r="D24" s="344"/>
      <c r="E24" s="344"/>
      <c r="F24" s="344"/>
      <c r="G24" s="344"/>
      <c r="H24" s="344"/>
      <c r="I24" s="344"/>
      <c r="J24" s="344"/>
      <c r="K24" s="344"/>
      <c r="L24" s="345"/>
      <c r="M24" s="337"/>
      <c r="N24" s="337"/>
      <c r="O24" s="337"/>
      <c r="P24" s="337"/>
      <c r="Q24" s="337"/>
      <c r="R24" s="337"/>
      <c r="S24" s="337"/>
      <c r="T24" s="337"/>
      <c r="U24" s="336"/>
    </row>
    <row r="25" spans="1:21" ht="29.75" customHeight="1" x14ac:dyDescent="0.35">
      <c r="A25" s="336"/>
      <c r="B25" s="342"/>
      <c r="C25" s="696" t="s">
        <v>339</v>
      </c>
      <c r="D25" s="696"/>
      <c r="E25" s="696"/>
      <c r="F25" s="696"/>
      <c r="G25" s="696"/>
      <c r="H25" s="696"/>
      <c r="I25" s="696"/>
      <c r="J25" s="696"/>
      <c r="K25" s="696"/>
      <c r="L25" s="345"/>
      <c r="M25" s="336"/>
      <c r="N25" s="692" t="s">
        <v>340</v>
      </c>
      <c r="O25" s="692"/>
      <c r="P25" s="692"/>
      <c r="Q25" s="692"/>
      <c r="R25" s="337"/>
      <c r="S25" s="337"/>
      <c r="T25" s="337"/>
      <c r="U25" s="337"/>
    </row>
    <row r="26" spans="1:21" x14ac:dyDescent="0.35">
      <c r="A26" s="336"/>
      <c r="B26" s="342"/>
      <c r="C26" s="348"/>
      <c r="D26" s="348"/>
      <c r="E26" s="348"/>
      <c r="F26" s="348"/>
      <c r="G26" s="348"/>
      <c r="H26" s="348"/>
      <c r="I26" s="348"/>
      <c r="J26" s="94" t="str">
        <f>"1000 tecken 
("&amp;TEXT(LEN(C27),"0")&amp;" använda)"</f>
        <v>1000 tecken 
(0 använda)</v>
      </c>
      <c r="K26" s="348"/>
      <c r="L26" s="345"/>
      <c r="M26" s="336"/>
      <c r="N26" s="692"/>
      <c r="O26" s="692"/>
      <c r="P26" s="692"/>
      <c r="Q26" s="692"/>
      <c r="R26" s="337"/>
      <c r="S26" s="337"/>
      <c r="T26" s="337"/>
      <c r="U26" s="337"/>
    </row>
    <row r="27" spans="1:21" ht="246" customHeight="1" x14ac:dyDescent="0.35">
      <c r="A27" s="336"/>
      <c r="B27" s="342"/>
      <c r="C27" s="656"/>
      <c r="D27" s="656"/>
      <c r="E27" s="656"/>
      <c r="F27" s="656"/>
      <c r="G27" s="656"/>
      <c r="H27" s="656"/>
      <c r="I27" s="656"/>
      <c r="J27" s="656"/>
      <c r="K27" s="656"/>
      <c r="L27" s="345"/>
      <c r="M27" s="336"/>
      <c r="N27" s="692"/>
      <c r="O27" s="692"/>
      <c r="P27" s="692"/>
      <c r="Q27" s="692"/>
      <c r="R27" s="337"/>
      <c r="S27" s="337"/>
      <c r="T27" s="336"/>
      <c r="U27" s="336"/>
    </row>
    <row r="28" spans="1:21" x14ac:dyDescent="0.35">
      <c r="A28" s="336"/>
      <c r="B28" s="342"/>
      <c r="C28" s="347"/>
      <c r="D28" s="344"/>
      <c r="E28" s="344"/>
      <c r="F28" s="344"/>
      <c r="G28" s="344"/>
      <c r="H28" s="344"/>
      <c r="I28" s="344"/>
      <c r="J28" s="344"/>
      <c r="K28" s="344"/>
      <c r="L28" s="345"/>
      <c r="M28" s="338"/>
      <c r="N28" s="338"/>
      <c r="O28" s="338"/>
      <c r="P28" s="338"/>
      <c r="Q28" s="338"/>
      <c r="R28" s="337"/>
      <c r="S28" s="337"/>
      <c r="T28" s="338"/>
      <c r="U28" s="336"/>
    </row>
    <row r="29" spans="1:21" x14ac:dyDescent="0.35">
      <c r="A29" s="336"/>
      <c r="B29" s="342"/>
      <c r="C29" s="343" t="s">
        <v>341</v>
      </c>
      <c r="D29" s="344"/>
      <c r="E29" s="344"/>
      <c r="F29" s="344"/>
      <c r="G29" s="344"/>
      <c r="H29" s="344"/>
      <c r="I29" s="344"/>
      <c r="J29" s="344"/>
      <c r="K29" s="344"/>
      <c r="L29" s="345"/>
      <c r="M29" s="336"/>
      <c r="N29" s="337"/>
      <c r="O29" s="337"/>
      <c r="P29" s="337"/>
      <c r="Q29" s="337"/>
      <c r="R29" s="336"/>
      <c r="S29" s="336"/>
      <c r="T29" s="336"/>
      <c r="U29" s="336"/>
    </row>
    <row r="30" spans="1:21" ht="15.75" customHeight="1" x14ac:dyDescent="0.35">
      <c r="A30" s="336"/>
      <c r="B30" s="342"/>
      <c r="C30" s="343"/>
      <c r="D30" s="344"/>
      <c r="E30" s="344"/>
      <c r="F30" s="344"/>
      <c r="G30" s="344"/>
      <c r="H30" s="344"/>
      <c r="I30" s="344"/>
      <c r="J30" s="344"/>
      <c r="K30" s="344"/>
      <c r="L30" s="345"/>
      <c r="M30" s="336"/>
      <c r="N30" s="337"/>
      <c r="O30" s="337"/>
      <c r="P30" s="337"/>
      <c r="Q30" s="337"/>
      <c r="R30" s="336"/>
      <c r="S30" s="336"/>
      <c r="T30" s="336"/>
      <c r="U30" s="336"/>
    </row>
    <row r="31" spans="1:21" ht="15.75" customHeight="1" x14ac:dyDescent="0.35">
      <c r="A31" s="336"/>
      <c r="B31" s="342"/>
      <c r="C31" s="693" t="s">
        <v>342</v>
      </c>
      <c r="D31" s="693"/>
      <c r="E31" s="693"/>
      <c r="F31" s="693"/>
      <c r="G31" s="693"/>
      <c r="H31" s="693"/>
      <c r="I31" s="693"/>
      <c r="J31" s="693"/>
      <c r="K31" s="693"/>
      <c r="L31" s="694"/>
      <c r="M31" s="336"/>
      <c r="N31" s="337"/>
      <c r="O31" s="337"/>
      <c r="P31" s="337"/>
      <c r="Q31" s="337"/>
      <c r="R31" s="336"/>
      <c r="S31" s="336"/>
      <c r="T31" s="336"/>
      <c r="U31" s="336"/>
    </row>
    <row r="32" spans="1:21" ht="31.5" customHeight="1" x14ac:dyDescent="0.35">
      <c r="A32" s="336"/>
      <c r="B32" s="342"/>
      <c r="C32" s="695" t="s">
        <v>344</v>
      </c>
      <c r="D32" s="695"/>
      <c r="E32" s="695"/>
      <c r="F32" s="695"/>
      <c r="G32" s="695"/>
      <c r="H32" s="695"/>
      <c r="I32" s="695"/>
      <c r="J32" s="695"/>
      <c r="K32" s="344"/>
      <c r="L32" s="349"/>
      <c r="M32" s="336"/>
      <c r="N32" s="337"/>
      <c r="O32" s="337"/>
      <c r="P32" s="337"/>
      <c r="Q32" s="337"/>
      <c r="R32" s="336"/>
      <c r="S32" s="336"/>
      <c r="T32" s="337"/>
      <c r="U32" s="336"/>
    </row>
    <row r="33" spans="1:21" x14ac:dyDescent="0.35">
      <c r="A33" s="336"/>
      <c r="B33" s="342"/>
      <c r="C33" s="350"/>
      <c r="D33" s="350"/>
      <c r="E33" s="350"/>
      <c r="F33" s="350"/>
      <c r="G33" s="350"/>
      <c r="H33" s="350"/>
      <c r="I33" s="350"/>
      <c r="J33" s="94" t="str">
        <f>"1000 tecken 
("&amp;TEXT(LEN(C34),"0")&amp;" använda)"</f>
        <v>1000 tecken 
(0 använda)</v>
      </c>
      <c r="K33" s="344"/>
      <c r="L33" s="349"/>
      <c r="M33" s="336"/>
      <c r="N33" s="337"/>
      <c r="O33" s="337"/>
      <c r="P33" s="337"/>
      <c r="Q33" s="337"/>
      <c r="R33" s="336"/>
      <c r="S33" s="336"/>
      <c r="T33" s="337"/>
      <c r="U33" s="336"/>
    </row>
    <row r="34" spans="1:21" ht="246" customHeight="1" x14ac:dyDescent="0.35">
      <c r="A34" s="336"/>
      <c r="B34" s="342"/>
      <c r="C34" s="656"/>
      <c r="D34" s="656"/>
      <c r="E34" s="656"/>
      <c r="F34" s="656"/>
      <c r="G34" s="656"/>
      <c r="H34" s="656"/>
      <c r="I34" s="656"/>
      <c r="J34" s="656"/>
      <c r="K34" s="656"/>
      <c r="L34" s="345"/>
      <c r="M34" s="337"/>
      <c r="N34" s="692" t="s">
        <v>343</v>
      </c>
      <c r="O34" s="692"/>
      <c r="P34" s="692"/>
      <c r="Q34" s="692"/>
      <c r="R34" s="336"/>
      <c r="S34" s="336"/>
      <c r="T34" s="337"/>
      <c r="U34" s="336"/>
    </row>
    <row r="35" spans="1:21" x14ac:dyDescent="0.35">
      <c r="A35" s="336"/>
      <c r="B35" s="342"/>
      <c r="C35" s="344"/>
      <c r="D35" s="344"/>
      <c r="E35" s="344"/>
      <c r="F35" s="344"/>
      <c r="G35" s="344"/>
      <c r="H35" s="344"/>
      <c r="I35" s="344"/>
      <c r="J35" s="344"/>
      <c r="K35" s="344"/>
      <c r="L35" s="345"/>
      <c r="M35" s="337"/>
      <c r="N35" s="692"/>
      <c r="O35" s="692"/>
      <c r="P35" s="692"/>
      <c r="Q35" s="692"/>
      <c r="R35" s="336"/>
      <c r="S35" s="336"/>
      <c r="T35" s="337"/>
      <c r="U35" s="336"/>
    </row>
    <row r="36" spans="1:21" x14ac:dyDescent="0.35">
      <c r="A36" s="336"/>
      <c r="B36" s="342"/>
      <c r="C36" s="344"/>
      <c r="D36" s="344"/>
      <c r="E36" s="344"/>
      <c r="F36" s="344"/>
      <c r="G36" s="344"/>
      <c r="H36" s="344"/>
      <c r="I36" s="344"/>
      <c r="J36" s="344"/>
      <c r="K36" s="344"/>
      <c r="L36" s="345"/>
      <c r="M36" s="336"/>
      <c r="N36" s="692"/>
      <c r="O36" s="692"/>
      <c r="P36" s="692"/>
      <c r="Q36" s="692"/>
      <c r="R36" s="336"/>
      <c r="S36" s="336"/>
      <c r="T36" s="336"/>
      <c r="U36" s="336"/>
    </row>
    <row r="37" spans="1:21" x14ac:dyDescent="0.35">
      <c r="A37" s="336"/>
      <c r="B37" s="351"/>
      <c r="C37" s="352"/>
      <c r="D37" s="352"/>
      <c r="E37" s="352"/>
      <c r="F37" s="352"/>
      <c r="G37" s="352"/>
      <c r="H37" s="352"/>
      <c r="I37" s="352"/>
      <c r="J37" s="352"/>
      <c r="K37" s="352"/>
      <c r="L37" s="353"/>
      <c r="M37" s="336"/>
      <c r="N37" s="336"/>
      <c r="O37" s="336"/>
      <c r="P37" s="336"/>
      <c r="Q37" s="336"/>
      <c r="R37" s="336"/>
      <c r="S37" s="336"/>
      <c r="T37" s="336"/>
      <c r="U37" s="336"/>
    </row>
    <row r="38" spans="1:21" x14ac:dyDescent="0.35">
      <c r="A38" s="336"/>
      <c r="B38" s="336"/>
      <c r="C38" s="336"/>
      <c r="D38" s="336"/>
      <c r="E38" s="336"/>
      <c r="F38" s="336"/>
      <c r="G38" s="336"/>
      <c r="H38" s="336"/>
      <c r="I38" s="336"/>
      <c r="J38" s="336"/>
      <c r="K38" s="336"/>
      <c r="L38" s="336"/>
      <c r="M38" s="336"/>
      <c r="N38" s="336"/>
      <c r="O38" s="336"/>
      <c r="P38" s="336"/>
      <c r="Q38" s="336"/>
      <c r="R38" s="336"/>
      <c r="S38" s="336"/>
      <c r="T38" s="336"/>
      <c r="U38" s="336"/>
    </row>
    <row r="39" spans="1:21" x14ac:dyDescent="0.35">
      <c r="A39" s="336"/>
      <c r="B39" s="336"/>
      <c r="C39" s="336"/>
      <c r="D39" s="336"/>
      <c r="E39" s="336"/>
      <c r="F39" s="336"/>
      <c r="G39" s="336"/>
      <c r="H39" s="336"/>
      <c r="I39" s="336"/>
      <c r="J39" s="336"/>
      <c r="K39" s="336"/>
      <c r="L39" s="336"/>
      <c r="M39" s="336"/>
      <c r="N39" s="336"/>
      <c r="O39" s="336"/>
      <c r="P39" s="336"/>
      <c r="Q39" s="336"/>
      <c r="R39" s="336"/>
      <c r="S39" s="336"/>
      <c r="T39" s="336"/>
      <c r="U39" s="336"/>
    </row>
    <row r="40" spans="1:21" x14ac:dyDescent="0.35">
      <c r="A40" s="336"/>
      <c r="B40" s="336"/>
      <c r="C40" s="336"/>
      <c r="D40" s="336"/>
      <c r="E40" s="336"/>
      <c r="F40" s="336"/>
      <c r="G40" s="336"/>
      <c r="H40" s="336"/>
      <c r="I40" s="336"/>
      <c r="J40" s="336"/>
      <c r="K40" s="336"/>
      <c r="L40" s="336"/>
      <c r="M40" s="336"/>
      <c r="N40" s="336"/>
      <c r="O40" s="336"/>
      <c r="P40" s="336"/>
      <c r="Q40" s="336"/>
      <c r="R40" s="336"/>
      <c r="S40" s="336"/>
      <c r="T40" s="336"/>
      <c r="U40" s="336"/>
    </row>
    <row r="41" spans="1:21" x14ac:dyDescent="0.35">
      <c r="A41" s="336"/>
      <c r="B41" s="336"/>
      <c r="C41" s="336"/>
      <c r="D41" s="336"/>
      <c r="E41" s="336"/>
      <c r="F41" s="336"/>
      <c r="G41" s="336"/>
      <c r="H41" s="336"/>
      <c r="I41" s="336"/>
      <c r="J41" s="336"/>
      <c r="K41" s="336"/>
      <c r="L41" s="336"/>
      <c r="M41" s="336"/>
      <c r="N41" s="336"/>
      <c r="O41" s="336"/>
      <c r="P41" s="336"/>
      <c r="Q41" s="336"/>
      <c r="R41" s="336"/>
      <c r="S41" s="336"/>
      <c r="T41" s="336"/>
      <c r="U41" s="336"/>
    </row>
    <row r="42" spans="1:21" x14ac:dyDescent="0.35">
      <c r="A42" s="336"/>
      <c r="B42" s="336"/>
      <c r="C42" s="336"/>
      <c r="D42" s="336"/>
      <c r="E42" s="336"/>
      <c r="F42" s="336"/>
      <c r="G42" s="336"/>
      <c r="H42" s="336"/>
      <c r="I42" s="336"/>
      <c r="J42" s="336"/>
      <c r="K42" s="336"/>
      <c r="L42" s="336"/>
      <c r="M42" s="336"/>
      <c r="N42" s="336"/>
      <c r="O42" s="336"/>
      <c r="P42" s="336"/>
      <c r="Q42" s="336"/>
      <c r="R42" s="336"/>
      <c r="S42" s="336"/>
      <c r="T42" s="336"/>
      <c r="U42" s="336"/>
    </row>
  </sheetData>
  <sheetProtection sheet="1" selectLockedCells="1"/>
  <mergeCells count="16">
    <mergeCell ref="N34:Q36"/>
    <mergeCell ref="C34:K34"/>
    <mergeCell ref="C31:L31"/>
    <mergeCell ref="C32:J32"/>
    <mergeCell ref="N3:P3"/>
    <mergeCell ref="N20:Q23"/>
    <mergeCell ref="N25:Q27"/>
    <mergeCell ref="C25:K25"/>
    <mergeCell ref="C27:K27"/>
    <mergeCell ref="M7:U10"/>
    <mergeCell ref="D9:L9"/>
    <mergeCell ref="M11:T14"/>
    <mergeCell ref="D14:L14"/>
    <mergeCell ref="C11:L11"/>
    <mergeCell ref="C21:K21"/>
    <mergeCell ref="C23:K23"/>
  </mergeCells>
  <dataValidations count="1">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23:K23 C27:K27 C34:K34" xr:uid="{00000000-0002-0000-0B00-000000000000}">
      <formula1>1000</formula1>
    </dataValidation>
  </dataValidations>
  <hyperlinks>
    <hyperlink ref="N3:P3" location="'Börja här'!A1" display="PALAA TÄSTÄ KANSISIVULLE" xr:uid="{00000000-0004-0000-0B00-000000000000}"/>
  </hyperlinks>
  <pageMargins left="0.7" right="0.7" top="0.75" bottom="0.75" header="0.3" footer="0.3"/>
  <pageSetup paperSize="9"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5416" r:id="rId4" name="Check Box 8">
              <controlPr defaultSize="0" autoFill="0" autoLine="0" autoPict="0">
                <anchor moveWithCells="1">
                  <from>
                    <xdr:col>2</xdr:col>
                    <xdr:colOff>419100</xdr:colOff>
                    <xdr:row>8</xdr:row>
                    <xdr:rowOff>0</xdr:rowOff>
                  </from>
                  <to>
                    <xdr:col>2</xdr:col>
                    <xdr:colOff>806450</xdr:colOff>
                    <xdr:row>8</xdr:row>
                    <xdr:rowOff>298450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5B386-1923-4A46-A216-2F300B7419CA}">
  <dimension ref="A1:O22"/>
  <sheetViews>
    <sheetView showGridLines="0" topLeftCell="A2" zoomScaleNormal="100" workbookViewId="0">
      <selection activeCell="E2" sqref="E2:G2"/>
    </sheetView>
  </sheetViews>
  <sheetFormatPr defaultColWidth="9.15234375" defaultRowHeight="15.5" x14ac:dyDescent="0.35"/>
  <cols>
    <col min="1" max="1" width="3.84375" style="467" customWidth="1"/>
    <col min="2" max="2" width="52.53515625" style="467" customWidth="1"/>
    <col min="3" max="3" width="26" style="467" customWidth="1"/>
    <col min="4" max="4" width="6.15234375" style="467" customWidth="1"/>
    <col min="5" max="5" width="11.07421875" style="467" customWidth="1"/>
    <col min="6" max="16384" width="9.15234375" style="467"/>
  </cols>
  <sheetData>
    <row r="1" spans="1:15" hidden="1" x14ac:dyDescent="0.35">
      <c r="C1" s="494" t="s">
        <v>163</v>
      </c>
    </row>
    <row r="2" spans="1:15" ht="16.25" customHeight="1" x14ac:dyDescent="0.35">
      <c r="A2" s="466" t="s">
        <v>110</v>
      </c>
      <c r="E2" s="567" t="s">
        <v>521</v>
      </c>
      <c r="F2" s="568"/>
      <c r="G2" s="569"/>
    </row>
    <row r="3" spans="1:15" ht="16.25" customHeight="1" x14ac:dyDescent="0.35">
      <c r="B3" s="523" t="s">
        <v>190</v>
      </c>
      <c r="C3" s="484"/>
    </row>
    <row r="4" spans="1:15" ht="16.25" customHeight="1" x14ac:dyDescent="0.35">
      <c r="B4" s="469"/>
      <c r="C4" s="471"/>
      <c r="E4" s="608" t="s">
        <v>672</v>
      </c>
      <c r="F4" s="608"/>
      <c r="G4" s="608"/>
      <c r="H4" s="608"/>
      <c r="I4" s="608"/>
      <c r="J4" s="608"/>
      <c r="K4" s="608"/>
      <c r="L4" s="608"/>
    </row>
    <row r="5" spans="1:15" ht="16.25" customHeight="1" x14ac:dyDescent="0.35">
      <c r="B5" s="611" t="s">
        <v>503</v>
      </c>
      <c r="C5" s="528"/>
      <c r="E5" s="608"/>
      <c r="F5" s="608"/>
      <c r="G5" s="608"/>
      <c r="H5" s="608"/>
      <c r="I5" s="608"/>
      <c r="J5" s="608"/>
      <c r="K5" s="608"/>
      <c r="L5" s="608"/>
    </row>
    <row r="6" spans="1:15" ht="16.25" customHeight="1" x14ac:dyDescent="0.35">
      <c r="B6" s="611"/>
      <c r="C6" s="528"/>
      <c r="D6" s="495"/>
      <c r="E6" s="608"/>
      <c r="F6" s="608"/>
      <c r="G6" s="608"/>
      <c r="H6" s="608"/>
      <c r="I6" s="608"/>
      <c r="J6" s="608"/>
      <c r="K6" s="608"/>
      <c r="L6" s="608"/>
    </row>
    <row r="7" spans="1:15" ht="49" customHeight="1" x14ac:dyDescent="0.35">
      <c r="B7" s="705" t="s">
        <v>302</v>
      </c>
      <c r="C7" s="706"/>
      <c r="D7" s="495"/>
      <c r="E7" s="608"/>
      <c r="F7" s="608"/>
      <c r="G7" s="608"/>
      <c r="H7" s="608"/>
      <c r="I7" s="608"/>
      <c r="J7" s="608"/>
      <c r="K7" s="608"/>
      <c r="L7" s="608"/>
    </row>
    <row r="8" spans="1:15" ht="16.25" customHeight="1" x14ac:dyDescent="0.35">
      <c r="B8" s="707"/>
      <c r="C8" s="708"/>
      <c r="D8" s="495"/>
      <c r="E8" s="608"/>
      <c r="F8" s="608"/>
      <c r="G8" s="608"/>
      <c r="H8" s="608"/>
      <c r="I8" s="608"/>
      <c r="J8" s="608"/>
      <c r="K8" s="608"/>
      <c r="L8" s="608"/>
    </row>
    <row r="9" spans="1:15" ht="16.25" customHeight="1" x14ac:dyDescent="0.35">
      <c r="B9" s="485"/>
      <c r="C9" s="487"/>
      <c r="D9" s="495"/>
      <c r="E9" s="608"/>
      <c r="F9" s="608"/>
      <c r="G9" s="608"/>
      <c r="H9" s="608"/>
      <c r="I9" s="608"/>
      <c r="J9" s="608"/>
      <c r="K9" s="608"/>
      <c r="L9" s="608"/>
    </row>
    <row r="10" spans="1:15" ht="15.75" customHeight="1" x14ac:dyDescent="0.35">
      <c r="B10" s="485"/>
      <c r="C10" s="487"/>
      <c r="D10" s="495"/>
      <c r="E10" s="535"/>
      <c r="F10" s="535"/>
      <c r="G10" s="535"/>
      <c r="H10" s="535"/>
      <c r="I10" s="535"/>
      <c r="J10" s="535"/>
    </row>
    <row r="11" spans="1:15" ht="16" customHeight="1" x14ac:dyDescent="0.35">
      <c r="B11" s="496" t="s">
        <v>176</v>
      </c>
      <c r="C11" s="509" t="str">
        <f>"500 tecken ("&amp;TEXT(LEN(N_Kustannusarviolisätiedot),"0")&amp;" använda)"</f>
        <v>500 tecken (0 använda)</v>
      </c>
      <c r="D11" s="495"/>
      <c r="E11" s="658" t="s">
        <v>704</v>
      </c>
      <c r="F11" s="610"/>
      <c r="G11" s="610"/>
      <c r="H11" s="610"/>
      <c r="I11" s="610"/>
      <c r="J11" s="610"/>
      <c r="K11" s="610"/>
      <c r="L11" s="610"/>
    </row>
    <row r="12" spans="1:15" ht="95" customHeight="1" x14ac:dyDescent="0.35">
      <c r="B12" s="601"/>
      <c r="C12" s="603"/>
      <c r="D12" s="495"/>
      <c r="E12" s="610"/>
      <c r="F12" s="610"/>
      <c r="G12" s="610"/>
      <c r="H12" s="610"/>
      <c r="I12" s="610"/>
      <c r="J12" s="610"/>
      <c r="K12" s="610"/>
      <c r="L12" s="610"/>
    </row>
    <row r="13" spans="1:15" ht="16.25" customHeight="1" x14ac:dyDescent="0.35">
      <c r="D13" s="495"/>
      <c r="E13" s="536"/>
      <c r="F13" s="536"/>
      <c r="G13" s="536"/>
      <c r="H13" s="536"/>
      <c r="I13" s="536"/>
      <c r="J13" s="536"/>
      <c r="K13" s="536"/>
      <c r="L13" s="536"/>
      <c r="M13" s="492"/>
      <c r="N13" s="492"/>
      <c r="O13" s="492"/>
    </row>
    <row r="14" spans="1:15" ht="53" customHeight="1" x14ac:dyDescent="0.35">
      <c r="D14" s="495"/>
      <c r="E14" s="536"/>
      <c r="F14" s="536"/>
      <c r="G14" s="536"/>
      <c r="H14" s="536"/>
      <c r="I14" s="536"/>
      <c r="J14" s="536"/>
      <c r="K14" s="536"/>
      <c r="L14" s="536"/>
      <c r="M14" s="492"/>
      <c r="N14" s="492"/>
      <c r="O14" s="492"/>
    </row>
    <row r="15" spans="1:15" ht="16.25" customHeight="1" x14ac:dyDescent="0.35">
      <c r="D15" s="495"/>
      <c r="E15" s="536"/>
      <c r="F15" s="536"/>
      <c r="G15" s="536"/>
      <c r="H15" s="536"/>
      <c r="I15" s="536"/>
      <c r="J15" s="536"/>
      <c r="K15" s="536"/>
      <c r="L15" s="536"/>
      <c r="M15" s="492"/>
      <c r="N15" s="492"/>
      <c r="O15" s="492"/>
    </row>
    <row r="16" spans="1:15" ht="16.25" customHeight="1" x14ac:dyDescent="0.35">
      <c r="D16" s="495"/>
      <c r="E16" s="537"/>
      <c r="F16" s="537"/>
      <c r="G16" s="537"/>
      <c r="H16" s="537"/>
      <c r="I16" s="537"/>
      <c r="J16" s="537"/>
      <c r="K16" s="492"/>
      <c r="L16" s="492"/>
      <c r="M16" s="492"/>
      <c r="N16" s="492"/>
      <c r="O16" s="492"/>
    </row>
    <row r="17" spans="4:15" ht="16.25" customHeight="1" x14ac:dyDescent="0.35">
      <c r="D17" s="495"/>
      <c r="E17" s="537"/>
      <c r="F17" s="537"/>
      <c r="G17" s="537"/>
      <c r="H17" s="537"/>
      <c r="I17" s="537"/>
      <c r="J17" s="537"/>
      <c r="K17" s="492"/>
      <c r="L17" s="492"/>
      <c r="M17" s="538"/>
      <c r="N17" s="492"/>
      <c r="O17" s="492"/>
    </row>
    <row r="18" spans="4:15" ht="33" customHeight="1" x14ac:dyDescent="0.35">
      <c r="D18" s="495"/>
      <c r="E18" s="492"/>
      <c r="F18" s="492"/>
      <c r="G18" s="492"/>
      <c r="H18" s="492"/>
      <c r="I18" s="492"/>
      <c r="J18" s="492"/>
      <c r="K18" s="492"/>
      <c r="L18" s="492"/>
      <c r="M18" s="492"/>
      <c r="N18" s="492"/>
      <c r="O18" s="492"/>
    </row>
    <row r="19" spans="4:15" ht="16.25" customHeight="1" x14ac:dyDescent="0.35"/>
    <row r="20" spans="4:15" ht="109.5" customHeight="1" x14ac:dyDescent="0.35"/>
    <row r="21" spans="4:15" ht="16.25" customHeight="1" x14ac:dyDescent="0.35">
      <c r="D21" s="495"/>
    </row>
    <row r="22" spans="4:15" ht="16.25" customHeight="1" x14ac:dyDescent="0.35">
      <c r="D22" s="495"/>
    </row>
  </sheetData>
  <sheetProtection sheet="1" selectLockedCells="1"/>
  <mergeCells count="7">
    <mergeCell ref="E11:L12"/>
    <mergeCell ref="B12:C12"/>
    <mergeCell ref="E2:G2"/>
    <mergeCell ref="E4:L9"/>
    <mergeCell ref="B5:B6"/>
    <mergeCell ref="B7:C7"/>
    <mergeCell ref="B8:C8"/>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2" xr:uid="{00000000-0002-0000-0C00-000000000000}">
      <formula1>500</formula1>
    </dataValidation>
  </dataValidations>
  <hyperlinks>
    <hyperlink ref="E2:G2" location="'Börja här'!A1" display="PALAA TÄSTÄ KANSISIVULLE" xr:uid="{00000000-0004-0000-0C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76129" r:id="rId4" name="Check Box 1">
              <controlPr defaultSize="0" autoFill="0" autoLine="0" autoPict="0">
                <anchor moveWithCells="1">
                  <from>
                    <xdr:col>2</xdr:col>
                    <xdr:colOff>1187450</xdr:colOff>
                    <xdr:row>4</xdr:row>
                    <xdr:rowOff>0</xdr:rowOff>
                  </from>
                  <to>
                    <xdr:col>2</xdr:col>
                    <xdr:colOff>1479550</xdr:colOff>
                    <xdr:row>5</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1000000}">
          <x14:formula1>
            <xm:f>'Metadata (dold)'!$N$3:$N$5</xm:f>
          </x14:formula1>
          <xm:sqref>B8:C8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4685-4317-4858-84BC-340BB7156CB6}">
  <dimension ref="A1:AG24"/>
  <sheetViews>
    <sheetView zoomScale="90" zoomScaleNormal="90" workbookViewId="0">
      <selection activeCell="L6" sqref="L6:N6"/>
    </sheetView>
  </sheetViews>
  <sheetFormatPr defaultColWidth="9.15234375" defaultRowHeight="15.5" x14ac:dyDescent="0.35"/>
  <cols>
    <col min="1" max="1" width="3.84375" style="442" customWidth="1"/>
    <col min="2" max="2" width="17.4609375" style="442" customWidth="1"/>
    <col min="3" max="3" width="25.84375" style="442" customWidth="1"/>
    <col min="4" max="4" width="17.15234375" style="442" customWidth="1"/>
    <col min="5" max="5" width="16.07421875" style="442" customWidth="1"/>
    <col min="6" max="6" width="14.84375" style="442" customWidth="1"/>
    <col min="7" max="7" width="42.4609375" style="442" customWidth="1"/>
    <col min="8" max="9" width="25.84375" style="458" customWidth="1"/>
    <col min="10" max="14" width="11.84375" style="442" customWidth="1"/>
    <col min="15" max="16384" width="9.15234375" style="442"/>
  </cols>
  <sheetData>
    <row r="1" spans="1:33" ht="16.25" customHeight="1" x14ac:dyDescent="0.35">
      <c r="A1" s="440" t="s">
        <v>499</v>
      </c>
    </row>
    <row r="2" spans="1:33" ht="16.25" customHeight="1" x14ac:dyDescent="0.35">
      <c r="A2" s="440"/>
      <c r="B2" s="709" t="s">
        <v>498</v>
      </c>
      <c r="C2" s="709"/>
      <c r="D2" s="709"/>
    </row>
    <row r="3" spans="1:33" ht="16.25" customHeight="1" x14ac:dyDescent="0.35">
      <c r="A3" s="440"/>
      <c r="B3" s="709"/>
      <c r="C3" s="709"/>
      <c r="D3" s="709"/>
    </row>
    <row r="4" spans="1:33" ht="16.25" customHeight="1" x14ac:dyDescent="0.35">
      <c r="A4" s="440"/>
      <c r="B4" s="709"/>
      <c r="C4" s="709"/>
      <c r="D4" s="709"/>
    </row>
    <row r="5" spans="1:33" ht="16.25" customHeight="1" x14ac:dyDescent="0.35">
      <c r="A5" s="440"/>
      <c r="B5" s="709"/>
      <c r="C5" s="709"/>
      <c r="D5" s="709"/>
    </row>
    <row r="6" spans="1:33" ht="16.25" customHeight="1" x14ac:dyDescent="0.35">
      <c r="A6" s="440"/>
      <c r="B6" s="709"/>
      <c r="C6" s="709"/>
      <c r="D6" s="709"/>
      <c r="L6" s="567" t="s">
        <v>522</v>
      </c>
      <c r="M6" s="568"/>
      <c r="N6" s="569"/>
    </row>
    <row r="7" spans="1:33" ht="16.25" customHeight="1" x14ac:dyDescent="0.35">
      <c r="A7" s="440"/>
      <c r="B7" s="440"/>
      <c r="C7" s="440"/>
      <c r="D7" s="440"/>
      <c r="E7" s="440"/>
    </row>
    <row r="8" spans="1:33" s="441" customFormat="1" ht="16.25" customHeight="1" x14ac:dyDescent="0.35">
      <c r="B8" s="710" t="s">
        <v>497</v>
      </c>
      <c r="C8" s="711"/>
      <c r="D8" s="711"/>
      <c r="E8" s="712"/>
      <c r="F8" s="442"/>
      <c r="G8" s="442"/>
      <c r="H8" s="463"/>
      <c r="I8" s="463"/>
      <c r="J8" s="442"/>
      <c r="K8" s="442"/>
      <c r="O8" s="451"/>
      <c r="P8" s="451"/>
      <c r="Q8" s="451"/>
      <c r="R8" s="451"/>
      <c r="S8" s="451"/>
      <c r="T8" s="451"/>
      <c r="U8" s="451"/>
      <c r="V8" s="451"/>
      <c r="W8" s="451"/>
      <c r="X8" s="451"/>
      <c r="Y8" s="451"/>
      <c r="Z8" s="451"/>
      <c r="AA8" s="451"/>
      <c r="AB8" s="451"/>
      <c r="AC8" s="451"/>
      <c r="AD8" s="451"/>
      <c r="AE8" s="451"/>
      <c r="AF8" s="451"/>
      <c r="AG8" s="451"/>
    </row>
    <row r="9" spans="1:33" s="441" customFormat="1" ht="90.75" customHeight="1" x14ac:dyDescent="0.35">
      <c r="A9" s="442"/>
      <c r="B9" s="443" t="s">
        <v>44</v>
      </c>
      <c r="C9" s="443" t="s">
        <v>45</v>
      </c>
      <c r="D9" s="443" t="s">
        <v>177</v>
      </c>
      <c r="E9" s="443" t="s">
        <v>115</v>
      </c>
      <c r="F9" s="443" t="s">
        <v>247</v>
      </c>
      <c r="G9" s="443" t="s">
        <v>496</v>
      </c>
      <c r="H9" s="462" t="s">
        <v>495</v>
      </c>
      <c r="I9" s="462" t="s">
        <v>494</v>
      </c>
      <c r="J9" s="443" t="s">
        <v>179</v>
      </c>
      <c r="K9" s="443" t="s">
        <v>178</v>
      </c>
      <c r="L9" s="443" t="s">
        <v>249</v>
      </c>
      <c r="M9" s="443" t="s">
        <v>248</v>
      </c>
      <c r="N9" s="443" t="s">
        <v>250</v>
      </c>
      <c r="O9" s="451"/>
      <c r="P9" s="451"/>
      <c r="Q9" s="451"/>
      <c r="R9" s="451"/>
      <c r="S9" s="451"/>
      <c r="T9" s="451"/>
      <c r="U9" s="451"/>
      <c r="V9" s="451"/>
      <c r="W9" s="451"/>
      <c r="X9" s="451"/>
      <c r="Y9" s="451"/>
      <c r="Z9" s="451"/>
      <c r="AA9" s="451"/>
      <c r="AB9" s="451"/>
      <c r="AC9" s="451"/>
      <c r="AD9" s="451"/>
      <c r="AE9" s="451"/>
      <c r="AF9" s="451"/>
      <c r="AG9" s="451"/>
    </row>
    <row r="10" spans="1:33" s="441" customFormat="1" ht="50.15" customHeight="1" x14ac:dyDescent="0.35">
      <c r="A10" s="442"/>
      <c r="B10" s="444" t="s">
        <v>48</v>
      </c>
      <c r="C10" s="445"/>
      <c r="D10" s="446"/>
      <c r="E10" s="447"/>
      <c r="F10" s="461">
        <f t="shared" ref="F10:F19" si="0">ROUND(D10*E10*1720/12,1)</f>
        <v>0</v>
      </c>
      <c r="G10" s="445"/>
      <c r="H10" s="460"/>
      <c r="I10" s="460"/>
      <c r="J10" s="456"/>
      <c r="K10" s="456"/>
      <c r="L10" s="448">
        <f t="shared" ref="L10:L19" si="1">SUM(J10,K10)</f>
        <v>0</v>
      </c>
      <c r="M10" s="448">
        <f t="shared" ref="M10:M19" si="2">ROUND(L10/1720,2)</f>
        <v>0</v>
      </c>
      <c r="N10" s="448">
        <f t="shared" ref="N10:N19" si="3">F10*M10</f>
        <v>0</v>
      </c>
      <c r="O10" s="451"/>
      <c r="P10" s="451"/>
      <c r="Q10" s="451"/>
      <c r="R10" s="451"/>
      <c r="S10" s="451"/>
      <c r="T10" s="451"/>
      <c r="U10" s="451"/>
      <c r="V10" s="451"/>
      <c r="W10" s="451"/>
      <c r="X10" s="451"/>
      <c r="Y10" s="451"/>
      <c r="Z10" s="451"/>
      <c r="AA10" s="451"/>
      <c r="AB10" s="451"/>
      <c r="AC10" s="451"/>
      <c r="AD10" s="451"/>
      <c r="AE10" s="451"/>
      <c r="AF10" s="451"/>
      <c r="AG10" s="451"/>
    </row>
    <row r="11" spans="1:33" s="441" customFormat="1" ht="50.15" customHeight="1" x14ac:dyDescent="0.35">
      <c r="A11" s="442"/>
      <c r="B11" s="444" t="s">
        <v>49</v>
      </c>
      <c r="C11" s="445"/>
      <c r="D11" s="446"/>
      <c r="E11" s="447"/>
      <c r="F11" s="461">
        <f t="shared" si="0"/>
        <v>0</v>
      </c>
      <c r="G11" s="445"/>
      <c r="H11" s="460"/>
      <c r="I11" s="460"/>
      <c r="J11" s="456"/>
      <c r="K11" s="456"/>
      <c r="L11" s="448">
        <f t="shared" si="1"/>
        <v>0</v>
      </c>
      <c r="M11" s="448">
        <f t="shared" si="2"/>
        <v>0</v>
      </c>
      <c r="N11" s="448">
        <f t="shared" si="3"/>
        <v>0</v>
      </c>
      <c r="O11" s="451"/>
      <c r="P11" s="451"/>
      <c r="Q11" s="451"/>
      <c r="R11" s="451"/>
      <c r="S11" s="451"/>
      <c r="T11" s="451"/>
      <c r="U11" s="451"/>
      <c r="V11" s="451"/>
      <c r="W11" s="451"/>
      <c r="X11" s="451"/>
      <c r="Y11" s="451"/>
      <c r="Z11" s="451"/>
      <c r="AA11" s="451"/>
      <c r="AB11" s="451"/>
      <c r="AC11" s="451"/>
      <c r="AD11" s="451"/>
      <c r="AE11" s="451"/>
      <c r="AF11" s="451"/>
      <c r="AG11" s="451"/>
    </row>
    <row r="12" spans="1:33" s="441" customFormat="1" ht="50.15" customHeight="1" x14ac:dyDescent="0.35">
      <c r="A12" s="442"/>
      <c r="B12" s="444" t="s">
        <v>50</v>
      </c>
      <c r="C12" s="445"/>
      <c r="D12" s="446"/>
      <c r="E12" s="447"/>
      <c r="F12" s="461">
        <f t="shared" si="0"/>
        <v>0</v>
      </c>
      <c r="G12" s="445"/>
      <c r="H12" s="460"/>
      <c r="I12" s="460"/>
      <c r="J12" s="456"/>
      <c r="K12" s="456"/>
      <c r="L12" s="448">
        <f t="shared" si="1"/>
        <v>0</v>
      </c>
      <c r="M12" s="448">
        <f t="shared" si="2"/>
        <v>0</v>
      </c>
      <c r="N12" s="448">
        <f t="shared" si="3"/>
        <v>0</v>
      </c>
      <c r="O12" s="451"/>
      <c r="P12" s="451"/>
      <c r="Q12" s="451"/>
      <c r="R12" s="451"/>
      <c r="S12" s="451"/>
      <c r="T12" s="451"/>
      <c r="U12" s="451"/>
      <c r="V12" s="451"/>
      <c r="W12" s="451"/>
      <c r="X12" s="451"/>
      <c r="Y12" s="451"/>
      <c r="Z12" s="451"/>
      <c r="AA12" s="451"/>
      <c r="AB12" s="451"/>
      <c r="AC12" s="451"/>
      <c r="AD12" s="451"/>
      <c r="AE12" s="451"/>
      <c r="AF12" s="451"/>
      <c r="AG12" s="451"/>
    </row>
    <row r="13" spans="1:33" s="441" customFormat="1" ht="50.15" customHeight="1" x14ac:dyDescent="0.35">
      <c r="A13" s="442"/>
      <c r="B13" s="444" t="s">
        <v>51</v>
      </c>
      <c r="C13" s="445"/>
      <c r="D13" s="446"/>
      <c r="E13" s="447"/>
      <c r="F13" s="461">
        <f t="shared" si="0"/>
        <v>0</v>
      </c>
      <c r="G13" s="445"/>
      <c r="H13" s="460"/>
      <c r="I13" s="460"/>
      <c r="J13" s="456"/>
      <c r="K13" s="456"/>
      <c r="L13" s="448">
        <f t="shared" si="1"/>
        <v>0</v>
      </c>
      <c r="M13" s="448">
        <f t="shared" si="2"/>
        <v>0</v>
      </c>
      <c r="N13" s="448">
        <f t="shared" si="3"/>
        <v>0</v>
      </c>
      <c r="O13" s="451"/>
      <c r="P13" s="451"/>
      <c r="Q13" s="451"/>
      <c r="R13" s="451"/>
      <c r="S13" s="451"/>
      <c r="T13" s="451"/>
      <c r="U13" s="451"/>
      <c r="V13" s="451"/>
      <c r="W13" s="451"/>
      <c r="X13" s="451"/>
      <c r="Y13" s="451"/>
      <c r="Z13" s="451"/>
      <c r="AA13" s="451"/>
      <c r="AB13" s="451"/>
      <c r="AC13" s="451"/>
      <c r="AD13" s="451"/>
      <c r="AE13" s="451"/>
      <c r="AF13" s="451"/>
      <c r="AG13" s="451"/>
    </row>
    <row r="14" spans="1:33" s="441" customFormat="1" ht="50.15" customHeight="1" x14ac:dyDescent="0.35">
      <c r="A14" s="442"/>
      <c r="B14" s="444" t="s">
        <v>52</v>
      </c>
      <c r="C14" s="445"/>
      <c r="D14" s="446"/>
      <c r="E14" s="447"/>
      <c r="F14" s="461">
        <f t="shared" si="0"/>
        <v>0</v>
      </c>
      <c r="G14" s="445"/>
      <c r="H14" s="460"/>
      <c r="I14" s="460"/>
      <c r="J14" s="456"/>
      <c r="K14" s="456"/>
      <c r="L14" s="448">
        <f t="shared" si="1"/>
        <v>0</v>
      </c>
      <c r="M14" s="448">
        <f t="shared" si="2"/>
        <v>0</v>
      </c>
      <c r="N14" s="448">
        <f t="shared" si="3"/>
        <v>0</v>
      </c>
      <c r="O14" s="451"/>
      <c r="P14" s="451"/>
      <c r="Q14" s="451"/>
      <c r="R14" s="451"/>
      <c r="S14" s="451"/>
      <c r="T14" s="451"/>
      <c r="U14" s="451"/>
      <c r="V14" s="451"/>
      <c r="W14" s="451"/>
      <c r="X14" s="451"/>
      <c r="Y14" s="451"/>
      <c r="Z14" s="451"/>
      <c r="AA14" s="451"/>
      <c r="AB14" s="451"/>
      <c r="AC14" s="451"/>
      <c r="AD14" s="451"/>
      <c r="AE14" s="451"/>
      <c r="AF14" s="451"/>
      <c r="AG14" s="451"/>
    </row>
    <row r="15" spans="1:33" s="441" customFormat="1" ht="50.15" customHeight="1" x14ac:dyDescent="0.35">
      <c r="A15" s="442"/>
      <c r="B15" s="444" t="s">
        <v>53</v>
      </c>
      <c r="C15" s="445"/>
      <c r="D15" s="446"/>
      <c r="E15" s="447"/>
      <c r="F15" s="461">
        <f t="shared" si="0"/>
        <v>0</v>
      </c>
      <c r="G15" s="445"/>
      <c r="H15" s="460"/>
      <c r="I15" s="460"/>
      <c r="J15" s="456"/>
      <c r="K15" s="456"/>
      <c r="L15" s="448">
        <f t="shared" si="1"/>
        <v>0</v>
      </c>
      <c r="M15" s="448">
        <f t="shared" si="2"/>
        <v>0</v>
      </c>
      <c r="N15" s="448">
        <f t="shared" si="3"/>
        <v>0</v>
      </c>
      <c r="O15" s="451"/>
      <c r="P15" s="451"/>
      <c r="Q15" s="451"/>
      <c r="R15" s="451"/>
      <c r="S15" s="451"/>
      <c r="T15" s="451"/>
      <c r="U15" s="451"/>
      <c r="V15" s="451"/>
      <c r="W15" s="451"/>
      <c r="X15" s="451"/>
      <c r="Y15" s="451"/>
      <c r="Z15" s="451"/>
      <c r="AA15" s="451"/>
      <c r="AB15" s="451"/>
      <c r="AC15" s="451"/>
      <c r="AD15" s="451"/>
      <c r="AE15" s="451"/>
      <c r="AF15" s="451"/>
      <c r="AG15" s="451"/>
    </row>
    <row r="16" spans="1:33" s="441" customFormat="1" ht="50.15" customHeight="1" x14ac:dyDescent="0.35">
      <c r="A16" s="442"/>
      <c r="B16" s="444" t="s">
        <v>54</v>
      </c>
      <c r="C16" s="445"/>
      <c r="D16" s="446"/>
      <c r="E16" s="447"/>
      <c r="F16" s="461">
        <f t="shared" si="0"/>
        <v>0</v>
      </c>
      <c r="G16" s="445"/>
      <c r="H16" s="460"/>
      <c r="I16" s="460"/>
      <c r="J16" s="456"/>
      <c r="K16" s="456"/>
      <c r="L16" s="448">
        <f t="shared" si="1"/>
        <v>0</v>
      </c>
      <c r="M16" s="448">
        <f t="shared" si="2"/>
        <v>0</v>
      </c>
      <c r="N16" s="448">
        <f t="shared" si="3"/>
        <v>0</v>
      </c>
      <c r="O16" s="451"/>
      <c r="P16" s="451"/>
      <c r="Q16" s="451"/>
      <c r="R16" s="451"/>
      <c r="S16" s="451"/>
      <c r="T16" s="451"/>
      <c r="U16" s="451"/>
      <c r="V16" s="451"/>
      <c r="W16" s="451"/>
      <c r="X16" s="451"/>
      <c r="Y16" s="451"/>
      <c r="Z16" s="451"/>
      <c r="AA16" s="451"/>
      <c r="AB16" s="451"/>
      <c r="AC16" s="451"/>
      <c r="AD16" s="451"/>
      <c r="AE16" s="451"/>
      <c r="AF16" s="451"/>
      <c r="AG16" s="451"/>
    </row>
    <row r="17" spans="1:33" s="441" customFormat="1" ht="50.15" customHeight="1" x14ac:dyDescent="0.35">
      <c r="A17" s="442"/>
      <c r="B17" s="444" t="s">
        <v>55</v>
      </c>
      <c r="C17" s="445"/>
      <c r="D17" s="446"/>
      <c r="E17" s="447"/>
      <c r="F17" s="461">
        <f t="shared" si="0"/>
        <v>0</v>
      </c>
      <c r="G17" s="445"/>
      <c r="H17" s="460"/>
      <c r="I17" s="460"/>
      <c r="J17" s="456"/>
      <c r="K17" s="456"/>
      <c r="L17" s="448">
        <f t="shared" si="1"/>
        <v>0</v>
      </c>
      <c r="M17" s="448">
        <f t="shared" si="2"/>
        <v>0</v>
      </c>
      <c r="N17" s="448">
        <f t="shared" si="3"/>
        <v>0</v>
      </c>
      <c r="O17" s="451"/>
      <c r="P17" s="451"/>
      <c r="Q17" s="451"/>
      <c r="R17" s="451"/>
      <c r="S17" s="451"/>
      <c r="T17" s="451"/>
      <c r="U17" s="451"/>
      <c r="V17" s="451"/>
      <c r="W17" s="451"/>
      <c r="X17" s="451"/>
      <c r="Y17" s="451"/>
      <c r="Z17" s="451"/>
      <c r="AA17" s="451"/>
      <c r="AB17" s="451"/>
      <c r="AC17" s="451"/>
      <c r="AD17" s="451"/>
      <c r="AE17" s="451"/>
      <c r="AF17" s="451"/>
      <c r="AG17" s="451"/>
    </row>
    <row r="18" spans="1:33" s="441" customFormat="1" ht="50.15" customHeight="1" x14ac:dyDescent="0.35">
      <c r="A18" s="442"/>
      <c r="B18" s="444" t="s">
        <v>56</v>
      </c>
      <c r="C18" s="445"/>
      <c r="D18" s="446"/>
      <c r="E18" s="447"/>
      <c r="F18" s="461">
        <f t="shared" si="0"/>
        <v>0</v>
      </c>
      <c r="G18" s="445"/>
      <c r="H18" s="460"/>
      <c r="I18" s="460"/>
      <c r="J18" s="456"/>
      <c r="K18" s="456"/>
      <c r="L18" s="448">
        <f t="shared" si="1"/>
        <v>0</v>
      </c>
      <c r="M18" s="448">
        <f t="shared" si="2"/>
        <v>0</v>
      </c>
      <c r="N18" s="448">
        <f t="shared" si="3"/>
        <v>0</v>
      </c>
      <c r="O18" s="451"/>
      <c r="P18" s="451"/>
      <c r="Q18" s="451"/>
      <c r="R18" s="451"/>
      <c r="S18" s="451"/>
      <c r="T18" s="451"/>
      <c r="U18" s="451"/>
      <c r="V18" s="451"/>
      <c r="W18" s="451"/>
      <c r="X18" s="451"/>
      <c r="Y18" s="451"/>
      <c r="Z18" s="451"/>
      <c r="AA18" s="451"/>
      <c r="AB18" s="451"/>
      <c r="AC18" s="451"/>
      <c r="AD18" s="451"/>
      <c r="AE18" s="451"/>
      <c r="AF18" s="451"/>
      <c r="AG18" s="451"/>
    </row>
    <row r="19" spans="1:33" s="441" customFormat="1" ht="50.15" customHeight="1" x14ac:dyDescent="0.35">
      <c r="A19" s="442"/>
      <c r="B19" s="444" t="s">
        <v>57</v>
      </c>
      <c r="C19" s="445"/>
      <c r="D19" s="446"/>
      <c r="E19" s="447"/>
      <c r="F19" s="461">
        <f t="shared" si="0"/>
        <v>0</v>
      </c>
      <c r="G19" s="445"/>
      <c r="H19" s="460"/>
      <c r="I19" s="460"/>
      <c r="J19" s="456"/>
      <c r="K19" s="456"/>
      <c r="L19" s="448">
        <f t="shared" si="1"/>
        <v>0</v>
      </c>
      <c r="M19" s="448">
        <f t="shared" si="2"/>
        <v>0</v>
      </c>
      <c r="N19" s="448">
        <f t="shared" si="3"/>
        <v>0</v>
      </c>
      <c r="O19" s="451"/>
      <c r="P19" s="451"/>
      <c r="Q19" s="451"/>
      <c r="R19" s="451"/>
      <c r="S19" s="451"/>
      <c r="T19" s="451"/>
      <c r="U19" s="451"/>
      <c r="V19" s="451"/>
      <c r="W19" s="451"/>
      <c r="X19" s="451"/>
      <c r="Y19" s="451"/>
      <c r="Z19" s="451"/>
      <c r="AA19" s="451"/>
      <c r="AB19" s="451"/>
      <c r="AC19" s="451"/>
      <c r="AD19" s="451"/>
      <c r="AE19" s="451"/>
      <c r="AF19" s="451"/>
      <c r="AG19" s="451"/>
    </row>
    <row r="20" spans="1:33" ht="16.25" customHeight="1" x14ac:dyDescent="0.35">
      <c r="L20" s="449" t="s">
        <v>81</v>
      </c>
      <c r="M20" s="450"/>
      <c r="N20" s="457">
        <f>SUM(N10:N19)</f>
        <v>0</v>
      </c>
      <c r="O20" s="451"/>
      <c r="P20" s="451"/>
      <c r="Q20" s="451"/>
      <c r="R20" s="451"/>
      <c r="S20" s="451"/>
      <c r="T20" s="451"/>
      <c r="U20" s="451"/>
      <c r="V20" s="451"/>
      <c r="W20" s="451"/>
      <c r="X20" s="451"/>
      <c r="Y20" s="451"/>
      <c r="Z20" s="451"/>
      <c r="AA20" s="451"/>
      <c r="AB20" s="451"/>
      <c r="AC20" s="451"/>
      <c r="AD20" s="451"/>
      <c r="AE20" s="451"/>
      <c r="AF20" s="451"/>
      <c r="AG20" s="451"/>
    </row>
    <row r="21" spans="1:33" s="441" customFormat="1" x14ac:dyDescent="0.35">
      <c r="B21" s="452" t="s">
        <v>41</v>
      </c>
      <c r="C21" s="453" t="str">
        <f>"500 tecken ("&amp;TEXT(LEN(B22),"0")&amp;" använda)"</f>
        <v>500 tecken (0 använda)</v>
      </c>
      <c r="D21" s="453"/>
      <c r="E21" s="454"/>
      <c r="F21" s="455"/>
      <c r="G21" s="451"/>
      <c r="H21" s="459"/>
      <c r="I21" s="459"/>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row>
    <row r="22" spans="1:33" s="441" customFormat="1" ht="113.15" customHeight="1" x14ac:dyDescent="0.35">
      <c r="B22" s="601"/>
      <c r="C22" s="602"/>
      <c r="D22" s="602"/>
      <c r="E22" s="603"/>
      <c r="F22" s="451"/>
      <c r="G22" s="451"/>
      <c r="H22" s="459"/>
      <c r="I22" s="459"/>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row>
    <row r="23" spans="1:33" x14ac:dyDescent="0.35">
      <c r="F23" s="451"/>
      <c r="G23" s="451"/>
      <c r="H23" s="459"/>
      <c r="I23" s="459"/>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row>
    <row r="24" spans="1:33" x14ac:dyDescent="0.35">
      <c r="F24" s="451"/>
      <c r="G24" s="451"/>
      <c r="H24" s="459"/>
      <c r="I24" s="459"/>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row>
  </sheetData>
  <sheetProtection sheet="1" selectLockedCells="1"/>
  <mergeCells count="4">
    <mergeCell ref="B22:E22"/>
    <mergeCell ref="L6:N6"/>
    <mergeCell ref="B2:D6"/>
    <mergeCell ref="B8:E8"/>
  </mergeCells>
  <dataValidations count="3">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0D00-000008000000}">
      <formula1>500</formula1>
    </dataValidation>
    <dataValidation allowBlank="1" showErrorMessage="1" promptTitle="OHJE" prompt="Kirjatkaa tähän lomaraha kahden desimaalin tarkkuudella." sqref="L10:N19" xr:uid="{00000000-0002-0000-0D00-000009000000}"/>
    <dataValidation allowBlank="1" showErrorMessage="1" promptTitle="OHJE" prompt="Tähän ohje" sqref="F10:F19" xr:uid="{00000000-0002-0000-0D00-00000A000000}"/>
  </dataValidations>
  <hyperlinks>
    <hyperlink ref="L6:N6" location="'Börja här'!A1" display="PALAA TÄSTÄ KANSISIVULLE" xr:uid="{00000000-0004-0000-0D00-000000000000}"/>
  </hyperlinks>
  <pageMargins left="0.70866141732283472" right="0.70866141732283472" top="0.74803149606299213" bottom="0.74803149606299213" header="0.31496062992125984" footer="0.31496062992125984"/>
  <pageSetup paperSize="9" scale="50" fitToHeight="0" orientation="landscape" horizont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241BB730-9354-497F-B857-9D77F9368E37}">
          <x14:formula1>
            <xm:f>'Metadata (dold)'!$L$3:$L$8</xm:f>
          </x14:formula1>
          <xm:sqref>G10:G19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T44"/>
  <sheetViews>
    <sheetView showGridLines="0" zoomScaleNormal="100" workbookViewId="0">
      <selection activeCell="F1" sqref="F1:H1"/>
    </sheetView>
  </sheetViews>
  <sheetFormatPr defaultColWidth="9.15234375" defaultRowHeight="15.5" x14ac:dyDescent="0.35"/>
  <cols>
    <col min="1" max="1" width="3.84375" style="13" customWidth="1"/>
    <col min="2" max="2" width="19.84375" style="13" customWidth="1"/>
    <col min="3" max="3" width="41.84375" style="13" customWidth="1"/>
    <col min="4" max="4" width="18.53515625" style="13" customWidth="1"/>
    <col min="5" max="8" width="16.15234375" style="13" customWidth="1"/>
    <col min="9" max="9" width="19.84375" style="13" customWidth="1"/>
    <col min="10" max="10" width="26.84375" style="13" customWidth="1"/>
    <col min="11" max="11" width="16.4609375" style="13" customWidth="1"/>
    <col min="12" max="12" width="15.84375" style="13" customWidth="1"/>
    <col min="13" max="13" width="10.15234375" style="13" customWidth="1"/>
    <col min="14" max="18" width="9.15234375" style="13"/>
    <col min="19" max="19" width="0" style="13" hidden="1" customWidth="1"/>
    <col min="20" max="16384" width="9.15234375" style="13"/>
  </cols>
  <sheetData>
    <row r="1" spans="1:20" x14ac:dyDescent="0.35">
      <c r="A1" s="2" t="s">
        <v>311</v>
      </c>
      <c r="F1" s="567" t="s">
        <v>523</v>
      </c>
      <c r="G1" s="568"/>
      <c r="H1" s="569"/>
    </row>
    <row r="2" spans="1:20" x14ac:dyDescent="0.35">
      <c r="A2" s="2"/>
      <c r="B2" s="716" t="s">
        <v>353</v>
      </c>
      <c r="C2" s="716"/>
      <c r="D2" s="716"/>
    </row>
    <row r="3" spans="1:20" x14ac:dyDescent="0.35">
      <c r="A3" s="2"/>
      <c r="B3" s="716"/>
      <c r="C3" s="716"/>
      <c r="D3" s="716"/>
    </row>
    <row r="4" spans="1:20" x14ac:dyDescent="0.35">
      <c r="A4" s="2"/>
      <c r="B4" s="716"/>
      <c r="C4" s="716"/>
      <c r="D4" s="716"/>
    </row>
    <row r="5" spans="1:20" x14ac:dyDescent="0.35">
      <c r="A5" s="2"/>
      <c r="B5" s="716"/>
      <c r="C5" s="716"/>
      <c r="D5" s="716"/>
    </row>
    <row r="6" spans="1:20" x14ac:dyDescent="0.35">
      <c r="A6" s="2"/>
      <c r="B6" s="716"/>
      <c r="C6" s="716"/>
      <c r="D6" s="716"/>
    </row>
    <row r="7" spans="1:20" x14ac:dyDescent="0.35">
      <c r="A7" s="2"/>
    </row>
    <row r="8" spans="1:20" x14ac:dyDescent="0.35">
      <c r="B8" s="135" t="s">
        <v>313</v>
      </c>
      <c r="C8" s="136"/>
      <c r="D8" s="136"/>
      <c r="E8" s="48"/>
    </row>
    <row r="9" spans="1:20" ht="87.75" customHeight="1" x14ac:dyDescent="0.35">
      <c r="B9" s="137" t="s">
        <v>524</v>
      </c>
      <c r="C9" s="137" t="s">
        <v>525</v>
      </c>
      <c r="D9" s="137" t="s">
        <v>526</v>
      </c>
      <c r="E9" s="137" t="s">
        <v>527</v>
      </c>
      <c r="F9" s="137" t="s">
        <v>191</v>
      </c>
      <c r="G9" s="137" t="s">
        <v>101</v>
      </c>
      <c r="H9" s="137" t="s">
        <v>47</v>
      </c>
      <c r="J9" s="138"/>
      <c r="R9" s="1"/>
      <c r="S9" s="128"/>
    </row>
    <row r="10" spans="1:20" s="129" customFormat="1" ht="31.5" customHeight="1" x14ac:dyDescent="0.35">
      <c r="B10" s="131" t="s">
        <v>528</v>
      </c>
      <c r="C10" s="131"/>
      <c r="D10" s="306"/>
      <c r="E10" s="139"/>
      <c r="F10" s="307"/>
      <c r="G10" s="132"/>
      <c r="H10" s="133">
        <f>E10*F10*D10*(G10+1)</f>
        <v>0</v>
      </c>
      <c r="I10" s="93"/>
      <c r="J10" s="130"/>
      <c r="K10" s="130"/>
      <c r="R10" s="1"/>
      <c r="S10" s="128"/>
    </row>
    <row r="11" spans="1:20" ht="31.5" customHeight="1" x14ac:dyDescent="0.35">
      <c r="B11" s="131" t="s">
        <v>529</v>
      </c>
      <c r="C11" s="131"/>
      <c r="D11" s="306"/>
      <c r="E11" s="139"/>
      <c r="F11" s="307"/>
      <c r="G11" s="140"/>
      <c r="H11" s="133">
        <f t="shared" ref="H11:H19" si="0">E11*F11*D11*(G11+1)</f>
        <v>0</v>
      </c>
      <c r="J11" s="130"/>
      <c r="R11" s="1"/>
      <c r="S11" s="128"/>
    </row>
    <row r="12" spans="1:20" ht="31.5" customHeight="1" x14ac:dyDescent="0.35">
      <c r="B12" s="131" t="s">
        <v>530</v>
      </c>
      <c r="C12" s="131"/>
      <c r="D12" s="306"/>
      <c r="E12" s="139"/>
      <c r="F12" s="307"/>
      <c r="G12" s="140"/>
      <c r="H12" s="133">
        <f t="shared" si="0"/>
        <v>0</v>
      </c>
      <c r="J12" s="130"/>
    </row>
    <row r="13" spans="1:20" ht="31.5" customHeight="1" x14ac:dyDescent="0.35">
      <c r="B13" s="131" t="s">
        <v>531</v>
      </c>
      <c r="C13" s="131"/>
      <c r="D13" s="306"/>
      <c r="E13" s="139"/>
      <c r="F13" s="307"/>
      <c r="G13" s="140"/>
      <c r="H13" s="133">
        <f t="shared" si="0"/>
        <v>0</v>
      </c>
      <c r="S13" s="1"/>
      <c r="T13" s="128"/>
    </row>
    <row r="14" spans="1:20" ht="31.5" customHeight="1" x14ac:dyDescent="0.35">
      <c r="B14" s="131" t="s">
        <v>532</v>
      </c>
      <c r="C14" s="131"/>
      <c r="D14" s="306"/>
      <c r="E14" s="139"/>
      <c r="F14" s="307"/>
      <c r="G14" s="140"/>
      <c r="H14" s="133">
        <f t="shared" si="0"/>
        <v>0</v>
      </c>
      <c r="S14" s="1"/>
      <c r="T14" s="128"/>
    </row>
    <row r="15" spans="1:20" ht="31.5" customHeight="1" x14ac:dyDescent="0.35">
      <c r="B15" s="131" t="s">
        <v>533</v>
      </c>
      <c r="C15" s="131"/>
      <c r="D15" s="306"/>
      <c r="E15" s="139"/>
      <c r="F15" s="307"/>
      <c r="G15" s="140"/>
      <c r="H15" s="133">
        <f t="shared" si="0"/>
        <v>0</v>
      </c>
      <c r="S15" s="1"/>
      <c r="T15" s="128"/>
    </row>
    <row r="16" spans="1:20" ht="31.5" customHeight="1" x14ac:dyDescent="0.35">
      <c r="B16" s="131" t="s">
        <v>534</v>
      </c>
      <c r="C16" s="131"/>
      <c r="D16" s="306"/>
      <c r="E16" s="139"/>
      <c r="F16" s="307"/>
      <c r="G16" s="140"/>
      <c r="H16" s="133">
        <f t="shared" si="0"/>
        <v>0</v>
      </c>
      <c r="S16" s="1"/>
      <c r="T16" s="128"/>
    </row>
    <row r="17" spans="2:20" ht="31.5" customHeight="1" x14ac:dyDescent="0.35">
      <c r="B17" s="131" t="s">
        <v>535</v>
      </c>
      <c r="C17" s="131"/>
      <c r="D17" s="306"/>
      <c r="E17" s="139"/>
      <c r="F17" s="307"/>
      <c r="G17" s="140"/>
      <c r="H17" s="133">
        <f t="shared" si="0"/>
        <v>0</v>
      </c>
      <c r="S17" s="1"/>
      <c r="T17" s="128"/>
    </row>
    <row r="18" spans="2:20" ht="31.5" customHeight="1" x14ac:dyDescent="0.35">
      <c r="B18" s="131" t="s">
        <v>536</v>
      </c>
      <c r="C18" s="131"/>
      <c r="D18" s="306"/>
      <c r="E18" s="139"/>
      <c r="F18" s="307"/>
      <c r="G18" s="140"/>
      <c r="H18" s="133">
        <f>E18*F18*D18*(G18+1)</f>
        <v>0</v>
      </c>
    </row>
    <row r="19" spans="2:20" ht="31.5" customHeight="1" x14ac:dyDescent="0.35">
      <c r="B19" s="131" t="s">
        <v>537</v>
      </c>
      <c r="C19" s="131"/>
      <c r="D19" s="306"/>
      <c r="E19" s="139"/>
      <c r="F19" s="307"/>
      <c r="G19" s="140"/>
      <c r="H19" s="133">
        <f t="shared" si="0"/>
        <v>0</v>
      </c>
    </row>
    <row r="20" spans="2:20" ht="16.25" customHeight="1" x14ac:dyDescent="0.35">
      <c r="B20" s="141"/>
      <c r="C20" s="141"/>
      <c r="G20" s="142" t="s">
        <v>538</v>
      </c>
      <c r="H20" s="142">
        <f>SUM(H10:H19)</f>
        <v>0</v>
      </c>
    </row>
    <row r="21" spans="2:20" x14ac:dyDescent="0.35">
      <c r="B21" s="308"/>
    </row>
    <row r="22" spans="2:20" x14ac:dyDescent="0.35">
      <c r="B22" s="190" t="s">
        <v>539</v>
      </c>
      <c r="C22" s="191" t="str">
        <f>"500 tecken ("&amp;TEXT(LEN(B23),"0")&amp;" använda)"</f>
        <v>500 tecken (0 använda)</v>
      </c>
      <c r="D22" s="191"/>
      <c r="E22" s="192"/>
      <c r="F22"/>
    </row>
    <row r="23" spans="2:20" ht="113.15" customHeight="1" x14ac:dyDescent="0.35">
      <c r="B23" s="601"/>
      <c r="C23" s="602"/>
      <c r="D23" s="602"/>
      <c r="E23" s="603"/>
      <c r="F23" s="134"/>
    </row>
    <row r="27" spans="2:20" ht="12.75" customHeight="1" x14ac:dyDescent="0.35">
      <c r="B27" s="143"/>
      <c r="C27" s="144"/>
      <c r="D27" s="145"/>
      <c r="F27" s="145"/>
      <c r="G27" s="145"/>
      <c r="H27" s="144"/>
      <c r="I27" s="146"/>
      <c r="J27" s="146"/>
      <c r="K27" s="146"/>
    </row>
    <row r="28" spans="2:20" x14ac:dyDescent="0.35">
      <c r="B28" s="147"/>
      <c r="C28" s="147"/>
      <c r="D28" s="147"/>
      <c r="E28" s="147"/>
    </row>
    <row r="29" spans="2:20" x14ac:dyDescent="0.35">
      <c r="B29" s="147"/>
      <c r="C29" s="147"/>
      <c r="D29" s="147"/>
      <c r="E29" s="147"/>
    </row>
    <row r="30" spans="2:20" x14ac:dyDescent="0.35">
      <c r="B30" s="715"/>
      <c r="C30" s="715"/>
      <c r="D30" s="715"/>
      <c r="E30" s="148"/>
    </row>
    <row r="31" spans="2:20" x14ac:dyDescent="0.35">
      <c r="B31" s="714"/>
      <c r="C31" s="714"/>
      <c r="D31" s="714"/>
      <c r="E31" s="149"/>
    </row>
    <row r="32" spans="2:20" x14ac:dyDescent="0.35">
      <c r="B32" s="714"/>
      <c r="C32" s="714"/>
      <c r="D32" s="714"/>
      <c r="E32" s="149"/>
    </row>
    <row r="33" spans="2:5" x14ac:dyDescent="0.35">
      <c r="B33" s="714"/>
      <c r="C33" s="714"/>
      <c r="D33" s="714"/>
      <c r="E33" s="149"/>
    </row>
    <row r="34" spans="2:5" x14ac:dyDescent="0.35">
      <c r="B34" s="714"/>
      <c r="C34" s="714"/>
      <c r="D34" s="714"/>
      <c r="E34" s="149"/>
    </row>
    <row r="35" spans="2:5" x14ac:dyDescent="0.35">
      <c r="B35" s="147"/>
      <c r="C35" s="147"/>
      <c r="D35" s="150"/>
      <c r="E35" s="151"/>
    </row>
    <row r="36" spans="2:5" x14ac:dyDescent="0.35">
      <c r="B36" s="147"/>
      <c r="C36" s="147"/>
      <c r="D36" s="147"/>
      <c r="E36" s="147"/>
    </row>
    <row r="37" spans="2:5" x14ac:dyDescent="0.35">
      <c r="B37" s="147"/>
      <c r="C37" s="147"/>
      <c r="D37" s="147"/>
      <c r="E37" s="147"/>
    </row>
    <row r="38" spans="2:5" x14ac:dyDescent="0.35">
      <c r="B38" s="713"/>
      <c r="C38" s="713"/>
      <c r="D38" s="713"/>
      <c r="E38" s="713"/>
    </row>
    <row r="39" spans="2:5" x14ac:dyDescent="0.35">
      <c r="B39" s="713"/>
      <c r="C39" s="713"/>
      <c r="D39" s="713"/>
      <c r="E39" s="713"/>
    </row>
    <row r="40" spans="2:5" x14ac:dyDescent="0.35">
      <c r="B40" s="713"/>
      <c r="C40" s="713"/>
      <c r="D40" s="713"/>
      <c r="E40" s="713"/>
    </row>
    <row r="41" spans="2:5" x14ac:dyDescent="0.35">
      <c r="B41" s="713"/>
      <c r="C41" s="713"/>
      <c r="D41" s="713"/>
      <c r="E41" s="713"/>
    </row>
    <row r="42" spans="2:5" x14ac:dyDescent="0.35">
      <c r="B42" s="147"/>
      <c r="C42" s="147"/>
      <c r="D42" s="147"/>
      <c r="E42" s="147"/>
    </row>
    <row r="43" spans="2:5" x14ac:dyDescent="0.35">
      <c r="B43" s="152"/>
      <c r="C43" s="152"/>
      <c r="D43" s="152"/>
      <c r="E43" s="153"/>
    </row>
    <row r="44" spans="2:5" x14ac:dyDescent="0.35">
      <c r="B44" s="147"/>
      <c r="C44" s="147"/>
      <c r="D44" s="147"/>
      <c r="E44" s="147"/>
    </row>
  </sheetData>
  <sheetProtection sheet="1" selectLockedCells="1"/>
  <mergeCells count="9">
    <mergeCell ref="F1:H1"/>
    <mergeCell ref="B38:E41"/>
    <mergeCell ref="B34:D34"/>
    <mergeCell ref="B30:D30"/>
    <mergeCell ref="B31:D31"/>
    <mergeCell ref="B32:D32"/>
    <mergeCell ref="B33:D33"/>
    <mergeCell ref="B23:E23"/>
    <mergeCell ref="B2:D6"/>
  </mergeCells>
  <dataValidations xWindow="346" yWindow="477" count="9">
    <dataValidation allowBlank="1" showInputMessage="1" showErrorMessage="1" promptTitle="OHJE" prompt="Voit halutessasi antaa lisätietoja hankkeen henkilöstökuluihin liittyen." sqref="B38" xr:uid="{00000000-0002-0000-0E00-000000000000}"/>
    <dataValidation allowBlank="1" showInputMessage="1" showErrorMessage="1" promptTitle="OHJE" prompt="Hankkeen tukikelpoisia muita henkilöstökuluja ovat esimerkiksi ulkomaanedustuksen lakisääteiset korvaukset. " sqref="B30" xr:uid="{00000000-0002-0000-0E00-000001000000}"/>
    <dataValidation allowBlank="1" showErrorMessage="1" promptTitle="OHJE" prompt="Kirjatkaa tähän lomaraha kahden desimaalin tarkkuudella." sqref="H10:H19 I27:K27" xr:uid="{00000000-0002-0000-0E00-000002000000}"/>
    <dataValidation allowBlank="1" showInputMessage="1" showErrorMessage="1" promptTitle="OHJE" prompt="Ilmoita muista mahdollisista henkilöstökustannuksista." sqref="B31:B34" xr:uid="{00000000-0002-0000-0E00-000003000000}"/>
    <dataValidation allowBlank="1" showInputMessage="1" showErrorMessage="1" promptTitle="OHJE" prompt="Määritä tehtävän nimike. " sqref="B27" xr:uid="{00000000-0002-0000-0E00-000005000000}"/>
    <dataValidation allowBlank="1" showInputMessage="1" showErrorMessage="1" promptTitle="OHJE" prompt="Perustele, miten ilmoitetut kokonaispalkkakustannukset vastaavat haettavaa tehtävää. " sqref="H27" xr:uid="{00000000-0002-0000-0E00-000006000000}"/>
    <dataValidation allowBlank="1" showInputMessage="1" showErrorMessage="1" promptTitle="OHJE" prompt="Henkilöstökustannuksiin voidaan hyväksyä vain hankkeen toteuttamiseksi tarpeellisista työtehtävistä aiheutuvat kustannukset. Kuvaa tehtävät mahdollisimman tarkkaan. Tehtäväkuvauksen avulla arvioidaan tehtävän ja kustannusten tarpeellisuutta." sqref="C27" xr:uid="{00000000-0002-0000-0E00-000007000000}"/>
    <dataValidation allowBlank="1" showInputMessage="1" showErrorMessage="1" promptTitle="OHJE" prompt="Ilmoita tehtävän hankkeelle tekemien tuntien lukumäärä." sqref="D27 F27:G27" xr:uid="{00000000-0002-0000-0E00-000008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00000000-0002-0000-0E00-000009000000}">
      <formula1>500</formula1>
    </dataValidation>
  </dataValidations>
  <hyperlinks>
    <hyperlink ref="F1:H1" location="'Börja här'!A1" display="PALAA TÄSTÄ KANSISIVULLE" xr:uid="{00000000-0004-0000-0E00-000000000000}"/>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ul10"/>
  <dimension ref="A1:AF13"/>
  <sheetViews>
    <sheetView zoomScaleNormal="100" workbookViewId="0">
      <selection activeCell="C4" sqref="C4"/>
    </sheetView>
  </sheetViews>
  <sheetFormatPr defaultColWidth="9.15234375" defaultRowHeight="15.5" x14ac:dyDescent="0.35"/>
  <cols>
    <col min="1" max="1" width="3.84375" style="134" customWidth="1"/>
    <col min="2" max="2" width="50.84375" style="134" customWidth="1"/>
    <col min="3" max="3" width="22.84375" style="134" customWidth="1"/>
    <col min="4" max="16384" width="9.15234375" style="134"/>
  </cols>
  <sheetData>
    <row r="1" spans="1:32" ht="16.25" customHeight="1" x14ac:dyDescent="0.35">
      <c r="A1" s="6" t="s">
        <v>540</v>
      </c>
      <c r="E1" s="567" t="s">
        <v>541</v>
      </c>
      <c r="F1" s="568"/>
      <c r="G1" s="569"/>
    </row>
    <row r="2" spans="1:32" ht="16.25" customHeight="1" x14ac:dyDescent="0.35">
      <c r="B2" s="154" t="s">
        <v>192</v>
      </c>
    </row>
    <row r="3" spans="1:32" ht="16.25" customHeight="1" x14ac:dyDescent="0.35">
      <c r="B3" s="155" t="s">
        <v>118</v>
      </c>
      <c r="C3" s="156" t="s">
        <v>542</v>
      </c>
      <c r="E3" s="13"/>
      <c r="F3" s="13"/>
    </row>
    <row r="4" spans="1:32" ht="30" customHeight="1" x14ac:dyDescent="0.35">
      <c r="B4" s="131"/>
      <c r="C4" s="317"/>
    </row>
    <row r="5" spans="1:32" ht="30" customHeight="1" x14ac:dyDescent="0.35">
      <c r="B5" s="131"/>
      <c r="C5" s="317"/>
    </row>
    <row r="6" spans="1:32" ht="30" customHeight="1" x14ac:dyDescent="0.35">
      <c r="B6" s="131"/>
      <c r="C6" s="317"/>
    </row>
    <row r="7" spans="1:32" ht="30" customHeight="1" x14ac:dyDescent="0.35">
      <c r="B7" s="131"/>
      <c r="C7" s="317"/>
    </row>
    <row r="8" spans="1:32" ht="30" customHeight="1" x14ac:dyDescent="0.35">
      <c r="B8" s="131"/>
      <c r="C8" s="317"/>
    </row>
    <row r="9" spans="1:32" ht="16.25" customHeight="1" x14ac:dyDescent="0.35">
      <c r="B9" s="157" t="s">
        <v>58</v>
      </c>
      <c r="C9" s="142">
        <f>SUM(C4:C8)</f>
        <v>0</v>
      </c>
      <c r="D9" s="158"/>
    </row>
    <row r="10" spans="1:32" ht="16.25" customHeight="1" x14ac:dyDescent="0.35">
      <c r="B10" s="13"/>
    </row>
    <row r="11" spans="1:32" s="13" customFormat="1" x14ac:dyDescent="0.35">
      <c r="B11" s="190" t="s">
        <v>543</v>
      </c>
      <c r="C11" s="192" t="str">
        <f>"500 tecken ("&amp;TEXT(LEN(B12),"0")&amp;" använda)"</f>
        <v>500 tecken (0 använda)</v>
      </c>
      <c r="D11" s="134"/>
      <c r="E11" s="134"/>
      <c r="F11" s="282"/>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row>
    <row r="12" spans="1:32" s="13" customFormat="1" ht="113.15" customHeight="1" x14ac:dyDescent="0.35">
      <c r="B12" s="601"/>
      <c r="C12" s="603"/>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row>
    <row r="13" spans="1:32" ht="16.25" customHeight="1" x14ac:dyDescent="0.35"/>
  </sheetData>
  <sheetProtection sheet="1" selectLockedCells="1"/>
  <mergeCells count="2">
    <mergeCell ref="B12:C12"/>
    <mergeCell ref="E1:G1"/>
  </mergeCells>
  <dataValidations xWindow="288" yWindow="294" count="3">
    <dataValidation allowBlank="1" showInputMessage="1" showErrorMessage="1" promptTitle="OHJE" prompt="Hankkeen tukikelpoisia muita mahdollisia henkilöstökustannuksia ovat esimerkiksi ulkomaanedustuksen lakisääteiset korvaukset. Kerro tässä mistä kustannuksista on kyse." sqref="B3" xr:uid="{00000000-0002-0000-0F00-000000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2" xr:uid="{00000000-0002-0000-0F00-000001000000}">
      <formula1>500</formula1>
    </dataValidation>
    <dataValidation allowBlank="1" showErrorMessage="1" sqref="B2 B4:C8" xr:uid="{00000000-0002-0000-0F00-000002000000}"/>
  </dataValidations>
  <hyperlinks>
    <hyperlink ref="E1:G1" location="'Börja här'!A1" display="PALAA TÄSTÄ KANSISIVULLE" xr:uid="{00000000-0004-0000-0F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0DF0E-AC88-4B4F-8139-20721B1EA884}">
  <dimension ref="A1:H27"/>
  <sheetViews>
    <sheetView showGridLines="0" zoomScaleNormal="100" workbookViewId="0">
      <selection activeCell="F2" sqref="F2:H2"/>
    </sheetView>
  </sheetViews>
  <sheetFormatPr defaultColWidth="9.15234375" defaultRowHeight="12.75" customHeight="1" x14ac:dyDescent="0.35"/>
  <cols>
    <col min="1" max="1" width="3.84375" style="467" customWidth="1"/>
    <col min="2" max="2" width="30" style="467" customWidth="1"/>
    <col min="3" max="3" width="30.84375" style="467" customWidth="1"/>
    <col min="4" max="4" width="15.53515625" style="467" customWidth="1"/>
    <col min="5" max="16384" width="9.15234375" style="467"/>
  </cols>
  <sheetData>
    <row r="1" spans="1:8" ht="16.25" customHeight="1" x14ac:dyDescent="0.35">
      <c r="A1" s="466" t="s">
        <v>193</v>
      </c>
    </row>
    <row r="2" spans="1:8" ht="16.25" customHeight="1" x14ac:dyDescent="0.35">
      <c r="B2" s="497" t="s">
        <v>194</v>
      </c>
      <c r="C2" s="498"/>
      <c r="D2" s="499"/>
      <c r="F2" s="717" t="s">
        <v>544</v>
      </c>
      <c r="G2" s="718"/>
      <c r="H2" s="719"/>
    </row>
    <row r="3" spans="1:8" ht="16.25" customHeight="1" x14ac:dyDescent="0.35"/>
    <row r="4" spans="1:8" ht="16.25" customHeight="1" x14ac:dyDescent="0.35">
      <c r="B4" s="500" t="s">
        <v>545</v>
      </c>
      <c r="C4" s="486" t="s">
        <v>60</v>
      </c>
      <c r="D4" s="527">
        <f>SUM(D5+D6)</f>
        <v>0</v>
      </c>
    </row>
    <row r="5" spans="1:8" ht="16.25" customHeight="1" x14ac:dyDescent="0.35">
      <c r="B5" s="501"/>
      <c r="C5" s="502" t="s">
        <v>67</v>
      </c>
      <c r="D5" s="527">
        <f>SUM('Faktisk lönekostnad'!H20,'Lönekostnadernas enhetskostnade'!N20,'Övriga personalkostnader'!C9)</f>
        <v>0</v>
      </c>
      <c r="E5" s="475"/>
    </row>
    <row r="6" spans="1:8" ht="16.25" customHeight="1" x14ac:dyDescent="0.35">
      <c r="B6" s="501"/>
      <c r="C6" s="543" t="s">
        <v>504</v>
      </c>
      <c r="D6" s="539">
        <f>0.4*D5</f>
        <v>0</v>
      </c>
    </row>
    <row r="7" spans="1:8" ht="16.25" customHeight="1" x14ac:dyDescent="0.35">
      <c r="B7" s="540"/>
      <c r="C7" s="541"/>
      <c r="D7" s="542"/>
      <c r="E7" s="475"/>
    </row>
    <row r="8" spans="1:8" ht="16.25" customHeight="1" x14ac:dyDescent="0.35"/>
    <row r="9" spans="1:8" ht="16.25" customHeight="1" x14ac:dyDescent="0.35"/>
    <row r="10" spans="1:8" ht="16.25" customHeight="1" x14ac:dyDescent="0.35">
      <c r="C10" s="503"/>
    </row>
    <row r="11" spans="1:8" ht="16.25" customHeight="1" x14ac:dyDescent="0.35">
      <c r="B11" s="504" t="s">
        <v>68</v>
      </c>
      <c r="C11" s="505"/>
    </row>
    <row r="12" spans="1:8" ht="16.25" customHeight="1" x14ac:dyDescent="0.35">
      <c r="B12" s="502" t="s">
        <v>69</v>
      </c>
      <c r="C12" s="502" t="s">
        <v>546</v>
      </c>
    </row>
    <row r="13" spans="1:8" ht="16.25" customHeight="1" x14ac:dyDescent="0.35">
      <c r="B13" s="526">
        <v>2021</v>
      </c>
      <c r="C13" s="525">
        <v>0</v>
      </c>
    </row>
    <row r="14" spans="1:8" ht="16.25" customHeight="1" x14ac:dyDescent="0.35">
      <c r="B14" s="526">
        <v>2022</v>
      </c>
      <c r="C14" s="525">
        <v>0</v>
      </c>
    </row>
    <row r="15" spans="1:8" ht="16.25" customHeight="1" x14ac:dyDescent="0.35">
      <c r="B15" s="526">
        <v>2023</v>
      </c>
      <c r="C15" s="525">
        <v>0</v>
      </c>
    </row>
    <row r="16" spans="1:8" ht="16.25" customHeight="1" x14ac:dyDescent="0.35">
      <c r="B16" s="526">
        <v>2024</v>
      </c>
      <c r="C16" s="525">
        <v>0</v>
      </c>
    </row>
    <row r="17" spans="2:4" ht="16.25" customHeight="1" x14ac:dyDescent="0.35">
      <c r="B17" s="526">
        <v>2025</v>
      </c>
      <c r="C17" s="525">
        <v>0</v>
      </c>
    </row>
    <row r="18" spans="2:4" ht="16.25" customHeight="1" x14ac:dyDescent="0.35">
      <c r="B18" s="526">
        <v>2026</v>
      </c>
      <c r="C18" s="525">
        <v>0</v>
      </c>
    </row>
    <row r="19" spans="2:4" ht="16.25" customHeight="1" x14ac:dyDescent="0.35">
      <c r="B19" s="526">
        <v>2027</v>
      </c>
      <c r="C19" s="525">
        <v>0</v>
      </c>
    </row>
    <row r="20" spans="2:4" ht="16.25" customHeight="1" x14ac:dyDescent="0.35">
      <c r="B20" s="526">
        <v>2028</v>
      </c>
      <c r="C20" s="525">
        <v>0</v>
      </c>
    </row>
    <row r="21" spans="2:4" ht="16.25" customHeight="1" x14ac:dyDescent="0.35">
      <c r="B21" s="526">
        <v>2029</v>
      </c>
      <c r="C21" s="525">
        <v>0</v>
      </c>
    </row>
    <row r="22" spans="2:4" ht="16.25" customHeight="1" x14ac:dyDescent="0.35"/>
    <row r="23" spans="2:4" ht="16.25" customHeight="1" x14ac:dyDescent="0.35">
      <c r="B23" s="506" t="s">
        <v>65</v>
      </c>
      <c r="C23" s="507">
        <f>D4-(C13+C14+C15+C16+C17+C18+C19+C20+C21)</f>
        <v>0</v>
      </c>
      <c r="D23" s="508"/>
    </row>
    <row r="24" spans="2:4" ht="16.25" customHeight="1" x14ac:dyDescent="0.35"/>
    <row r="25" spans="2:4" ht="16.25" customHeight="1" x14ac:dyDescent="0.35"/>
    <row r="26" spans="2:4" ht="16.25" customHeight="1" x14ac:dyDescent="0.35"/>
    <row r="27" spans="2:4" ht="16.25" customHeight="1" x14ac:dyDescent="0.35"/>
  </sheetData>
  <sheetProtection sheet="1" selectLockedCells="1"/>
  <mergeCells count="1">
    <mergeCell ref="F2:H2"/>
  </mergeCells>
  <hyperlinks>
    <hyperlink ref="F2:H2" location="'Börja här'!A1" display="PALAA TÄSTÄ KANSISIVULLE" xr:uid="{00000000-0004-0000-10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6063A-BE96-4489-8907-D7C471F38605}">
  <dimension ref="A1:V44"/>
  <sheetViews>
    <sheetView topLeftCell="Q1" zoomScaleNormal="100" workbookViewId="0">
      <selection activeCell="L3" sqref="L3"/>
    </sheetView>
  </sheetViews>
  <sheetFormatPr defaultColWidth="8.921875" defaultRowHeight="12.5" x14ac:dyDescent="0.25"/>
  <cols>
    <col min="1" max="1" width="3.84375" style="385" customWidth="1"/>
    <col min="2" max="2" width="3.4609375" style="385" customWidth="1"/>
    <col min="3" max="3" width="8.921875" style="385"/>
    <col min="4" max="4" width="72.84375" style="385" bestFit="1" customWidth="1"/>
    <col min="5" max="5" width="3.4609375" style="385" customWidth="1"/>
    <col min="6" max="6" width="31.53515625" style="385" bestFit="1" customWidth="1"/>
    <col min="7" max="7" width="2.61328125" style="385" customWidth="1"/>
    <col min="8" max="8" width="19.53515625" style="385" bestFit="1" customWidth="1"/>
    <col min="9" max="9" width="2.61328125" style="385" customWidth="1"/>
    <col min="10" max="10" width="12.15234375" style="385" bestFit="1" customWidth="1"/>
    <col min="11" max="11" width="2.61328125" style="385" customWidth="1"/>
    <col min="12" max="12" width="40.61328125" style="385" bestFit="1" customWidth="1"/>
    <col min="13" max="13" width="2.61328125" style="385" customWidth="1"/>
    <col min="14" max="14" width="29.61328125" style="385" bestFit="1" customWidth="1"/>
    <col min="15" max="15" width="96.4609375" style="385" customWidth="1"/>
    <col min="16" max="16" width="38.07421875" style="385" customWidth="1"/>
    <col min="17" max="17" width="28.921875" style="385" customWidth="1"/>
    <col min="18" max="21" width="8.921875" style="385"/>
    <col min="22" max="22" width="8.921875" style="390"/>
    <col min="23" max="16384" width="8.921875" style="385"/>
  </cols>
  <sheetData>
    <row r="1" spans="1:22" ht="13" x14ac:dyDescent="0.3">
      <c r="A1" s="393" t="s">
        <v>203</v>
      </c>
      <c r="N1" s="393" t="s">
        <v>553</v>
      </c>
    </row>
    <row r="2" spans="1:22" x14ac:dyDescent="0.25">
      <c r="A2" s="385" t="s">
        <v>82</v>
      </c>
      <c r="C2" s="385" t="s">
        <v>93</v>
      </c>
      <c r="D2" s="385" t="s">
        <v>94</v>
      </c>
      <c r="F2" s="385" t="s">
        <v>95</v>
      </c>
      <c r="H2" s="385" t="s">
        <v>99</v>
      </c>
      <c r="J2" s="385" t="s">
        <v>554</v>
      </c>
      <c r="L2" s="385" t="s">
        <v>46</v>
      </c>
      <c r="N2" s="385" t="s">
        <v>117</v>
      </c>
      <c r="O2" s="385" t="s">
        <v>106</v>
      </c>
      <c r="P2" s="385" t="s">
        <v>107</v>
      </c>
      <c r="Q2" s="385" t="s">
        <v>146</v>
      </c>
      <c r="R2" s="385" t="s">
        <v>202</v>
      </c>
      <c r="T2" s="720" t="s">
        <v>283</v>
      </c>
      <c r="U2" s="720"/>
      <c r="V2" s="390" t="s">
        <v>289</v>
      </c>
    </row>
    <row r="3" spans="1:22" ht="15.5" x14ac:dyDescent="0.35">
      <c r="F3" s="384"/>
    </row>
    <row r="4" spans="1:22" x14ac:dyDescent="0.25">
      <c r="A4" s="385" t="s">
        <v>79</v>
      </c>
      <c r="C4" s="385" t="s">
        <v>2</v>
      </c>
      <c r="F4" s="385" t="s">
        <v>368</v>
      </c>
      <c r="H4" s="385" t="s">
        <v>369</v>
      </c>
      <c r="J4" s="403">
        <v>0.75</v>
      </c>
      <c r="L4" s="385" t="s">
        <v>678</v>
      </c>
      <c r="N4" s="385" t="s">
        <v>370</v>
      </c>
      <c r="O4" s="390" t="s">
        <v>371</v>
      </c>
      <c r="P4" s="390" t="s">
        <v>372</v>
      </c>
      <c r="Q4" s="385" t="s">
        <v>23</v>
      </c>
      <c r="R4" s="385">
        <v>0</v>
      </c>
      <c r="T4" s="385" t="s">
        <v>214</v>
      </c>
      <c r="U4" s="385" t="s">
        <v>555</v>
      </c>
      <c r="V4" s="390" t="s">
        <v>290</v>
      </c>
    </row>
    <row r="5" spans="1:22" x14ac:dyDescent="0.25">
      <c r="A5" s="385" t="s">
        <v>83</v>
      </c>
      <c r="C5" s="385" t="s">
        <v>3</v>
      </c>
      <c r="F5" s="385" t="s">
        <v>373</v>
      </c>
      <c r="H5" s="385" t="s">
        <v>374</v>
      </c>
      <c r="J5" s="403">
        <v>0.9</v>
      </c>
      <c r="L5" s="385" t="s">
        <v>679</v>
      </c>
      <c r="N5" s="385" t="s">
        <v>375</v>
      </c>
      <c r="O5" s="390" t="s">
        <v>376</v>
      </c>
      <c r="P5" s="390" t="s">
        <v>377</v>
      </c>
      <c r="Q5" s="385" t="s">
        <v>24</v>
      </c>
      <c r="R5" s="385">
        <v>1</v>
      </c>
      <c r="T5" s="385" t="s">
        <v>215</v>
      </c>
      <c r="U5" s="385" t="s">
        <v>556</v>
      </c>
      <c r="V5" s="390" t="s">
        <v>378</v>
      </c>
    </row>
    <row r="6" spans="1:22" x14ac:dyDescent="0.25">
      <c r="A6" s="385" t="s">
        <v>80</v>
      </c>
      <c r="J6" s="403"/>
      <c r="L6" s="385" t="s">
        <v>680</v>
      </c>
      <c r="O6" s="390" t="s">
        <v>379</v>
      </c>
      <c r="P6" s="390" t="s">
        <v>380</v>
      </c>
      <c r="Q6" s="385" t="s">
        <v>25</v>
      </c>
      <c r="R6" s="385">
        <v>2</v>
      </c>
      <c r="T6" s="385" t="s">
        <v>212</v>
      </c>
      <c r="V6" s="390" t="s">
        <v>381</v>
      </c>
    </row>
    <row r="7" spans="1:22" x14ac:dyDescent="0.25">
      <c r="A7" s="385" t="s">
        <v>78</v>
      </c>
      <c r="L7" s="385" t="s">
        <v>681</v>
      </c>
      <c r="O7" s="390" t="s">
        <v>382</v>
      </c>
      <c r="P7" s="390" t="s">
        <v>383</v>
      </c>
      <c r="Q7" s="385" t="s">
        <v>26</v>
      </c>
      <c r="R7" s="385">
        <v>3</v>
      </c>
      <c r="V7" s="390" t="s">
        <v>384</v>
      </c>
    </row>
    <row r="8" spans="1:22" x14ac:dyDescent="0.25">
      <c r="A8" s="385" t="s">
        <v>84</v>
      </c>
      <c r="L8" s="385" t="s">
        <v>682</v>
      </c>
      <c r="O8" s="390" t="s">
        <v>385</v>
      </c>
      <c r="P8" s="385" t="s">
        <v>386</v>
      </c>
      <c r="Q8" s="385" t="s">
        <v>27</v>
      </c>
      <c r="R8" s="385">
        <v>4</v>
      </c>
      <c r="V8" s="390" t="s">
        <v>387</v>
      </c>
    </row>
    <row r="9" spans="1:22" x14ac:dyDescent="0.25">
      <c r="O9" s="390" t="s">
        <v>388</v>
      </c>
      <c r="P9" s="385" t="s">
        <v>389</v>
      </c>
      <c r="Q9" s="385" t="s">
        <v>28</v>
      </c>
      <c r="R9" s="385">
        <v>5</v>
      </c>
      <c r="V9" s="390" t="s">
        <v>390</v>
      </c>
    </row>
    <row r="10" spans="1:22" x14ac:dyDescent="0.25">
      <c r="O10" s="390" t="s">
        <v>391</v>
      </c>
      <c r="P10" s="385" t="s">
        <v>392</v>
      </c>
      <c r="Q10" s="385" t="s">
        <v>29</v>
      </c>
    </row>
    <row r="11" spans="1:22" x14ac:dyDescent="0.25">
      <c r="O11" s="390" t="s">
        <v>393</v>
      </c>
      <c r="P11" s="385" t="s">
        <v>394</v>
      </c>
      <c r="Q11" s="385" t="s">
        <v>30</v>
      </c>
    </row>
    <row r="12" spans="1:22" x14ac:dyDescent="0.25">
      <c r="O12" s="390" t="s">
        <v>395</v>
      </c>
      <c r="P12" s="385" t="s">
        <v>396</v>
      </c>
      <c r="Q12" s="385" t="s">
        <v>175</v>
      </c>
    </row>
    <row r="13" spans="1:22" x14ac:dyDescent="0.25">
      <c r="O13" s="390" t="s">
        <v>397</v>
      </c>
      <c r="P13" s="385" t="s">
        <v>398</v>
      </c>
    </row>
    <row r="14" spans="1:22" x14ac:dyDescent="0.25">
      <c r="O14" s="385" t="s">
        <v>399</v>
      </c>
      <c r="P14" s="385" t="s">
        <v>400</v>
      </c>
    </row>
    <row r="15" spans="1:22" x14ac:dyDescent="0.25">
      <c r="O15" s="385" t="s">
        <v>401</v>
      </c>
      <c r="P15" s="385" t="s">
        <v>402</v>
      </c>
    </row>
    <row r="16" spans="1:22" x14ac:dyDescent="0.25">
      <c r="O16" s="385" t="s">
        <v>403</v>
      </c>
      <c r="P16" s="385" t="s">
        <v>404</v>
      </c>
    </row>
    <row r="17" spans="15:15" x14ac:dyDescent="0.25">
      <c r="O17" s="385" t="s">
        <v>405</v>
      </c>
    </row>
    <row r="18" spans="15:15" x14ac:dyDescent="0.25">
      <c r="O18" s="385" t="s">
        <v>406</v>
      </c>
    </row>
    <row r="19" spans="15:15" x14ac:dyDescent="0.25">
      <c r="O19" s="385" t="s">
        <v>407</v>
      </c>
    </row>
    <row r="20" spans="15:15" x14ac:dyDescent="0.25">
      <c r="O20" s="385" t="s">
        <v>408</v>
      </c>
    </row>
    <row r="21" spans="15:15" x14ac:dyDescent="0.25">
      <c r="O21" s="385" t="s">
        <v>409</v>
      </c>
    </row>
    <row r="22" spans="15:15" x14ac:dyDescent="0.25">
      <c r="O22" s="385" t="s">
        <v>410</v>
      </c>
    </row>
    <row r="23" spans="15:15" x14ac:dyDescent="0.25">
      <c r="O23" s="385" t="s">
        <v>411</v>
      </c>
    </row>
    <row r="24" spans="15:15" x14ac:dyDescent="0.25">
      <c r="O24" s="385" t="s">
        <v>412</v>
      </c>
    </row>
    <row r="25" spans="15:15" x14ac:dyDescent="0.25">
      <c r="O25" s="385" t="s">
        <v>413</v>
      </c>
    </row>
    <row r="26" spans="15:15" x14ac:dyDescent="0.25">
      <c r="O26" s="385" t="s">
        <v>414</v>
      </c>
    </row>
    <row r="27" spans="15:15" x14ac:dyDescent="0.25">
      <c r="O27" s="385" t="s">
        <v>415</v>
      </c>
    </row>
    <row r="28" spans="15:15" x14ac:dyDescent="0.25">
      <c r="O28" s="385" t="s">
        <v>416</v>
      </c>
    </row>
    <row r="29" spans="15:15" x14ac:dyDescent="0.25">
      <c r="O29" s="385" t="s">
        <v>417</v>
      </c>
    </row>
    <row r="30" spans="15:15" x14ac:dyDescent="0.25">
      <c r="O30" s="385" t="s">
        <v>418</v>
      </c>
    </row>
    <row r="31" spans="15:15" x14ac:dyDescent="0.25">
      <c r="O31" s="385" t="s">
        <v>419</v>
      </c>
    </row>
    <row r="32" spans="15:15" x14ac:dyDescent="0.25">
      <c r="O32" s="385" t="s">
        <v>420</v>
      </c>
    </row>
    <row r="33" spans="15:15" x14ac:dyDescent="0.25">
      <c r="O33" s="385" t="s">
        <v>421</v>
      </c>
    </row>
    <row r="34" spans="15:15" x14ac:dyDescent="0.25">
      <c r="O34" s="385" t="s">
        <v>422</v>
      </c>
    </row>
    <row r="35" spans="15:15" x14ac:dyDescent="0.25">
      <c r="O35" s="385" t="s">
        <v>423</v>
      </c>
    </row>
    <row r="36" spans="15:15" x14ac:dyDescent="0.25">
      <c r="O36" s="385" t="s">
        <v>424</v>
      </c>
    </row>
    <row r="37" spans="15:15" x14ac:dyDescent="0.25">
      <c r="O37" s="385" t="s">
        <v>425</v>
      </c>
    </row>
    <row r="38" spans="15:15" x14ac:dyDescent="0.25">
      <c r="O38" s="385" t="s">
        <v>426</v>
      </c>
    </row>
    <row r="39" spans="15:15" x14ac:dyDescent="0.25">
      <c r="O39" s="385" t="s">
        <v>427</v>
      </c>
    </row>
    <row r="40" spans="15:15" x14ac:dyDescent="0.25">
      <c r="O40" s="385" t="s">
        <v>428</v>
      </c>
    </row>
    <row r="41" spans="15:15" x14ac:dyDescent="0.25">
      <c r="O41" s="385" t="s">
        <v>429</v>
      </c>
    </row>
    <row r="42" spans="15:15" x14ac:dyDescent="0.25">
      <c r="O42" s="385" t="s">
        <v>430</v>
      </c>
    </row>
    <row r="43" spans="15:15" x14ac:dyDescent="0.25">
      <c r="O43" s="385" t="s">
        <v>431</v>
      </c>
    </row>
    <row r="44" spans="15:15" x14ac:dyDescent="0.25">
      <c r="O44" s="385" t="s">
        <v>432</v>
      </c>
    </row>
  </sheetData>
  <mergeCells count="1">
    <mergeCell ref="T2:U2"/>
  </mergeCells>
  <pageMargins left="0.39370078740157483" right="0.39370078740157483" top="0.78740157480314965" bottom="0.78740157480314965" header="0.39370078740157483" footer="0.31496062992125984"/>
  <pageSetup paperSize="9" orientation="portrait" r:id="rId1"/>
  <headerFooter>
    <oddHeader>&amp;L&amp;A&amp;C&amp;R&amp;P(&amp;N)</oddHead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15"/>
  <dimension ref="A1:V45"/>
  <sheetViews>
    <sheetView zoomScaleNormal="100" workbookViewId="0">
      <selection activeCell="G8" sqref="G8:I8"/>
    </sheetView>
  </sheetViews>
  <sheetFormatPr defaultColWidth="8.84375" defaultRowHeight="15.5" x14ac:dyDescent="0.35"/>
  <cols>
    <col min="1" max="1" width="3.84375" style="134" customWidth="1"/>
    <col min="2" max="4" width="8.84375" style="134" hidden="1" customWidth="1"/>
    <col min="5" max="5" width="8.07421875" style="134" hidden="1" customWidth="1"/>
    <col min="6" max="6" width="8.84375" style="134" hidden="1" customWidth="1"/>
    <col min="7" max="7" width="26.84375" style="134" customWidth="1"/>
    <col min="8" max="8" width="33.84375" style="134" customWidth="1"/>
    <col min="9" max="9" width="22.07421875" style="134" customWidth="1"/>
    <col min="10" max="10" width="14.4609375" style="134" customWidth="1"/>
    <col min="11" max="11" width="4.4609375" style="134" customWidth="1"/>
    <col min="12" max="12" width="11.84375" style="134" customWidth="1"/>
    <col min="13" max="16384" width="8.84375" style="134"/>
  </cols>
  <sheetData>
    <row r="1" spans="1:22" ht="16.25" customHeight="1" x14ac:dyDescent="0.35">
      <c r="A1" s="6" t="s">
        <v>240</v>
      </c>
    </row>
    <row r="2" spans="1:22" ht="16.25" customHeight="1" x14ac:dyDescent="0.35">
      <c r="A2" s="6"/>
      <c r="J2" s="717" t="s">
        <v>547</v>
      </c>
      <c r="K2" s="718"/>
      <c r="L2" s="718"/>
      <c r="M2" s="719"/>
    </row>
    <row r="3" spans="1:22" ht="16.25" customHeight="1" x14ac:dyDescent="0.35">
      <c r="A3" s="6"/>
    </row>
    <row r="4" spans="1:22" ht="16.25" customHeight="1" x14ac:dyDescent="0.35">
      <c r="G4" s="159" t="s">
        <v>222</v>
      </c>
      <c r="H4" s="160">
        <f>'Projektets kostnader'!D4</f>
        <v>0</v>
      </c>
      <c r="I4" s="161"/>
      <c r="J4" s="136"/>
      <c r="L4" s="597" t="s">
        <v>699</v>
      </c>
      <c r="M4" s="597"/>
      <c r="N4" s="597"/>
      <c r="O4" s="597"/>
      <c r="P4" s="331"/>
      <c r="Q4" s="331"/>
      <c r="R4" s="331"/>
      <c r="S4" s="331"/>
      <c r="T4" s="331"/>
      <c r="U4" s="331"/>
      <c r="V4" s="331"/>
    </row>
    <row r="5" spans="1:22" ht="16.25" customHeight="1" x14ac:dyDescent="0.35">
      <c r="G5" s="123"/>
      <c r="H5" s="125"/>
      <c r="I5" s="125"/>
      <c r="J5" s="126"/>
      <c r="L5" s="597"/>
      <c r="M5" s="597"/>
      <c r="N5" s="597"/>
      <c r="O5" s="597"/>
      <c r="P5" s="331"/>
      <c r="Q5" s="331"/>
      <c r="R5" s="331"/>
      <c r="S5" s="331"/>
      <c r="T5" s="331"/>
      <c r="U5" s="331"/>
      <c r="V5" s="331"/>
    </row>
    <row r="6" spans="1:22" ht="16.25" customHeight="1" x14ac:dyDescent="0.35">
      <c r="G6" s="123" t="s">
        <v>213</v>
      </c>
      <c r="H6" s="125"/>
      <c r="I6" s="125"/>
      <c r="J6" s="126"/>
      <c r="L6" s="597"/>
      <c r="M6" s="597"/>
      <c r="N6" s="597"/>
      <c r="O6" s="597"/>
      <c r="P6" s="331"/>
      <c r="Q6" s="331"/>
      <c r="R6" s="331"/>
      <c r="S6" s="331"/>
      <c r="T6" s="331"/>
      <c r="U6" s="331"/>
      <c r="V6" s="331"/>
    </row>
    <row r="7" spans="1:22" ht="16.25" customHeight="1" x14ac:dyDescent="0.35">
      <c r="G7" s="123" t="s">
        <v>61</v>
      </c>
      <c r="H7" s="283" t="str">
        <f>"1000 tecken ("&amp;TEXT(LEN(G8),"0")&amp;" använda)"</f>
        <v>1000 tecken (0 använda)</v>
      </c>
      <c r="I7" s="125"/>
      <c r="J7" s="126"/>
      <c r="L7" s="597"/>
      <c r="M7" s="597"/>
      <c r="N7" s="597"/>
      <c r="O7" s="597"/>
      <c r="P7" s="331"/>
      <c r="Q7" s="331"/>
      <c r="R7" s="331"/>
      <c r="S7" s="331"/>
      <c r="T7" s="331"/>
      <c r="U7" s="331"/>
      <c r="V7" s="331"/>
    </row>
    <row r="8" spans="1:22" ht="152.25" customHeight="1" x14ac:dyDescent="0.35">
      <c r="G8" s="601"/>
      <c r="H8" s="602"/>
      <c r="I8" s="603"/>
      <c r="J8" s="126"/>
      <c r="L8" s="597"/>
      <c r="M8" s="597"/>
      <c r="N8" s="597"/>
      <c r="O8" s="597"/>
      <c r="P8" s="331"/>
      <c r="Q8" s="331"/>
      <c r="R8" s="331"/>
      <c r="S8" s="331"/>
      <c r="T8" s="331"/>
      <c r="U8" s="331"/>
      <c r="V8" s="331"/>
    </row>
    <row r="9" spans="1:22" ht="19.5" customHeight="1" x14ac:dyDescent="0.35">
      <c r="G9" s="309" t="s">
        <v>119</v>
      </c>
      <c r="H9" s="284"/>
      <c r="I9" s="310"/>
      <c r="J9" s="126"/>
    </row>
    <row r="10" spans="1:22" ht="16.25" customHeight="1" x14ac:dyDescent="0.35">
      <c r="G10" s="162"/>
      <c r="H10" s="163"/>
      <c r="I10" s="125"/>
      <c r="J10" s="126"/>
    </row>
    <row r="11" spans="1:22" ht="16.25" customHeight="1" x14ac:dyDescent="0.35">
      <c r="G11" s="123" t="s">
        <v>123</v>
      </c>
      <c r="H11" s="125"/>
      <c r="I11" s="164">
        <f>H4-H9</f>
        <v>0</v>
      </c>
      <c r="J11" s="126"/>
    </row>
    <row r="12" spans="1:22" ht="16.25" customHeight="1" x14ac:dyDescent="0.35">
      <c r="G12" s="123"/>
      <c r="H12" s="125"/>
      <c r="I12" s="164"/>
      <c r="J12" s="126"/>
    </row>
    <row r="13" spans="1:22" ht="16.25" customHeight="1" x14ac:dyDescent="0.35">
      <c r="G13" s="165" t="s">
        <v>220</v>
      </c>
      <c r="H13" s="125"/>
      <c r="I13" s="164"/>
      <c r="J13" s="126"/>
    </row>
    <row r="14" spans="1:22" ht="16.25" customHeight="1" x14ac:dyDescent="0.35">
      <c r="G14" s="123"/>
      <c r="H14" s="125"/>
      <c r="I14" s="125"/>
      <c r="J14" s="126"/>
    </row>
    <row r="15" spans="1:22" ht="16.25" customHeight="1" x14ac:dyDescent="0.35">
      <c r="G15" s="123" t="s">
        <v>43</v>
      </c>
      <c r="H15" s="166"/>
      <c r="I15" s="167"/>
      <c r="J15" s="126"/>
      <c r="L15" s="597" t="s">
        <v>700</v>
      </c>
      <c r="M15" s="597"/>
      <c r="N15" s="597"/>
      <c r="O15" s="597"/>
    </row>
    <row r="16" spans="1:22" ht="16.25" customHeight="1" x14ac:dyDescent="0.35">
      <c r="G16" s="123" t="s">
        <v>211</v>
      </c>
      <c r="H16" s="166"/>
      <c r="I16" s="168">
        <f>ROUNDDOWN(I15*I11,2)</f>
        <v>0</v>
      </c>
      <c r="J16" s="126"/>
      <c r="L16" s="597"/>
      <c r="M16" s="597"/>
      <c r="N16" s="597"/>
      <c r="O16" s="597"/>
    </row>
    <row r="17" spans="2:17" ht="16.25" customHeight="1" x14ac:dyDescent="0.35">
      <c r="G17" s="123"/>
      <c r="H17" s="166"/>
      <c r="I17" s="125"/>
      <c r="J17" s="169"/>
    </row>
    <row r="18" spans="2:17" ht="16.25" customHeight="1" x14ac:dyDescent="0.35">
      <c r="G18" s="165" t="s">
        <v>221</v>
      </c>
      <c r="H18" s="166"/>
      <c r="I18" s="125"/>
      <c r="J18" s="169"/>
    </row>
    <row r="19" spans="2:17" ht="16.25" customHeight="1" x14ac:dyDescent="0.35">
      <c r="G19" s="123"/>
      <c r="H19" s="166"/>
      <c r="I19" s="125"/>
      <c r="J19" s="169"/>
      <c r="M19" s="331"/>
      <c r="N19" s="331"/>
      <c r="O19" s="331"/>
      <c r="P19" s="331"/>
      <c r="Q19" s="331"/>
    </row>
    <row r="20" spans="2:17" ht="16.25" customHeight="1" x14ac:dyDescent="0.35">
      <c r="B20" s="134" t="s">
        <v>64</v>
      </c>
      <c r="C20" s="134" t="s">
        <v>63</v>
      </c>
      <c r="D20" s="134" t="s">
        <v>102</v>
      </c>
      <c r="E20" s="134" t="s">
        <v>1</v>
      </c>
      <c r="F20" s="134" t="s">
        <v>207</v>
      </c>
      <c r="G20" s="123" t="s">
        <v>219</v>
      </c>
      <c r="H20" s="125" t="s">
        <v>204</v>
      </c>
      <c r="I20" s="125" t="s">
        <v>205</v>
      </c>
      <c r="J20" s="126" t="s">
        <v>206</v>
      </c>
      <c r="M20" s="331"/>
      <c r="N20" s="331"/>
      <c r="O20" s="331"/>
      <c r="P20" s="331"/>
      <c r="Q20" s="331"/>
    </row>
    <row r="21" spans="2:17" ht="16.25" customHeight="1" x14ac:dyDescent="0.35">
      <c r="B21" s="170">
        <f>IF(I21="Julkinen",J21,0)</f>
        <v>0</v>
      </c>
      <c r="C21" s="170">
        <f>IF(I21="Yksityinen",J21,0)</f>
        <v>0</v>
      </c>
      <c r="D21" s="170">
        <f>IF(G21="Muu rahoittaja",J21,0)</f>
        <v>0</v>
      </c>
      <c r="E21" s="170">
        <f>IF(G21="Hakijan omarahoitus",J21,0)</f>
        <v>0</v>
      </c>
      <c r="F21" s="170">
        <f>IF(G21="Siirron saajan omarahoitus",J21,0)</f>
        <v>0</v>
      </c>
      <c r="G21" s="171"/>
      <c r="H21" s="171"/>
      <c r="I21" s="171"/>
      <c r="J21" s="316"/>
      <c r="L21" s="597" t="s">
        <v>316</v>
      </c>
      <c r="M21" s="597"/>
      <c r="N21" s="597"/>
      <c r="O21" s="597"/>
      <c r="P21" s="331"/>
      <c r="Q21" s="331"/>
    </row>
    <row r="22" spans="2:17" ht="16.25" customHeight="1" x14ac:dyDescent="0.35">
      <c r="B22" s="170">
        <f t="shared" ref="B22:B26" si="0">IF(I22="Julkinen",J22,0)</f>
        <v>0</v>
      </c>
      <c r="C22" s="170">
        <f t="shared" ref="C22:C26" si="1">IF(I22="Yksityinen",J22,0)</f>
        <v>0</v>
      </c>
      <c r="D22" s="170">
        <f t="shared" ref="D22:D26" si="2">IF(G22="Muu rahoittaja",J22,0)</f>
        <v>0</v>
      </c>
      <c r="E22" s="170">
        <f t="shared" ref="E22:E26" si="3">IF(G22="Hakijan omarahoitus",J22,0)</f>
        <v>0</v>
      </c>
      <c r="F22" s="170">
        <f t="shared" ref="F22:F26" si="4">IF(G22="Siirron saajan omarahoitus",J22,0)</f>
        <v>0</v>
      </c>
      <c r="G22" s="171"/>
      <c r="H22" s="171"/>
      <c r="I22" s="171"/>
      <c r="J22" s="316"/>
      <c r="L22" s="597"/>
      <c r="M22" s="597"/>
      <c r="N22" s="597"/>
      <c r="O22" s="597"/>
      <c r="P22" s="331"/>
      <c r="Q22" s="331"/>
    </row>
    <row r="23" spans="2:17" ht="16.25" customHeight="1" x14ac:dyDescent="0.35">
      <c r="B23" s="170">
        <f t="shared" si="0"/>
        <v>0</v>
      </c>
      <c r="C23" s="170">
        <f t="shared" si="1"/>
        <v>0</v>
      </c>
      <c r="D23" s="170">
        <f t="shared" si="2"/>
        <v>0</v>
      </c>
      <c r="E23" s="170">
        <f t="shared" si="3"/>
        <v>0</v>
      </c>
      <c r="F23" s="170">
        <f t="shared" si="4"/>
        <v>0</v>
      </c>
      <c r="G23" s="171"/>
      <c r="H23" s="171"/>
      <c r="I23" s="171"/>
      <c r="J23" s="316"/>
      <c r="L23" s="597"/>
      <c r="M23" s="597"/>
      <c r="N23" s="597"/>
      <c r="O23" s="597"/>
      <c r="P23" s="331"/>
      <c r="Q23" s="331"/>
    </row>
    <row r="24" spans="2:17" ht="16.25" customHeight="1" x14ac:dyDescent="0.35">
      <c r="B24" s="170">
        <f t="shared" si="0"/>
        <v>0</v>
      </c>
      <c r="C24" s="170">
        <f t="shared" si="1"/>
        <v>0</v>
      </c>
      <c r="D24" s="170">
        <f t="shared" si="2"/>
        <v>0</v>
      </c>
      <c r="E24" s="170">
        <f t="shared" si="3"/>
        <v>0</v>
      </c>
      <c r="F24" s="170">
        <f t="shared" si="4"/>
        <v>0</v>
      </c>
      <c r="G24" s="171"/>
      <c r="H24" s="171"/>
      <c r="I24" s="171"/>
      <c r="J24" s="316"/>
      <c r="L24" s="597"/>
      <c r="M24" s="597"/>
      <c r="N24" s="597"/>
      <c r="O24" s="597"/>
      <c r="P24" s="331"/>
      <c r="Q24" s="331"/>
    </row>
    <row r="25" spans="2:17" ht="16.25" customHeight="1" x14ac:dyDescent="0.35">
      <c r="B25" s="170">
        <f t="shared" si="0"/>
        <v>0</v>
      </c>
      <c r="C25" s="170">
        <f t="shared" si="1"/>
        <v>0</v>
      </c>
      <c r="D25" s="170">
        <f t="shared" si="2"/>
        <v>0</v>
      </c>
      <c r="E25" s="170">
        <f t="shared" si="3"/>
        <v>0</v>
      </c>
      <c r="F25" s="170">
        <f t="shared" si="4"/>
        <v>0</v>
      </c>
      <c r="G25" s="171"/>
      <c r="H25" s="171"/>
      <c r="I25" s="171"/>
      <c r="J25" s="316"/>
      <c r="L25" s="597"/>
      <c r="M25" s="597"/>
      <c r="N25" s="597"/>
      <c r="O25" s="597"/>
      <c r="P25" s="331"/>
      <c r="Q25" s="331"/>
    </row>
    <row r="26" spans="2:17" ht="16.25" customHeight="1" x14ac:dyDescent="0.35">
      <c r="B26" s="170">
        <f t="shared" si="0"/>
        <v>0</v>
      </c>
      <c r="C26" s="170">
        <f t="shared" si="1"/>
        <v>0</v>
      </c>
      <c r="D26" s="170">
        <f t="shared" si="2"/>
        <v>0</v>
      </c>
      <c r="E26" s="170">
        <f t="shared" si="3"/>
        <v>0</v>
      </c>
      <c r="F26" s="170">
        <f t="shared" si="4"/>
        <v>0</v>
      </c>
      <c r="G26" s="171"/>
      <c r="H26" s="171"/>
      <c r="I26" s="171"/>
      <c r="J26" s="316"/>
      <c r="L26" s="597"/>
      <c r="M26" s="597"/>
      <c r="N26" s="597"/>
      <c r="O26" s="597"/>
      <c r="P26" s="331"/>
      <c r="Q26" s="331"/>
    </row>
    <row r="27" spans="2:17" ht="16.25" customHeight="1" x14ac:dyDescent="0.35">
      <c r="B27" s="170">
        <f t="shared" ref="B27:B31" si="5">IF(I27="Julkinen",J27,0)</f>
        <v>0</v>
      </c>
      <c r="C27" s="170">
        <f t="shared" ref="C27:C31" si="6">IF(I27="Yksityinen",J27,0)</f>
        <v>0</v>
      </c>
      <c r="D27" s="170">
        <f t="shared" ref="D27:D31" si="7">IF(G27="Muu rahoittaja",J27,0)</f>
        <v>0</v>
      </c>
      <c r="E27" s="170">
        <f t="shared" ref="E27:E31" si="8">IF(G27="Hakijan omarahoitus",J27,0)</f>
        <v>0</v>
      </c>
      <c r="F27" s="170">
        <f t="shared" ref="F27:F31" si="9">IF(G27="Siirron saajan omarahoitus",J27,0)</f>
        <v>0</v>
      </c>
      <c r="G27" s="171"/>
      <c r="H27" s="171"/>
      <c r="I27" s="171"/>
      <c r="J27" s="316"/>
      <c r="L27" s="597"/>
      <c r="M27" s="597"/>
      <c r="N27" s="597"/>
      <c r="O27" s="597"/>
      <c r="P27" s="331"/>
      <c r="Q27" s="331"/>
    </row>
    <row r="28" spans="2:17" ht="16.25" customHeight="1" x14ac:dyDescent="0.35">
      <c r="B28" s="170">
        <f t="shared" si="5"/>
        <v>0</v>
      </c>
      <c r="C28" s="170">
        <f t="shared" si="6"/>
        <v>0</v>
      </c>
      <c r="D28" s="170">
        <f t="shared" si="7"/>
        <v>0</v>
      </c>
      <c r="E28" s="170">
        <f t="shared" si="8"/>
        <v>0</v>
      </c>
      <c r="F28" s="170">
        <f t="shared" si="9"/>
        <v>0</v>
      </c>
      <c r="G28" s="171"/>
      <c r="H28" s="171"/>
      <c r="I28" s="171"/>
      <c r="J28" s="316"/>
      <c r="L28" s="597"/>
      <c r="M28" s="597"/>
      <c r="N28" s="597"/>
      <c r="O28" s="597"/>
      <c r="P28" s="330"/>
      <c r="Q28" s="330"/>
    </row>
    <row r="29" spans="2:17" ht="16.25" customHeight="1" x14ac:dyDescent="0.35">
      <c r="B29" s="170">
        <f t="shared" si="5"/>
        <v>0</v>
      </c>
      <c r="C29" s="170">
        <f t="shared" si="6"/>
        <v>0</v>
      </c>
      <c r="D29" s="170">
        <f t="shared" si="7"/>
        <v>0</v>
      </c>
      <c r="E29" s="170">
        <f t="shared" si="8"/>
        <v>0</v>
      </c>
      <c r="F29" s="170">
        <f t="shared" si="9"/>
        <v>0</v>
      </c>
      <c r="G29" s="171"/>
      <c r="H29" s="171"/>
      <c r="I29" s="171"/>
      <c r="J29" s="316"/>
      <c r="L29" s="597"/>
      <c r="M29" s="597"/>
      <c r="N29" s="597"/>
      <c r="O29" s="597"/>
      <c r="P29" s="330"/>
      <c r="Q29" s="330"/>
    </row>
    <row r="30" spans="2:17" ht="16.25" customHeight="1" x14ac:dyDescent="0.35">
      <c r="B30" s="170">
        <f t="shared" si="5"/>
        <v>0</v>
      </c>
      <c r="C30" s="170">
        <f t="shared" si="6"/>
        <v>0</v>
      </c>
      <c r="D30" s="170">
        <f t="shared" si="7"/>
        <v>0</v>
      </c>
      <c r="E30" s="170">
        <f t="shared" si="8"/>
        <v>0</v>
      </c>
      <c r="F30" s="170">
        <f t="shared" si="9"/>
        <v>0</v>
      </c>
      <c r="G30" s="171"/>
      <c r="H30" s="171"/>
      <c r="I30" s="171"/>
      <c r="J30" s="316"/>
      <c r="L30" s="597"/>
      <c r="M30" s="597"/>
      <c r="N30" s="597"/>
      <c r="O30" s="597"/>
      <c r="P30" s="330"/>
      <c r="Q30" s="330"/>
    </row>
    <row r="31" spans="2:17" ht="16.25" customHeight="1" x14ac:dyDescent="0.35">
      <c r="B31" s="170">
        <f t="shared" si="5"/>
        <v>0</v>
      </c>
      <c r="C31" s="170">
        <f t="shared" si="6"/>
        <v>0</v>
      </c>
      <c r="D31" s="170">
        <f t="shared" si="7"/>
        <v>0</v>
      </c>
      <c r="E31" s="170">
        <f t="shared" si="8"/>
        <v>0</v>
      </c>
      <c r="F31" s="170">
        <f t="shared" si="9"/>
        <v>0</v>
      </c>
      <c r="G31" s="171"/>
      <c r="H31" s="171"/>
      <c r="I31" s="171"/>
      <c r="J31" s="316"/>
      <c r="L31" s="597"/>
      <c r="M31" s="597"/>
      <c r="N31" s="597"/>
      <c r="O31" s="597"/>
      <c r="P31" s="330"/>
      <c r="Q31" s="330"/>
    </row>
    <row r="32" spans="2:17" ht="16.25" customHeight="1" x14ac:dyDescent="0.35">
      <c r="B32" s="147"/>
      <c r="C32" s="147"/>
      <c r="D32" s="147"/>
      <c r="E32" s="147"/>
      <c r="F32" s="147"/>
      <c r="G32" s="173"/>
      <c r="H32" s="125"/>
      <c r="I32" s="125"/>
      <c r="J32" s="174">
        <f>SUM(J21:J31)</f>
        <v>0</v>
      </c>
      <c r="M32" s="330"/>
      <c r="N32" s="330"/>
      <c r="O32" s="330"/>
      <c r="P32" s="330"/>
      <c r="Q32" s="330"/>
    </row>
    <row r="33" spans="1:17" ht="16.25" customHeight="1" x14ac:dyDescent="0.35">
      <c r="B33" s="172">
        <f>SUM(B21:B31)</f>
        <v>0</v>
      </c>
      <c r="C33" s="172">
        <f>SUM(C21:C31)</f>
        <v>0</v>
      </c>
      <c r="D33" s="172">
        <f>SUM(D21:D31)</f>
        <v>0</v>
      </c>
      <c r="E33" s="172">
        <f>SUM(E21:E31)</f>
        <v>0</v>
      </c>
      <c r="F33" s="172">
        <f>SUM(F21:F31)</f>
        <v>0</v>
      </c>
      <c r="G33" s="123"/>
      <c r="H33" s="125"/>
      <c r="I33" s="125"/>
      <c r="J33" s="126"/>
      <c r="M33" s="330"/>
      <c r="N33" s="330"/>
      <c r="O33" s="330"/>
      <c r="P33" s="330"/>
      <c r="Q33" s="330"/>
    </row>
    <row r="34" spans="1:17" ht="16.25" customHeight="1" x14ac:dyDescent="0.35">
      <c r="A34" s="172"/>
      <c r="B34" s="172"/>
      <c r="C34" s="172"/>
      <c r="D34" s="172"/>
      <c r="E34" s="172"/>
      <c r="G34" s="175" t="s">
        <v>218</v>
      </c>
      <c r="H34" s="176"/>
      <c r="I34" s="125"/>
      <c r="J34" s="126"/>
      <c r="M34" s="330"/>
      <c r="N34" s="330"/>
      <c r="O34" s="330"/>
      <c r="P34" s="330"/>
      <c r="Q34" s="330"/>
    </row>
    <row r="35" spans="1:17" ht="16.25" customHeight="1" x14ac:dyDescent="0.35">
      <c r="G35" s="177" t="s">
        <v>208</v>
      </c>
      <c r="H35" s="178">
        <f>B33</f>
        <v>0</v>
      </c>
      <c r="I35" s="125"/>
      <c r="J35" s="126"/>
      <c r="M35" s="330"/>
      <c r="N35" s="330"/>
      <c r="O35" s="330"/>
      <c r="P35" s="330"/>
      <c r="Q35" s="330"/>
    </row>
    <row r="36" spans="1:17" ht="16.25" customHeight="1" x14ac:dyDescent="0.35">
      <c r="G36" s="177" t="s">
        <v>209</v>
      </c>
      <c r="H36" s="178">
        <f>C33</f>
        <v>0</v>
      </c>
      <c r="I36" s="125"/>
      <c r="J36" s="126"/>
      <c r="M36" s="330"/>
      <c r="N36" s="330"/>
      <c r="O36" s="330"/>
      <c r="P36" s="330"/>
      <c r="Q36" s="330"/>
    </row>
    <row r="37" spans="1:17" ht="16.25" customHeight="1" x14ac:dyDescent="0.35">
      <c r="G37" s="177" t="s">
        <v>548</v>
      </c>
      <c r="H37" s="178">
        <f>D33</f>
        <v>0</v>
      </c>
      <c r="I37" s="125"/>
      <c r="J37" s="126"/>
      <c r="M37" s="330"/>
      <c r="N37" s="330"/>
      <c r="O37" s="330"/>
      <c r="P37" s="330"/>
      <c r="Q37" s="330"/>
    </row>
    <row r="38" spans="1:17" ht="16.25" customHeight="1" x14ac:dyDescent="0.35">
      <c r="G38" s="179" t="s">
        <v>210</v>
      </c>
      <c r="H38" s="180">
        <f>E33+F33</f>
        <v>0</v>
      </c>
      <c r="I38" s="125"/>
      <c r="J38" s="126"/>
      <c r="M38" s="330"/>
      <c r="N38" s="330"/>
      <c r="O38" s="330"/>
      <c r="P38" s="330"/>
      <c r="Q38" s="330"/>
    </row>
    <row r="39" spans="1:17" ht="16.25" customHeight="1" x14ac:dyDescent="0.35">
      <c r="G39" s="123"/>
      <c r="H39" s="125"/>
      <c r="I39" s="125"/>
      <c r="J39" s="126"/>
      <c r="L39" s="597" t="s">
        <v>701</v>
      </c>
      <c r="M39" s="597"/>
      <c r="N39" s="597"/>
      <c r="O39" s="597"/>
      <c r="P39" s="330"/>
      <c r="Q39" s="330"/>
    </row>
    <row r="40" spans="1:17" ht="16.25" customHeight="1" x14ac:dyDescent="0.35">
      <c r="G40" s="123" t="s">
        <v>120</v>
      </c>
      <c r="H40" s="125"/>
      <c r="I40" s="125"/>
      <c r="J40" s="169">
        <f>SUM(J32,I16)</f>
        <v>0</v>
      </c>
      <c r="L40" s="597"/>
      <c r="M40" s="597"/>
      <c r="N40" s="597"/>
      <c r="O40" s="597"/>
      <c r="P40" s="330"/>
      <c r="Q40" s="330"/>
    </row>
    <row r="41" spans="1:17" ht="16.25" customHeight="1" x14ac:dyDescent="0.35">
      <c r="G41" s="485" t="s">
        <v>707</v>
      </c>
      <c r="H41" s="125"/>
      <c r="I41" s="125"/>
      <c r="J41" s="174">
        <f>ROUNDDOWN(I11-J40,2)</f>
        <v>0</v>
      </c>
      <c r="L41" s="597"/>
      <c r="M41" s="597"/>
      <c r="N41" s="597"/>
      <c r="O41" s="597"/>
      <c r="P41" s="330"/>
      <c r="Q41" s="330"/>
    </row>
    <row r="42" spans="1:17" ht="16.25" customHeight="1" x14ac:dyDescent="0.35">
      <c r="G42" s="181"/>
      <c r="H42" s="182"/>
      <c r="I42" s="182"/>
      <c r="J42" s="183"/>
      <c r="L42" s="597"/>
      <c r="M42" s="597"/>
      <c r="N42" s="597"/>
      <c r="O42" s="597"/>
      <c r="P42" s="330"/>
      <c r="Q42" s="330"/>
    </row>
    <row r="43" spans="1:17" ht="16.25" customHeight="1" x14ac:dyDescent="0.35">
      <c r="L43" s="597"/>
      <c r="M43" s="597"/>
      <c r="N43" s="597"/>
      <c r="O43" s="597"/>
    </row>
    <row r="44" spans="1:17" x14ac:dyDescent="0.35">
      <c r="G44" s="190" t="s">
        <v>549</v>
      </c>
      <c r="H44" s="191" t="str">
        <f>"500 tecken ("&amp;TEXT(LEN(G45),"0")&amp;" använda)"</f>
        <v>500 tecken (0 använda)</v>
      </c>
      <c r="I44" s="191"/>
      <c r="J44" s="192"/>
    </row>
    <row r="45" spans="1:17" ht="95.25" customHeight="1" x14ac:dyDescent="0.35">
      <c r="G45" s="601"/>
      <c r="H45" s="602"/>
      <c r="I45" s="602"/>
      <c r="J45" s="603"/>
    </row>
  </sheetData>
  <sheetProtection sheet="1" selectLockedCells="1"/>
  <mergeCells count="7">
    <mergeCell ref="G45:J45"/>
    <mergeCell ref="G8:I8"/>
    <mergeCell ref="J2:M2"/>
    <mergeCell ref="L4:O8"/>
    <mergeCell ref="L21:O31"/>
    <mergeCell ref="L15:O16"/>
    <mergeCell ref="L39:O43"/>
  </mergeCells>
  <conditionalFormatting sqref="J41">
    <cfRule type="cellIs" dxfId="1" priority="1" operator="lessThan">
      <formula>0</formula>
    </cfRule>
    <cfRule type="cellIs" dxfId="0" priority="2" operator="greaterThan">
      <formula>0</formula>
    </cfRule>
  </conditionalFormatting>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G45:J45" xr:uid="{00000000-0002-0000-1100-000000000000}">
      <formula1>500</formula1>
    </dataValidation>
    <dataValidation type="textLength" allowBlank="1" showInputMessage="1" showErrorMessage="1" errorTitle="Virhesanoma" error="Tähän kenttään voi kirjoittaa vain 1000 merkkiä._x000a__x000a_Yritä uudelleen (Retry), vähennä merkkejä ja hyväksy teksti sitten uudelleen." sqref="G8:I8" xr:uid="{00000000-0002-0000-1100-000001000000}">
      <formula1>0</formula1>
      <formula2>1000</formula2>
    </dataValidation>
  </dataValidations>
  <hyperlinks>
    <hyperlink ref="J2:M2" location="'Börja här'!A1" display="PALAA TÄSTÄ KANSISIVULLE" xr:uid="{00000000-0004-0000-11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3000000}">
          <x14:formula1>
            <xm:f>'Metadata (dold)'!$U$3:$U$5</xm:f>
          </x14:formula1>
          <xm:sqref>I21:I31</xm:sqref>
        </x14:dataValidation>
        <x14:dataValidation type="list" allowBlank="1" showInputMessage="1" showErrorMessage="1" xr:uid="{772E4B3D-69F0-43F2-8497-2A195FB4239C}">
          <x14:formula1>
            <xm:f>'Metadata (dold)'!$T$3:$T$6</xm:f>
          </x14:formula1>
          <xm:sqref>G21:G31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16"/>
  <dimension ref="A1:AF27"/>
  <sheetViews>
    <sheetView zoomScaleNormal="100" workbookViewId="0">
      <selection activeCell="H3" sqref="H3:J3"/>
    </sheetView>
  </sheetViews>
  <sheetFormatPr defaultColWidth="8.84375" defaultRowHeight="15.5" x14ac:dyDescent="0.35"/>
  <cols>
    <col min="1" max="1" width="4.84375" style="3" customWidth="1"/>
    <col min="2" max="2" width="19.84375" style="3" customWidth="1"/>
    <col min="3" max="3" width="33.84375" style="3" customWidth="1"/>
    <col min="4" max="4" width="18.84375" style="3" customWidth="1"/>
    <col min="5" max="5" width="15.84375" style="3" customWidth="1"/>
    <col min="6" max="16384" width="8.84375" style="3"/>
  </cols>
  <sheetData>
    <row r="1" spans="1:10" x14ac:dyDescent="0.35">
      <c r="A1" s="4" t="s">
        <v>241</v>
      </c>
      <c r="C1" s="10"/>
    </row>
    <row r="2" spans="1:10" ht="33.5" customHeight="1" x14ac:dyDescent="0.35">
      <c r="B2" s="721" t="s">
        <v>239</v>
      </c>
      <c r="C2" s="722"/>
      <c r="D2" s="722"/>
      <c r="E2" s="723"/>
      <c r="G2" s="546"/>
      <c r="H2" s="546"/>
      <c r="I2" s="546"/>
    </row>
    <row r="3" spans="1:10" x14ac:dyDescent="0.35">
      <c r="B3" s="165"/>
      <c r="C3" s="125"/>
      <c r="D3" s="125"/>
      <c r="E3" s="126"/>
      <c r="H3" s="730" t="s">
        <v>75</v>
      </c>
      <c r="I3" s="731"/>
      <c r="J3" s="719"/>
    </row>
    <row r="4" spans="1:10" x14ac:dyDescent="0.35">
      <c r="B4" s="165" t="s">
        <v>550</v>
      </c>
      <c r="C4" s="124"/>
      <c r="D4" s="174">
        <f>Finansiering!I16</f>
        <v>0</v>
      </c>
      <c r="E4" s="126"/>
    </row>
    <row r="5" spans="1:10" x14ac:dyDescent="0.35">
      <c r="B5" s="181"/>
      <c r="C5" s="182"/>
      <c r="D5" s="182"/>
      <c r="E5" s="183"/>
    </row>
    <row r="6" spans="1:10" s="9" customFormat="1" ht="12.5" x14ac:dyDescent="0.25">
      <c r="B6" s="736" t="s">
        <v>122</v>
      </c>
      <c r="C6" s="737"/>
      <c r="D6" s="732" t="s">
        <v>227</v>
      </c>
      <c r="E6" s="733"/>
      <c r="G6" s="742"/>
      <c r="H6" s="742"/>
      <c r="I6" s="742"/>
      <c r="J6" s="742"/>
    </row>
    <row r="7" spans="1:10" s="9" customFormat="1" ht="12.5" x14ac:dyDescent="0.25">
      <c r="B7" s="738"/>
      <c r="C7" s="739"/>
      <c r="D7" s="734"/>
      <c r="E7" s="735"/>
      <c r="G7" s="742"/>
      <c r="H7" s="742"/>
      <c r="I7" s="742"/>
      <c r="J7" s="742"/>
    </row>
    <row r="8" spans="1:10" s="9" customFormat="1" x14ac:dyDescent="0.35">
      <c r="B8" s="740"/>
      <c r="C8" s="741"/>
      <c r="D8" s="311" t="s">
        <v>223</v>
      </c>
      <c r="E8" s="262" t="s">
        <v>225</v>
      </c>
      <c r="G8" s="742"/>
      <c r="H8" s="742"/>
      <c r="I8" s="742"/>
      <c r="J8" s="742"/>
    </row>
    <row r="9" spans="1:10" s="9" customFormat="1" x14ac:dyDescent="0.35">
      <c r="B9" s="724" t="s">
        <v>216</v>
      </c>
      <c r="C9" s="725"/>
      <c r="D9" s="263"/>
      <c r="E9" s="264">
        <f>$D$4*D9</f>
        <v>0</v>
      </c>
      <c r="G9" s="742"/>
      <c r="H9" s="742"/>
      <c r="I9" s="742"/>
      <c r="J9" s="742"/>
    </row>
    <row r="10" spans="1:10" s="9" customFormat="1" x14ac:dyDescent="0.35">
      <c r="B10" s="724" t="s">
        <v>217</v>
      </c>
      <c r="C10" s="725"/>
      <c r="D10" s="265"/>
      <c r="E10" s="264">
        <f t="shared" ref="E10:E22" si="0">$D$4*D10</f>
        <v>0</v>
      </c>
      <c r="G10" s="742"/>
      <c r="H10" s="742"/>
      <c r="I10" s="742"/>
      <c r="J10" s="742"/>
    </row>
    <row r="11" spans="1:10" s="9" customFormat="1" x14ac:dyDescent="0.35">
      <c r="B11" s="724" t="s">
        <v>224</v>
      </c>
      <c r="C11" s="725"/>
      <c r="D11" s="265"/>
      <c r="E11" s="264">
        <f t="shared" si="0"/>
        <v>0</v>
      </c>
      <c r="G11" s="742"/>
      <c r="H11" s="742"/>
      <c r="I11" s="742"/>
      <c r="J11" s="742"/>
    </row>
    <row r="12" spans="1:10" s="9" customFormat="1" x14ac:dyDescent="0.35">
      <c r="B12" s="724" t="s">
        <v>228</v>
      </c>
      <c r="C12" s="725"/>
      <c r="D12" s="265"/>
      <c r="E12" s="264">
        <f t="shared" si="0"/>
        <v>0</v>
      </c>
      <c r="G12" s="742"/>
      <c r="H12" s="742"/>
      <c r="I12" s="742"/>
      <c r="J12" s="742"/>
    </row>
    <row r="13" spans="1:10" s="9" customFormat="1" x14ac:dyDescent="0.35">
      <c r="B13" s="724" t="s">
        <v>229</v>
      </c>
      <c r="C13" s="725"/>
      <c r="D13" s="265"/>
      <c r="E13" s="264">
        <f t="shared" si="0"/>
        <v>0</v>
      </c>
      <c r="G13" s="742"/>
      <c r="H13" s="742"/>
      <c r="I13" s="742"/>
      <c r="J13" s="742"/>
    </row>
    <row r="14" spans="1:10" s="9" customFormat="1" x14ac:dyDescent="0.35">
      <c r="B14" s="724" t="s">
        <v>230</v>
      </c>
      <c r="C14" s="725"/>
      <c r="D14" s="265"/>
      <c r="E14" s="264">
        <f t="shared" si="0"/>
        <v>0</v>
      </c>
      <c r="G14" s="742"/>
      <c r="H14" s="742"/>
      <c r="I14" s="742"/>
      <c r="J14" s="742"/>
    </row>
    <row r="15" spans="1:10" s="9" customFormat="1" x14ac:dyDescent="0.35">
      <c r="B15" s="724" t="s">
        <v>231</v>
      </c>
      <c r="C15" s="725"/>
      <c r="D15" s="265"/>
      <c r="E15" s="264">
        <f t="shared" si="0"/>
        <v>0</v>
      </c>
      <c r="G15" s="742"/>
      <c r="H15" s="742"/>
      <c r="I15" s="742"/>
      <c r="J15" s="742"/>
    </row>
    <row r="16" spans="1:10" s="9" customFormat="1" x14ac:dyDescent="0.35">
      <c r="B16" s="724" t="s">
        <v>232</v>
      </c>
      <c r="C16" s="725"/>
      <c r="D16" s="265"/>
      <c r="E16" s="264">
        <f t="shared" si="0"/>
        <v>0</v>
      </c>
      <c r="G16" s="742"/>
      <c r="H16" s="742"/>
      <c r="I16" s="742"/>
      <c r="J16" s="742"/>
    </row>
    <row r="17" spans="2:32" s="9" customFormat="1" x14ac:dyDescent="0.35">
      <c r="B17" s="724" t="s">
        <v>233</v>
      </c>
      <c r="C17" s="725"/>
      <c r="D17" s="265"/>
      <c r="E17" s="264">
        <f t="shared" si="0"/>
        <v>0</v>
      </c>
      <c r="G17" s="742"/>
      <c r="H17" s="742"/>
      <c r="I17" s="742"/>
      <c r="J17" s="742"/>
    </row>
    <row r="18" spans="2:32" s="9" customFormat="1" ht="14.25" customHeight="1" x14ac:dyDescent="0.35">
      <c r="B18" s="724" t="s">
        <v>234</v>
      </c>
      <c r="C18" s="725"/>
      <c r="D18" s="265"/>
      <c r="E18" s="264">
        <f t="shared" si="0"/>
        <v>0</v>
      </c>
      <c r="G18" s="742"/>
      <c r="H18" s="742"/>
      <c r="I18" s="742"/>
      <c r="J18" s="742"/>
    </row>
    <row r="19" spans="2:32" s="9" customFormat="1" ht="14.25" customHeight="1" x14ac:dyDescent="0.35">
      <c r="B19" s="724" t="s">
        <v>235</v>
      </c>
      <c r="C19" s="725"/>
      <c r="D19" s="265"/>
      <c r="E19" s="264">
        <f t="shared" si="0"/>
        <v>0</v>
      </c>
    </row>
    <row r="20" spans="2:32" s="9" customFormat="1" ht="14.25" customHeight="1" x14ac:dyDescent="0.35">
      <c r="B20" s="724" t="s">
        <v>236</v>
      </c>
      <c r="C20" s="725"/>
      <c r="D20" s="265"/>
      <c r="E20" s="264">
        <f t="shared" si="0"/>
        <v>0</v>
      </c>
    </row>
    <row r="21" spans="2:32" s="9" customFormat="1" ht="14.25" customHeight="1" x14ac:dyDescent="0.35">
      <c r="B21" s="724" t="s">
        <v>237</v>
      </c>
      <c r="C21" s="725"/>
      <c r="D21" s="265"/>
      <c r="E21" s="264">
        <f t="shared" si="0"/>
        <v>0</v>
      </c>
    </row>
    <row r="22" spans="2:32" s="9" customFormat="1" ht="14.25" customHeight="1" x14ac:dyDescent="0.35">
      <c r="B22" s="724" t="s">
        <v>238</v>
      </c>
      <c r="C22" s="725"/>
      <c r="D22" s="265"/>
      <c r="E22" s="264">
        <f t="shared" si="0"/>
        <v>0</v>
      </c>
    </row>
    <row r="23" spans="2:32" s="9" customFormat="1" x14ac:dyDescent="0.35">
      <c r="B23" s="726" t="s">
        <v>551</v>
      </c>
      <c r="C23" s="727"/>
      <c r="D23" s="267">
        <f>SUM(D9:D22)</f>
        <v>0</v>
      </c>
      <c r="E23" s="266">
        <f>SUM(E9:E22)</f>
        <v>0</v>
      </c>
    </row>
    <row r="24" spans="2:32" s="9" customFormat="1" x14ac:dyDescent="0.35">
      <c r="B24" s="728" t="s">
        <v>226</v>
      </c>
      <c r="C24" s="729"/>
      <c r="D24" s="267">
        <f>1-D23</f>
        <v>1</v>
      </c>
      <c r="E24" s="266">
        <f>D4-E23</f>
        <v>0</v>
      </c>
    </row>
    <row r="25" spans="2:32" x14ac:dyDescent="0.35">
      <c r="B25" s="129"/>
      <c r="C25" s="129"/>
      <c r="D25" s="129"/>
      <c r="E25" s="129"/>
    </row>
    <row r="26" spans="2:32" s="13" customFormat="1" x14ac:dyDescent="0.35">
      <c r="B26" s="190" t="s">
        <v>552</v>
      </c>
      <c r="C26" s="191" t="str">
        <f>"500 tecken ("&amp;TEXT(LEN(B27),"0")&amp;" använda)"</f>
        <v>500 tecken (0 använda)</v>
      </c>
      <c r="D26" s="191"/>
      <c r="E26" s="192"/>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row>
    <row r="27" spans="2:32" s="13" customFormat="1" ht="95.25" customHeight="1" x14ac:dyDescent="0.35">
      <c r="B27" s="647"/>
      <c r="C27" s="648"/>
      <c r="D27" s="648"/>
      <c r="E27" s="649"/>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row>
  </sheetData>
  <sheetProtection sheet="1" selectLockedCells="1"/>
  <mergeCells count="22">
    <mergeCell ref="H3:J3"/>
    <mergeCell ref="D6:E7"/>
    <mergeCell ref="B6:C8"/>
    <mergeCell ref="B9:C9"/>
    <mergeCell ref="B10:C10"/>
    <mergeCell ref="G6:J18"/>
    <mergeCell ref="B2:E2"/>
    <mergeCell ref="B27:E27"/>
    <mergeCell ref="B11:C11"/>
    <mergeCell ref="B23:C23"/>
    <mergeCell ref="B24:C24"/>
    <mergeCell ref="B12:C12"/>
    <mergeCell ref="B13:C13"/>
    <mergeCell ref="B14:C14"/>
    <mergeCell ref="B15:C15"/>
    <mergeCell ref="B16:C16"/>
    <mergeCell ref="B19:C19"/>
    <mergeCell ref="B20:C20"/>
    <mergeCell ref="B17:C17"/>
    <mergeCell ref="B18:C18"/>
    <mergeCell ref="B21:C21"/>
    <mergeCell ref="B22:C22"/>
  </mergeCells>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7" xr:uid="{00000000-0002-0000-1200-000000000000}">
      <formula1>500</formula1>
    </dataValidation>
    <dataValidation allowBlank="1" showErrorMessage="1" promptTitle="OHJE" prompt="Kirjoita tähän siirron saajan (hankekumppanin) nimi" sqref="B9:C22" xr:uid="{00000000-0002-0000-1200-000001000000}"/>
  </dataValidations>
  <hyperlinks>
    <hyperlink ref="H3:J3" location="'Börja här'!A1" display="PALAA TÄSTÄ KANSISIVULLE" xr:uid="{66858EAF-CE1F-43FF-8B87-1FF9ADDD279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128"/>
  <sheetViews>
    <sheetView showGridLines="0" zoomScaleNormal="100" workbookViewId="0">
      <selection activeCell="M2" sqref="M2:O2"/>
    </sheetView>
  </sheetViews>
  <sheetFormatPr defaultColWidth="9.15234375" defaultRowHeight="16.25" customHeight="1" x14ac:dyDescent="0.35"/>
  <cols>
    <col min="1" max="1" width="3.84375" style="13" customWidth="1"/>
    <col min="2" max="2" width="10.84375" style="13" customWidth="1"/>
    <col min="3" max="3" width="13.15234375" style="13" customWidth="1"/>
    <col min="4" max="4" width="6.84375" style="13" customWidth="1"/>
    <col min="5" max="5" width="4.84375" style="13" customWidth="1"/>
    <col min="6" max="6" width="7.15234375" style="13" customWidth="1"/>
    <col min="7" max="7" width="9.15234375" style="13"/>
    <col min="8" max="8" width="8.84375" style="13" customWidth="1"/>
    <col min="9" max="9" width="10.84375" style="13" customWidth="1"/>
    <col min="10" max="11" width="3.53515625" style="13" customWidth="1"/>
    <col min="12" max="12" width="1.15234375" style="13" customWidth="1"/>
    <col min="13" max="17" width="9.15234375" style="13"/>
    <col min="18" max="18" width="15.84375" style="13" customWidth="1"/>
    <col min="19" max="16384" width="9.15234375" style="13"/>
  </cols>
  <sheetData>
    <row r="1" spans="1:18" ht="75.650000000000006" customHeight="1" x14ac:dyDescent="0.35">
      <c r="A1" s="5" t="s">
        <v>245</v>
      </c>
      <c r="B1" s="15"/>
      <c r="C1" s="15"/>
      <c r="D1" s="15"/>
      <c r="E1" s="15"/>
      <c r="F1" s="15"/>
      <c r="G1" s="15"/>
      <c r="H1" s="15"/>
      <c r="I1" s="15"/>
      <c r="J1" s="15"/>
      <c r="K1" s="15"/>
    </row>
    <row r="2" spans="1:18" ht="21" customHeight="1" x14ac:dyDescent="0.4">
      <c r="B2" s="580" t="s">
        <v>242</v>
      </c>
      <c r="C2" s="581"/>
      <c r="D2" s="581"/>
      <c r="E2" s="581"/>
      <c r="F2" s="581"/>
      <c r="G2" s="581"/>
      <c r="H2" s="581"/>
      <c r="I2" s="581"/>
      <c r="J2" s="582"/>
      <c r="M2" s="567" t="s">
        <v>564</v>
      </c>
      <c r="N2" s="568"/>
      <c r="O2" s="569"/>
    </row>
    <row r="3" spans="1:18" ht="16.25" customHeight="1" x14ac:dyDescent="0.35">
      <c r="B3" s="583" t="s">
        <v>565</v>
      </c>
      <c r="C3" s="584"/>
      <c r="D3" s="584"/>
      <c r="E3" s="584"/>
      <c r="F3" s="584"/>
      <c r="G3" s="584"/>
      <c r="H3" s="584"/>
      <c r="I3" s="584"/>
      <c r="J3" s="585"/>
    </row>
    <row r="4" spans="1:18" ht="16.25" customHeight="1" x14ac:dyDescent="0.35">
      <c r="B4" s="583" t="s">
        <v>675</v>
      </c>
      <c r="C4" s="584"/>
      <c r="D4" s="584"/>
      <c r="E4" s="584"/>
      <c r="F4" s="584"/>
      <c r="G4" s="584"/>
      <c r="H4" s="584"/>
      <c r="I4" s="584"/>
      <c r="J4" s="585"/>
      <c r="M4" s="14"/>
    </row>
    <row r="5" spans="1:18" ht="16.25" customHeight="1" x14ac:dyDescent="0.35">
      <c r="B5" s="198"/>
      <c r="C5" s="199"/>
      <c r="D5" s="200"/>
      <c r="E5" s="200"/>
      <c r="F5" s="200"/>
      <c r="G5" s="200"/>
      <c r="H5" s="201"/>
      <c r="I5" s="201"/>
      <c r="J5" s="202"/>
    </row>
    <row r="6" spans="1:18" ht="16.25" customHeight="1" x14ac:dyDescent="0.35">
      <c r="B6" s="11" t="s">
        <v>0</v>
      </c>
      <c r="C6" s="12"/>
      <c r="D6" s="573"/>
      <c r="E6" s="573"/>
      <c r="F6" s="12" t="s">
        <v>112</v>
      </c>
      <c r="G6" s="12"/>
      <c r="H6" s="12"/>
      <c r="I6" s="16"/>
      <c r="J6" s="17"/>
    </row>
    <row r="7" spans="1:18" ht="16.25" customHeight="1" x14ac:dyDescent="0.35">
      <c r="B7" s="18"/>
      <c r="C7" s="19"/>
      <c r="D7" s="19"/>
      <c r="E7" s="19"/>
      <c r="F7" s="19"/>
      <c r="G7" s="19"/>
      <c r="H7" s="19"/>
      <c r="I7" s="19"/>
      <c r="J7" s="20"/>
    </row>
    <row r="8" spans="1:18" ht="16.25" customHeight="1" x14ac:dyDescent="0.35">
      <c r="B8" s="18"/>
      <c r="C8" s="19"/>
      <c r="D8" s="19"/>
      <c r="E8" s="19"/>
      <c r="F8" s="19"/>
      <c r="G8" s="19"/>
      <c r="H8" s="19"/>
      <c r="I8" s="19"/>
      <c r="J8" s="20"/>
    </row>
    <row r="9" spans="1:18" ht="16.25" customHeight="1" x14ac:dyDescent="0.35">
      <c r="B9" s="570" t="s">
        <v>4</v>
      </c>
      <c r="C9" s="571"/>
      <c r="D9" s="571"/>
      <c r="E9" s="571"/>
      <c r="F9" s="571"/>
      <c r="G9" s="571"/>
      <c r="H9" s="571"/>
      <c r="I9" s="571"/>
      <c r="J9" s="572"/>
      <c r="L9" s="594" t="s">
        <v>321</v>
      </c>
      <c r="M9" s="594"/>
      <c r="N9" s="594"/>
      <c r="O9" s="594"/>
      <c r="P9" s="594"/>
      <c r="Q9" s="594"/>
      <c r="R9" s="594"/>
    </row>
    <row r="10" spans="1:18" ht="16.25" customHeight="1" x14ac:dyDescent="0.35">
      <c r="B10" s="22"/>
      <c r="C10" s="23"/>
      <c r="D10" s="23"/>
      <c r="E10" s="23"/>
      <c r="F10" s="23"/>
      <c r="G10" s="23"/>
      <c r="H10" s="23"/>
      <c r="I10" s="23"/>
      <c r="J10" s="24"/>
      <c r="L10" s="594"/>
      <c r="M10" s="594"/>
      <c r="N10" s="594"/>
      <c r="O10" s="594"/>
      <c r="P10" s="594"/>
      <c r="Q10" s="594"/>
      <c r="R10" s="594"/>
    </row>
    <row r="11" spans="1:18" ht="33.5" customHeight="1" x14ac:dyDescent="0.35">
      <c r="B11" s="574" t="s">
        <v>124</v>
      </c>
      <c r="C11" s="575"/>
      <c r="D11" s="575"/>
      <c r="E11" s="575"/>
      <c r="F11" s="575"/>
      <c r="G11" s="575"/>
      <c r="H11" s="575"/>
      <c r="I11" s="575"/>
      <c r="J11" s="576"/>
      <c r="L11" s="594"/>
      <c r="M11" s="594"/>
      <c r="N11" s="594"/>
      <c r="O11" s="594"/>
      <c r="P11" s="594"/>
      <c r="Q11" s="594"/>
      <c r="R11" s="594"/>
    </row>
    <row r="12" spans="1:18" ht="16.25" customHeight="1" x14ac:dyDescent="0.35">
      <c r="B12" s="25"/>
      <c r="C12" s="26"/>
      <c r="D12" s="26"/>
      <c r="E12" s="26"/>
      <c r="F12" s="26"/>
      <c r="G12" s="26"/>
      <c r="H12" s="26"/>
      <c r="I12" s="26"/>
      <c r="J12" s="27"/>
      <c r="L12" s="594"/>
      <c r="M12" s="594"/>
      <c r="N12" s="594"/>
      <c r="O12" s="594"/>
      <c r="P12" s="594"/>
      <c r="Q12" s="594"/>
      <c r="R12" s="594"/>
    </row>
    <row r="13" spans="1:18" ht="16.25" customHeight="1" x14ac:dyDescent="0.35">
      <c r="B13" s="28" t="s">
        <v>566</v>
      </c>
      <c r="C13" s="26"/>
      <c r="D13" s="26"/>
      <c r="E13" s="29" t="s">
        <v>567</v>
      </c>
      <c r="F13" s="26"/>
      <c r="G13" s="26"/>
      <c r="H13" s="26"/>
      <c r="I13" s="26"/>
      <c r="J13" s="27"/>
    </row>
    <row r="14" spans="1:18" ht="16.25" customHeight="1" x14ac:dyDescent="0.35">
      <c r="B14" s="28"/>
      <c r="C14" s="26"/>
      <c r="D14" s="26"/>
      <c r="E14" s="29"/>
      <c r="F14" s="26"/>
      <c r="G14" s="26"/>
      <c r="H14" s="26"/>
      <c r="I14" s="26"/>
      <c r="J14" s="27"/>
    </row>
    <row r="15" spans="1:18" ht="16.25" customHeight="1" x14ac:dyDescent="0.35">
      <c r="B15" s="28" t="s">
        <v>292</v>
      </c>
      <c r="C15" s="29"/>
      <c r="D15" s="26"/>
      <c r="E15" s="26"/>
      <c r="F15" s="26"/>
      <c r="G15" s="26"/>
      <c r="H15" s="26"/>
      <c r="I15" s="26"/>
      <c r="J15" s="27"/>
    </row>
    <row r="16" spans="1:18" ht="16.25" customHeight="1" x14ac:dyDescent="0.35">
      <c r="B16" s="28"/>
      <c r="C16" s="29"/>
      <c r="D16" s="26"/>
      <c r="E16" s="26"/>
      <c r="F16" s="26"/>
      <c r="G16" s="26"/>
      <c r="H16" s="26"/>
      <c r="I16" s="26"/>
      <c r="J16" s="27"/>
    </row>
    <row r="17" spans="2:18" ht="16.25" customHeight="1" x14ac:dyDescent="0.35">
      <c r="B17" s="28" t="s">
        <v>293</v>
      </c>
      <c r="C17" s="29"/>
      <c r="D17" s="26"/>
      <c r="E17" s="577"/>
      <c r="F17" s="578"/>
      <c r="G17" s="578"/>
      <c r="H17" s="578"/>
      <c r="I17" s="579"/>
      <c r="J17" s="30"/>
    </row>
    <row r="18" spans="2:18" ht="16.25" customHeight="1" x14ac:dyDescent="0.35">
      <c r="B18" s="28" t="s">
        <v>121</v>
      </c>
      <c r="C18" s="29"/>
      <c r="D18" s="26"/>
      <c r="E18" s="589"/>
      <c r="F18" s="590"/>
      <c r="G18" s="590"/>
      <c r="H18" s="590"/>
      <c r="I18" s="591"/>
      <c r="J18" s="30"/>
    </row>
    <row r="19" spans="2:18" ht="16.25" customHeight="1" x14ac:dyDescent="0.35">
      <c r="B19" s="28" t="s">
        <v>6</v>
      </c>
      <c r="C19" s="29"/>
      <c r="D19" s="26"/>
      <c r="E19" s="586"/>
      <c r="F19" s="587"/>
      <c r="G19" s="587"/>
      <c r="H19" s="587"/>
      <c r="I19" s="588"/>
      <c r="J19" s="27"/>
    </row>
    <row r="20" spans="2:18" ht="16.25" customHeight="1" x14ac:dyDescent="0.35">
      <c r="B20" s="28"/>
      <c r="C20" s="29"/>
      <c r="D20" s="26"/>
      <c r="E20" s="31"/>
      <c r="F20" s="26"/>
      <c r="G20" s="26"/>
      <c r="H20" s="26"/>
      <c r="I20" s="26"/>
      <c r="J20" s="27"/>
    </row>
    <row r="21" spans="2:18" ht="16.25" customHeight="1" x14ac:dyDescent="0.35">
      <c r="B21" s="28" t="s">
        <v>568</v>
      </c>
      <c r="C21" s="29"/>
      <c r="D21" s="26"/>
      <c r="E21" s="593"/>
      <c r="F21" s="593"/>
      <c r="G21" s="593"/>
      <c r="H21" s="593"/>
      <c r="I21" s="593"/>
      <c r="J21" s="27"/>
    </row>
    <row r="22" spans="2:18" ht="16.25" customHeight="1" x14ac:dyDescent="0.35">
      <c r="B22" s="28" t="s">
        <v>569</v>
      </c>
      <c r="C22" s="29"/>
      <c r="D22" s="26"/>
      <c r="E22" s="596"/>
      <c r="F22" s="596"/>
      <c r="G22" s="596"/>
      <c r="H22" s="596"/>
      <c r="I22" s="596"/>
      <c r="J22" s="27"/>
    </row>
    <row r="23" spans="2:18" ht="16.25" customHeight="1" x14ac:dyDescent="0.35">
      <c r="B23" s="28" t="s">
        <v>570</v>
      </c>
      <c r="C23" s="29"/>
      <c r="D23" s="26"/>
      <c r="E23" s="592"/>
      <c r="F23" s="592"/>
      <c r="G23" s="592"/>
      <c r="H23" s="592"/>
      <c r="I23" s="592"/>
      <c r="J23" s="27"/>
    </row>
    <row r="24" spans="2:18" ht="16.25" customHeight="1" x14ac:dyDescent="0.35">
      <c r="B24" s="28"/>
      <c r="C24" s="26"/>
      <c r="D24" s="26"/>
      <c r="E24" s="29"/>
      <c r="F24" s="26"/>
      <c r="G24" s="26"/>
      <c r="H24" s="26"/>
      <c r="I24" s="26"/>
      <c r="J24" s="27"/>
    </row>
    <row r="25" spans="2:18" ht="33" customHeight="1" x14ac:dyDescent="0.35">
      <c r="B25" s="28" t="s">
        <v>85</v>
      </c>
      <c r="C25" s="29"/>
      <c r="D25" s="26"/>
      <c r="E25" s="26"/>
      <c r="F25" s="26"/>
      <c r="G25" s="26"/>
      <c r="H25" s="26"/>
      <c r="I25" s="26"/>
      <c r="J25" s="27"/>
      <c r="L25" s="595" t="s">
        <v>322</v>
      </c>
      <c r="M25" s="595"/>
      <c r="N25" s="595"/>
      <c r="O25" s="595"/>
      <c r="P25" s="595"/>
      <c r="Q25" s="595"/>
      <c r="R25" s="595"/>
    </row>
    <row r="26" spans="2:18" ht="16.25" customHeight="1" x14ac:dyDescent="0.35">
      <c r="B26" s="28"/>
      <c r="C26" s="29"/>
      <c r="D26" s="26"/>
      <c r="E26" s="26"/>
      <c r="F26" s="26"/>
      <c r="G26" s="26"/>
      <c r="H26" s="26"/>
      <c r="I26" s="26"/>
      <c r="J26" s="27"/>
      <c r="L26" s="595"/>
      <c r="M26" s="595"/>
      <c r="N26" s="595"/>
      <c r="O26" s="595"/>
      <c r="P26" s="595"/>
      <c r="Q26" s="595"/>
      <c r="R26" s="595"/>
    </row>
    <row r="27" spans="2:18" ht="16.25" customHeight="1" x14ac:dyDescent="0.35">
      <c r="B27" s="28" t="s">
        <v>571</v>
      </c>
      <c r="C27" s="29"/>
      <c r="D27" s="26"/>
      <c r="E27" s="29" t="s">
        <v>572</v>
      </c>
      <c r="F27" s="26"/>
      <c r="G27" s="26"/>
      <c r="H27" s="26"/>
      <c r="I27" s="26"/>
      <c r="J27" s="27"/>
      <c r="L27" s="595"/>
      <c r="M27" s="595"/>
      <c r="N27" s="595"/>
      <c r="O27" s="595"/>
      <c r="P27" s="595"/>
      <c r="Q27" s="595"/>
      <c r="R27" s="595"/>
    </row>
    <row r="28" spans="2:18" ht="16.25" customHeight="1" x14ac:dyDescent="0.35">
      <c r="B28" s="28"/>
      <c r="C28" s="29"/>
      <c r="D28" s="26"/>
      <c r="E28" s="26"/>
      <c r="F28" s="26"/>
      <c r="G28" s="26"/>
      <c r="H28" s="26"/>
      <c r="I28" s="26"/>
      <c r="J28" s="27"/>
      <c r="L28" s="595"/>
      <c r="M28" s="595"/>
      <c r="N28" s="595"/>
      <c r="O28" s="595"/>
      <c r="P28" s="595"/>
      <c r="Q28" s="595"/>
      <c r="R28" s="595"/>
    </row>
    <row r="29" spans="2:18" ht="16.25" customHeight="1" x14ac:dyDescent="0.35">
      <c r="B29" s="28" t="s">
        <v>296</v>
      </c>
      <c r="C29" s="29"/>
      <c r="D29" s="26"/>
      <c r="E29" s="26"/>
      <c r="F29" s="26"/>
      <c r="G29" s="26"/>
      <c r="H29" s="26"/>
      <c r="I29" s="26"/>
      <c r="J29" s="27"/>
      <c r="L29" s="595"/>
      <c r="M29" s="595"/>
      <c r="N29" s="595"/>
      <c r="O29" s="595"/>
      <c r="P29" s="595"/>
      <c r="Q29" s="595"/>
      <c r="R29" s="595"/>
    </row>
    <row r="30" spans="2:18" ht="16.25" customHeight="1" x14ac:dyDescent="0.35">
      <c r="B30" s="28"/>
      <c r="C30" s="29"/>
      <c r="D30" s="26"/>
      <c r="E30" s="26"/>
      <c r="F30" s="26"/>
      <c r="G30" s="26"/>
      <c r="H30" s="26"/>
      <c r="I30" s="26"/>
      <c r="J30" s="27"/>
    </row>
    <row r="31" spans="2:18" ht="16.25" customHeight="1" x14ac:dyDescent="0.35">
      <c r="B31" s="28" t="s">
        <v>5</v>
      </c>
      <c r="C31" s="29"/>
      <c r="D31" s="26"/>
      <c r="E31" s="577"/>
      <c r="F31" s="578"/>
      <c r="G31" s="578"/>
      <c r="H31" s="578"/>
      <c r="I31" s="579"/>
      <c r="J31" s="30"/>
    </row>
    <row r="32" spans="2:18" ht="16.25" customHeight="1" x14ac:dyDescent="0.35">
      <c r="B32" s="28" t="s">
        <v>573</v>
      </c>
      <c r="C32" s="29"/>
      <c r="D32" s="26"/>
      <c r="E32" s="589"/>
      <c r="F32" s="590"/>
      <c r="G32" s="590"/>
      <c r="H32" s="590"/>
      <c r="I32" s="591"/>
      <c r="J32" s="30"/>
    </row>
    <row r="33" spans="2:18" ht="16.25" customHeight="1" x14ac:dyDescent="0.35">
      <c r="B33" s="28" t="s">
        <v>574</v>
      </c>
      <c r="C33" s="29"/>
      <c r="D33" s="26"/>
      <c r="E33" s="632"/>
      <c r="F33" s="633"/>
      <c r="G33" s="633"/>
      <c r="H33" s="633"/>
      <c r="I33" s="634"/>
      <c r="J33" s="27"/>
    </row>
    <row r="34" spans="2:18" ht="16.25" customHeight="1" x14ac:dyDescent="0.35">
      <c r="B34" s="28"/>
      <c r="C34" s="29"/>
      <c r="D34" s="26"/>
      <c r="E34" s="31"/>
      <c r="F34" s="26"/>
      <c r="G34" s="26"/>
      <c r="H34" s="26"/>
      <c r="I34" s="26"/>
      <c r="J34" s="27"/>
    </row>
    <row r="35" spans="2:18" ht="16.25" customHeight="1" x14ac:dyDescent="0.35">
      <c r="B35" s="28" t="s">
        <v>575</v>
      </c>
      <c r="C35" s="29"/>
      <c r="D35" s="26"/>
      <c r="E35" s="593"/>
      <c r="F35" s="593"/>
      <c r="G35" s="593"/>
      <c r="H35" s="593"/>
      <c r="I35" s="593"/>
      <c r="J35" s="27"/>
    </row>
    <row r="36" spans="2:18" ht="16.25" customHeight="1" x14ac:dyDescent="0.35">
      <c r="B36" s="28" t="s">
        <v>576</v>
      </c>
      <c r="C36" s="29"/>
      <c r="D36" s="26"/>
      <c r="E36" s="596"/>
      <c r="F36" s="596"/>
      <c r="G36" s="596"/>
      <c r="H36" s="596"/>
      <c r="I36" s="596"/>
      <c r="J36" s="27"/>
    </row>
    <row r="37" spans="2:18" ht="16.25" customHeight="1" x14ac:dyDescent="0.35">
      <c r="B37" s="28" t="s">
        <v>577</v>
      </c>
      <c r="C37" s="29"/>
      <c r="D37" s="26"/>
      <c r="E37" s="592"/>
      <c r="F37" s="592"/>
      <c r="G37" s="592"/>
      <c r="H37" s="592"/>
      <c r="I37" s="592"/>
      <c r="J37" s="27"/>
    </row>
    <row r="38" spans="2:18" ht="16.25" customHeight="1" x14ac:dyDescent="0.35">
      <c r="B38" s="90"/>
      <c r="C38" s="91"/>
      <c r="D38" s="91"/>
      <c r="E38" s="91"/>
      <c r="F38" s="91"/>
      <c r="G38" s="91"/>
      <c r="H38" s="91"/>
      <c r="I38" s="91"/>
      <c r="J38" s="92"/>
    </row>
    <row r="39" spans="2:18" ht="16.25" customHeight="1" x14ac:dyDescent="0.35">
      <c r="B39" s="28" t="s">
        <v>244</v>
      </c>
      <c r="C39" s="29"/>
      <c r="D39" s="26"/>
      <c r="E39" s="26"/>
      <c r="F39" s="26"/>
      <c r="G39" s="32"/>
      <c r="H39" s="26"/>
      <c r="I39" s="26"/>
      <c r="J39" s="27"/>
    </row>
    <row r="40" spans="2:18" ht="300" customHeight="1" x14ac:dyDescent="0.35">
      <c r="B40" s="626"/>
      <c r="C40" s="627"/>
      <c r="D40" s="627"/>
      <c r="E40" s="627"/>
      <c r="F40" s="627"/>
      <c r="G40" s="627"/>
      <c r="H40" s="627"/>
      <c r="I40" s="628"/>
      <c r="J40" s="89"/>
    </row>
    <row r="41" spans="2:18" ht="16.25" customHeight="1" x14ac:dyDescent="0.35">
      <c r="B41" s="76" t="str">
        <f>"Max 1500 tecken ("&amp;TEXT(LEN(N_EUrahoitustieto),"0")&amp;" använda)"</f>
        <v>Max 1500 tecken (0 använda)</v>
      </c>
      <c r="C41" s="31"/>
      <c r="D41" s="31"/>
      <c r="E41" s="31"/>
      <c r="F41" s="31"/>
      <c r="G41" s="31"/>
      <c r="H41" s="31"/>
      <c r="I41" s="31"/>
      <c r="J41" s="30"/>
    </row>
    <row r="42" spans="2:18" ht="16.25" customHeight="1" x14ac:dyDescent="0.35">
      <c r="B42" s="79"/>
      <c r="C42" s="83"/>
      <c r="D42" s="83"/>
      <c r="E42" s="83"/>
      <c r="F42" s="83"/>
      <c r="G42" s="83"/>
      <c r="H42" s="83"/>
      <c r="I42" s="83"/>
      <c r="J42" s="84"/>
    </row>
    <row r="43" spans="2:18" ht="15" customHeight="1" x14ac:dyDescent="0.35">
      <c r="B43" s="85" t="s">
        <v>243</v>
      </c>
      <c r="C43" s="86"/>
      <c r="D43" s="87"/>
      <c r="E43" s="87"/>
      <c r="F43" s="87"/>
      <c r="G43" s="87"/>
      <c r="H43" s="87"/>
      <c r="I43" s="87"/>
      <c r="J43" s="88"/>
    </row>
    <row r="44" spans="2:18" ht="15.5" x14ac:dyDescent="0.35">
      <c r="B44" s="605" t="s">
        <v>294</v>
      </c>
      <c r="C44" s="606"/>
      <c r="D44" s="606"/>
      <c r="E44" s="606"/>
      <c r="F44" s="606"/>
      <c r="G44" s="606"/>
      <c r="H44" s="606"/>
      <c r="I44" s="606"/>
      <c r="J44" s="607"/>
      <c r="L44" s="594" t="s">
        <v>307</v>
      </c>
      <c r="M44" s="594"/>
      <c r="N44" s="594"/>
      <c r="O44" s="594"/>
      <c r="P44" s="594"/>
      <c r="Q44" s="594"/>
      <c r="R44" s="594"/>
    </row>
    <row r="45" spans="2:18" ht="15.5" x14ac:dyDescent="0.35">
      <c r="B45" s="605"/>
      <c r="C45" s="606"/>
      <c r="D45" s="606"/>
      <c r="E45" s="606"/>
      <c r="F45" s="606"/>
      <c r="G45" s="606"/>
      <c r="H45" s="606"/>
      <c r="I45" s="606"/>
      <c r="J45" s="607"/>
      <c r="L45" s="594"/>
      <c r="M45" s="594"/>
      <c r="N45" s="594"/>
      <c r="O45" s="594"/>
      <c r="P45" s="594"/>
      <c r="Q45" s="594"/>
      <c r="R45" s="594"/>
    </row>
    <row r="46" spans="2:18" ht="16.25" customHeight="1" x14ac:dyDescent="0.35">
      <c r="B46" s="28"/>
      <c r="C46" s="29"/>
      <c r="D46" s="26"/>
      <c r="E46" s="26"/>
      <c r="F46" s="26"/>
      <c r="G46" s="26"/>
      <c r="H46" s="26"/>
      <c r="I46" s="26"/>
      <c r="J46" s="27"/>
      <c r="L46" s="594"/>
      <c r="M46" s="594"/>
      <c r="N46" s="594"/>
      <c r="O46" s="594"/>
      <c r="P46" s="594"/>
      <c r="Q46" s="594"/>
      <c r="R46" s="594"/>
    </row>
    <row r="47" spans="2:18" ht="16.25" customHeight="1" x14ac:dyDescent="0.35">
      <c r="B47" s="28" t="s">
        <v>578</v>
      </c>
      <c r="C47" s="26"/>
      <c r="D47" s="26"/>
      <c r="E47" s="29" t="s">
        <v>579</v>
      </c>
      <c r="F47" s="26"/>
      <c r="G47" s="26"/>
      <c r="H47" s="26"/>
      <c r="I47" s="26"/>
      <c r="J47" s="27"/>
    </row>
    <row r="48" spans="2:18" ht="16.25" customHeight="1" x14ac:dyDescent="0.35">
      <c r="B48" s="28"/>
      <c r="C48" s="29"/>
      <c r="D48" s="26"/>
      <c r="E48" s="29"/>
      <c r="F48" s="26"/>
      <c r="G48" s="26"/>
      <c r="H48" s="26"/>
      <c r="I48" s="26"/>
      <c r="J48" s="27"/>
    </row>
    <row r="49" spans="2:19" ht="16.25" customHeight="1" x14ac:dyDescent="0.35">
      <c r="B49" s="33" t="s">
        <v>103</v>
      </c>
      <c r="C49" s="34"/>
      <c r="D49" s="34"/>
      <c r="E49" s="34"/>
      <c r="F49" s="34"/>
      <c r="G49" s="34"/>
      <c r="H49" s="34"/>
      <c r="I49" s="34"/>
      <c r="J49" s="35"/>
      <c r="L49" s="36"/>
    </row>
    <row r="50" spans="2:19" ht="16.25" customHeight="1" x14ac:dyDescent="0.35">
      <c r="B50" s="37" t="s">
        <v>7</v>
      </c>
      <c r="C50" s="38"/>
      <c r="D50" s="38"/>
      <c r="E50" s="38"/>
      <c r="F50" s="38"/>
      <c r="G50" s="38"/>
      <c r="H50" s="38"/>
      <c r="I50" s="38"/>
      <c r="J50" s="39"/>
    </row>
    <row r="51" spans="2:19" ht="16.25" customHeight="1" x14ac:dyDescent="0.35">
      <c r="B51" s="601"/>
      <c r="C51" s="602"/>
      <c r="D51" s="602"/>
      <c r="E51" s="602"/>
      <c r="F51" s="602"/>
      <c r="G51" s="602"/>
      <c r="H51" s="602"/>
      <c r="I51" s="603"/>
      <c r="J51" s="40"/>
    </row>
    <row r="52" spans="2:19" ht="16.25" customHeight="1" x14ac:dyDescent="0.35">
      <c r="B52" s="41" t="s">
        <v>8</v>
      </c>
      <c r="C52" s="31"/>
      <c r="D52" s="31"/>
      <c r="E52" s="31"/>
      <c r="F52" s="31"/>
      <c r="G52" s="31"/>
      <c r="H52" s="31"/>
      <c r="I52" s="31"/>
      <c r="J52" s="40"/>
    </row>
    <row r="53" spans="2:19" ht="16.25" customHeight="1" x14ac:dyDescent="0.35">
      <c r="B53" s="601"/>
      <c r="C53" s="602"/>
      <c r="D53" s="602"/>
      <c r="E53" s="602"/>
      <c r="F53" s="602"/>
      <c r="G53" s="602"/>
      <c r="H53" s="602"/>
      <c r="I53" s="603"/>
      <c r="J53" s="40"/>
      <c r="M53" s="464"/>
      <c r="N53" s="464"/>
      <c r="O53" s="464"/>
      <c r="P53" s="464"/>
      <c r="Q53" s="464"/>
      <c r="R53" s="464"/>
    </row>
    <row r="54" spans="2:19" s="467" customFormat="1" ht="16.25" customHeight="1" x14ac:dyDescent="0.35">
      <c r="B54" s="544" t="s">
        <v>509</v>
      </c>
      <c r="C54" s="472"/>
      <c r="D54" s="472"/>
      <c r="E54" s="472"/>
      <c r="F54" s="472"/>
      <c r="G54" s="472"/>
      <c r="H54" s="472"/>
      <c r="I54" s="472"/>
      <c r="J54" s="473"/>
      <c r="M54" s="608" t="s">
        <v>511</v>
      </c>
      <c r="N54" s="609"/>
      <c r="O54" s="609"/>
      <c r="P54" s="609"/>
      <c r="Q54" s="609"/>
      <c r="R54" s="609"/>
      <c r="S54" s="610"/>
    </row>
    <row r="55" spans="2:19" s="467" customFormat="1" ht="16.25" customHeight="1" x14ac:dyDescent="0.35">
      <c r="B55" s="604"/>
      <c r="C55" s="602"/>
      <c r="D55" s="602"/>
      <c r="E55" s="602"/>
      <c r="F55" s="602"/>
      <c r="G55" s="602"/>
      <c r="H55" s="602"/>
      <c r="I55" s="603"/>
      <c r="J55" s="473"/>
      <c r="M55" s="609"/>
      <c r="N55" s="609"/>
      <c r="O55" s="609"/>
      <c r="P55" s="609"/>
      <c r="Q55" s="609"/>
      <c r="R55" s="609"/>
      <c r="S55" s="610"/>
    </row>
    <row r="56" spans="2:19" s="467" customFormat="1" ht="16.25" customHeight="1" x14ac:dyDescent="0.35">
      <c r="B56" s="545" t="s">
        <v>510</v>
      </c>
      <c r="C56" s="42"/>
      <c r="D56" s="42"/>
      <c r="E56" s="474"/>
      <c r="F56" s="474"/>
      <c r="G56" s="44"/>
      <c r="H56" s="44"/>
      <c r="I56" s="42"/>
      <c r="J56" s="473"/>
      <c r="M56" s="609"/>
      <c r="N56" s="609"/>
      <c r="O56" s="609"/>
      <c r="P56" s="609"/>
      <c r="Q56" s="609"/>
      <c r="R56" s="609"/>
      <c r="S56" s="610"/>
    </row>
    <row r="57" spans="2:19" s="467" customFormat="1" ht="16.25" customHeight="1" x14ac:dyDescent="0.35">
      <c r="B57" s="598"/>
      <c r="C57" s="599"/>
      <c r="D57" s="599"/>
      <c r="E57" s="599"/>
      <c r="F57" s="599"/>
      <c r="G57" s="599"/>
      <c r="H57" s="599"/>
      <c r="I57" s="600"/>
      <c r="J57" s="473"/>
      <c r="M57" s="609"/>
      <c r="N57" s="609"/>
      <c r="O57" s="609"/>
      <c r="P57" s="609"/>
      <c r="Q57" s="609"/>
      <c r="R57" s="609"/>
      <c r="S57" s="610"/>
    </row>
    <row r="58" spans="2:19" ht="16.25" customHeight="1" x14ac:dyDescent="0.35">
      <c r="B58" s="28" t="s">
        <v>308</v>
      </c>
      <c r="C58" s="29"/>
      <c r="D58" s="29"/>
      <c r="E58" s="29"/>
      <c r="F58" s="29"/>
      <c r="G58" s="29"/>
      <c r="H58" s="29"/>
      <c r="I58" s="29"/>
      <c r="J58" s="40"/>
      <c r="M58" s="464"/>
      <c r="N58" s="464"/>
      <c r="O58" s="464"/>
      <c r="P58" s="464"/>
      <c r="Q58" s="464"/>
      <c r="R58" s="464"/>
    </row>
    <row r="59" spans="2:19" ht="16.25" customHeight="1" x14ac:dyDescent="0.35">
      <c r="B59" s="604"/>
      <c r="C59" s="602"/>
      <c r="D59" s="602"/>
      <c r="E59" s="602"/>
      <c r="F59" s="602"/>
      <c r="G59" s="602"/>
      <c r="H59" s="602"/>
      <c r="I59" s="603"/>
      <c r="J59" s="40"/>
      <c r="M59" s="464"/>
      <c r="N59" s="464"/>
      <c r="O59" s="464"/>
      <c r="P59" s="464"/>
      <c r="Q59" s="464"/>
      <c r="R59" s="464"/>
    </row>
    <row r="60" spans="2:19" ht="16.25" customHeight="1" x14ac:dyDescent="0.35">
      <c r="B60" s="41" t="s">
        <v>309</v>
      </c>
      <c r="C60" s="42"/>
      <c r="D60" s="42"/>
      <c r="E60" s="43"/>
      <c r="F60" s="43"/>
      <c r="G60" s="44"/>
      <c r="H60" s="44"/>
      <c r="I60" s="42"/>
      <c r="J60" s="40"/>
      <c r="M60" s="464"/>
      <c r="N60" s="464"/>
      <c r="O60" s="464"/>
      <c r="P60" s="464"/>
      <c r="Q60" s="464"/>
      <c r="R60" s="464"/>
    </row>
    <row r="61" spans="2:19" ht="16.25" customHeight="1" x14ac:dyDescent="0.35">
      <c r="B61" s="598"/>
      <c r="C61" s="599"/>
      <c r="D61" s="599"/>
      <c r="E61" s="599"/>
      <c r="F61" s="599"/>
      <c r="G61" s="599"/>
      <c r="H61" s="599"/>
      <c r="I61" s="600"/>
      <c r="J61" s="40"/>
      <c r="M61" s="326"/>
    </row>
    <row r="62" spans="2:19" ht="16.25" customHeight="1" x14ac:dyDescent="0.35">
      <c r="B62" s="41" t="s">
        <v>86</v>
      </c>
      <c r="C62" s="42"/>
      <c r="D62" s="42"/>
      <c r="E62" s="43"/>
      <c r="F62" s="43"/>
      <c r="G62" s="44"/>
      <c r="H62" s="44"/>
      <c r="I62" s="42"/>
      <c r="J62" s="40"/>
    </row>
    <row r="63" spans="2:19" ht="16.25" customHeight="1" x14ac:dyDescent="0.35">
      <c r="B63" s="601"/>
      <c r="C63" s="602"/>
      <c r="D63" s="602"/>
      <c r="E63" s="602"/>
      <c r="F63" s="602"/>
      <c r="G63" s="602"/>
      <c r="H63" s="602"/>
      <c r="I63" s="603"/>
      <c r="J63" s="40"/>
    </row>
    <row r="64" spans="2:19" ht="16.25" customHeight="1" x14ac:dyDescent="0.35">
      <c r="B64" s="41" t="s">
        <v>125</v>
      </c>
      <c r="C64" s="42"/>
      <c r="D64" s="42"/>
      <c r="E64" s="43"/>
      <c r="F64" s="43"/>
      <c r="G64" s="44"/>
      <c r="H64" s="44"/>
      <c r="I64" s="42"/>
      <c r="J64" s="40"/>
    </row>
    <row r="65" spans="2:18" ht="16.25" customHeight="1" x14ac:dyDescent="0.35">
      <c r="B65" s="593"/>
      <c r="C65" s="593"/>
      <c r="D65" s="593"/>
      <c r="E65" s="593"/>
      <c r="F65" s="43"/>
      <c r="G65" s="44"/>
      <c r="H65" s="44"/>
      <c r="I65" s="42"/>
      <c r="J65" s="40"/>
    </row>
    <row r="66" spans="2:18" ht="16.25" customHeight="1" x14ac:dyDescent="0.35">
      <c r="B66" s="41" t="s">
        <v>87</v>
      </c>
      <c r="C66" s="42"/>
      <c r="D66" s="42"/>
      <c r="E66" s="43"/>
      <c r="F66" s="43"/>
      <c r="G66" s="43" t="s">
        <v>88</v>
      </c>
      <c r="H66" s="44"/>
      <c r="I66" s="42"/>
      <c r="J66" s="40"/>
    </row>
    <row r="67" spans="2:18" ht="16.25" customHeight="1" x14ac:dyDescent="0.35">
      <c r="B67" s="617"/>
      <c r="C67" s="618"/>
      <c r="D67" s="618"/>
      <c r="E67" s="619"/>
      <c r="F67" s="31"/>
      <c r="G67" s="601"/>
      <c r="H67" s="602"/>
      <c r="I67" s="603"/>
      <c r="J67" s="40"/>
    </row>
    <row r="68" spans="2:18" ht="16.25" customHeight="1" x14ac:dyDescent="0.35">
      <c r="B68" s="41" t="s">
        <v>686</v>
      </c>
      <c r="C68" s="42"/>
      <c r="D68" s="42"/>
      <c r="E68" s="43"/>
      <c r="F68" s="43"/>
      <c r="G68" s="45" t="s">
        <v>687</v>
      </c>
      <c r="H68" s="44"/>
      <c r="I68" s="42"/>
      <c r="J68" s="40"/>
      <c r="L68" s="608" t="s">
        <v>512</v>
      </c>
      <c r="M68" s="609"/>
      <c r="N68" s="609"/>
      <c r="O68" s="609"/>
      <c r="P68" s="609"/>
      <c r="Q68" s="609"/>
      <c r="R68" s="610"/>
    </row>
    <row r="69" spans="2:18" s="467" customFormat="1" ht="16.25" customHeight="1" x14ac:dyDescent="0.35">
      <c r="B69" s="41" t="s">
        <v>685</v>
      </c>
      <c r="C69" s="42"/>
      <c r="D69" s="42"/>
      <c r="E69" s="474"/>
      <c r="F69" s="474"/>
      <c r="G69" s="45" t="s">
        <v>688</v>
      </c>
      <c r="H69" s="44"/>
      <c r="I69" s="42"/>
      <c r="J69" s="473"/>
      <c r="L69" s="608"/>
      <c r="M69" s="609"/>
      <c r="N69" s="609"/>
      <c r="O69" s="609"/>
      <c r="P69" s="609"/>
      <c r="Q69" s="609"/>
      <c r="R69" s="610"/>
    </row>
    <row r="70" spans="2:18" ht="16.25" customHeight="1" x14ac:dyDescent="0.35">
      <c r="B70" s="623"/>
      <c r="C70" s="624"/>
      <c r="D70" s="624"/>
      <c r="E70" s="625"/>
      <c r="F70" s="31"/>
      <c r="G70" s="626"/>
      <c r="H70" s="627"/>
      <c r="I70" s="628"/>
      <c r="J70" s="40"/>
      <c r="L70" s="609"/>
      <c r="M70" s="609"/>
      <c r="N70" s="609"/>
      <c r="O70" s="609"/>
      <c r="P70" s="609"/>
      <c r="Q70" s="609"/>
      <c r="R70" s="610"/>
    </row>
    <row r="71" spans="2:18" ht="16.25" customHeight="1" x14ac:dyDescent="0.35">
      <c r="B71" s="46" t="s">
        <v>114</v>
      </c>
      <c r="C71" s="47"/>
      <c r="D71" s="47"/>
      <c r="E71" s="47"/>
      <c r="F71" s="31"/>
      <c r="G71" s="31"/>
      <c r="H71" s="31"/>
      <c r="I71" s="31"/>
      <c r="J71" s="40"/>
      <c r="L71" s="609"/>
      <c r="M71" s="609"/>
      <c r="N71" s="609"/>
      <c r="O71" s="609"/>
      <c r="P71" s="609"/>
      <c r="Q71" s="609"/>
      <c r="R71" s="610"/>
    </row>
    <row r="72" spans="2:18" ht="16.25" customHeight="1" x14ac:dyDescent="0.35">
      <c r="B72" s="629"/>
      <c r="C72" s="630"/>
      <c r="D72" s="630"/>
      <c r="E72" s="631"/>
      <c r="F72" s="31"/>
      <c r="G72" s="31"/>
      <c r="H72" s="31"/>
      <c r="I72" s="31"/>
      <c r="J72" s="40"/>
      <c r="L72" s="609"/>
      <c r="M72" s="609"/>
      <c r="N72" s="609"/>
      <c r="O72" s="609"/>
      <c r="P72" s="609"/>
      <c r="Q72" s="609"/>
      <c r="R72" s="610"/>
    </row>
    <row r="73" spans="2:18" ht="16.25" customHeight="1" x14ac:dyDescent="0.35">
      <c r="B73" s="41" t="s">
        <v>166</v>
      </c>
      <c r="C73" s="42"/>
      <c r="D73" s="42"/>
      <c r="E73" s="43"/>
      <c r="F73" s="43"/>
      <c r="G73" s="44"/>
      <c r="H73" s="44"/>
      <c r="I73" s="42"/>
      <c r="J73" s="40"/>
      <c r="L73" s="48"/>
    </row>
    <row r="74" spans="2:18" s="15" customFormat="1" ht="16.25" customHeight="1" x14ac:dyDescent="0.35">
      <c r="B74" s="601"/>
      <c r="C74" s="602"/>
      <c r="D74" s="602"/>
      <c r="E74" s="602"/>
      <c r="F74" s="602"/>
      <c r="G74" s="602"/>
      <c r="H74" s="602"/>
      <c r="I74" s="603"/>
      <c r="J74" s="40"/>
      <c r="L74" s="597" t="s">
        <v>324</v>
      </c>
      <c r="M74" s="597"/>
      <c r="N74" s="597"/>
      <c r="O74" s="597"/>
      <c r="P74" s="597"/>
      <c r="Q74" s="597"/>
      <c r="R74" s="597"/>
    </row>
    <row r="75" spans="2:18" s="15" customFormat="1" ht="16.25" customHeight="1" x14ac:dyDescent="0.35">
      <c r="B75" s="41" t="s">
        <v>167</v>
      </c>
      <c r="C75" s="42"/>
      <c r="D75" s="42"/>
      <c r="E75" s="43"/>
      <c r="F75" s="43" t="s">
        <v>168</v>
      </c>
      <c r="G75" s="44"/>
      <c r="H75" s="44"/>
      <c r="I75" s="42"/>
      <c r="J75" s="40"/>
      <c r="L75" s="597"/>
      <c r="M75" s="597"/>
      <c r="N75" s="597"/>
      <c r="O75" s="597"/>
      <c r="P75" s="597"/>
      <c r="Q75" s="597"/>
      <c r="R75" s="597"/>
    </row>
    <row r="76" spans="2:18" s="15" customFormat="1" ht="16.25" customHeight="1" x14ac:dyDescent="0.35">
      <c r="B76" s="617"/>
      <c r="C76" s="618"/>
      <c r="D76" s="619"/>
      <c r="E76" s="43"/>
      <c r="F76" s="620"/>
      <c r="G76" s="621"/>
      <c r="H76" s="621"/>
      <c r="I76" s="622"/>
      <c r="J76" s="40"/>
      <c r="L76" s="597"/>
      <c r="M76" s="597"/>
      <c r="N76" s="597"/>
      <c r="O76" s="597"/>
      <c r="P76" s="597"/>
      <c r="Q76" s="597"/>
      <c r="R76" s="597"/>
    </row>
    <row r="77" spans="2:18" s="15" customFormat="1" ht="16.25" customHeight="1" x14ac:dyDescent="0.35">
      <c r="B77" s="41"/>
      <c r="C77" s="42"/>
      <c r="D77" s="42"/>
      <c r="E77" s="43"/>
      <c r="F77" s="43"/>
      <c r="G77" s="44"/>
      <c r="H77" s="44"/>
      <c r="I77" s="42"/>
      <c r="J77" s="40"/>
      <c r="L77" s="597"/>
      <c r="M77" s="597"/>
      <c r="N77" s="597"/>
      <c r="O77" s="597"/>
      <c r="P77" s="597"/>
      <c r="Q77" s="597"/>
      <c r="R77" s="597"/>
    </row>
    <row r="78" spans="2:18" s="15" customFormat="1" ht="34.25" customHeight="1" x14ac:dyDescent="0.35">
      <c r="B78" s="41" t="s">
        <v>89</v>
      </c>
      <c r="C78" s="42"/>
      <c r="D78" s="42"/>
      <c r="E78" s="43"/>
      <c r="F78" s="43"/>
      <c r="G78" s="44"/>
      <c r="H78" s="44"/>
      <c r="I78" s="42"/>
      <c r="J78" s="40"/>
      <c r="L78" s="597"/>
      <c r="M78" s="597"/>
      <c r="N78" s="597"/>
      <c r="O78" s="597"/>
      <c r="P78" s="597"/>
      <c r="Q78" s="597"/>
      <c r="R78" s="597"/>
    </row>
    <row r="79" spans="2:18" s="15" customFormat="1" ht="16.25" customHeight="1" x14ac:dyDescent="0.35">
      <c r="B79" s="41"/>
      <c r="C79" s="42"/>
      <c r="D79" s="42"/>
      <c r="E79" s="43"/>
      <c r="F79" s="43"/>
      <c r="G79" s="44"/>
      <c r="H79" s="44"/>
      <c r="I79" s="42"/>
      <c r="J79" s="40"/>
      <c r="L79" s="232" t="s">
        <v>310</v>
      </c>
      <c r="M79" s="232"/>
      <c r="N79" s="232"/>
      <c r="O79" s="232"/>
      <c r="P79" s="232"/>
      <c r="Q79" s="232"/>
      <c r="R79" s="232"/>
    </row>
    <row r="80" spans="2:18" s="15" customFormat="1" ht="16.25" customHeight="1" x14ac:dyDescent="0.35">
      <c r="B80" s="28" t="s">
        <v>580</v>
      </c>
      <c r="C80" s="42"/>
      <c r="D80" s="42"/>
      <c r="E80" s="44" t="s">
        <v>581</v>
      </c>
      <c r="F80" s="43"/>
      <c r="G80" s="44"/>
      <c r="H80" s="44"/>
      <c r="I80" s="42"/>
      <c r="J80" s="40"/>
      <c r="L80" s="232"/>
      <c r="M80" s="232"/>
      <c r="N80" s="232"/>
      <c r="O80" s="232"/>
      <c r="P80" s="232"/>
      <c r="Q80" s="232"/>
      <c r="R80" s="232"/>
    </row>
    <row r="81" spans="2:20" s="15" customFormat="1" ht="30" customHeight="1" x14ac:dyDescent="0.35">
      <c r="B81" s="28"/>
      <c r="C81" s="42"/>
      <c r="D81" s="42"/>
      <c r="E81" s="29"/>
      <c r="F81" s="43"/>
      <c r="G81" s="44"/>
      <c r="H81" s="44"/>
      <c r="I81" s="42"/>
      <c r="J81" s="40"/>
      <c r="L81" s="232"/>
      <c r="M81" s="232"/>
      <c r="N81" s="232"/>
      <c r="O81" s="232"/>
      <c r="P81" s="232"/>
      <c r="Q81" s="232"/>
      <c r="R81" s="232"/>
    </row>
    <row r="82" spans="2:20" s="15" customFormat="1" ht="16.25" customHeight="1" x14ac:dyDescent="0.35">
      <c r="B82" s="28" t="s">
        <v>169</v>
      </c>
      <c r="C82" s="42"/>
      <c r="D82" s="42"/>
      <c r="E82" s="29"/>
      <c r="F82" s="43"/>
      <c r="G82" s="44"/>
      <c r="H82" s="44"/>
      <c r="I82" s="42"/>
      <c r="J82" s="40"/>
      <c r="L82" s="640" t="s">
        <v>323</v>
      </c>
      <c r="M82" s="640"/>
      <c r="N82" s="640"/>
      <c r="O82" s="640"/>
      <c r="P82" s="640"/>
      <c r="Q82" s="640"/>
      <c r="R82" s="640"/>
    </row>
    <row r="83" spans="2:20" s="15" customFormat="1" ht="16.25" customHeight="1" x14ac:dyDescent="0.35">
      <c r="B83" s="601"/>
      <c r="C83" s="602"/>
      <c r="D83" s="602"/>
      <c r="E83" s="602"/>
      <c r="F83" s="602"/>
      <c r="G83" s="602"/>
      <c r="H83" s="602"/>
      <c r="I83" s="603"/>
      <c r="J83" s="40"/>
      <c r="L83" s="640"/>
      <c r="M83" s="640"/>
      <c r="N83" s="640"/>
      <c r="O83" s="640"/>
      <c r="P83" s="640"/>
      <c r="Q83" s="640"/>
      <c r="R83" s="640"/>
    </row>
    <row r="84" spans="2:20" s="15" customFormat="1" ht="16.25" customHeight="1" x14ac:dyDescent="0.35">
      <c r="B84" s="28" t="s">
        <v>170</v>
      </c>
      <c r="C84" s="42"/>
      <c r="D84" s="42"/>
      <c r="E84" s="29"/>
      <c r="F84" s="43" t="s">
        <v>171</v>
      </c>
      <c r="G84" s="44"/>
      <c r="H84" s="44"/>
      <c r="I84" s="42"/>
      <c r="J84" s="40"/>
      <c r="L84" s="640"/>
      <c r="M84" s="640"/>
      <c r="N84" s="640"/>
      <c r="O84" s="640"/>
      <c r="P84" s="640"/>
      <c r="Q84" s="640"/>
      <c r="R84" s="640"/>
    </row>
    <row r="85" spans="2:20" s="49" customFormat="1" ht="16.25" customHeight="1" x14ac:dyDescent="0.35">
      <c r="B85" s="617"/>
      <c r="C85" s="618"/>
      <c r="D85" s="619"/>
      <c r="E85" s="29"/>
      <c r="F85" s="620"/>
      <c r="G85" s="621"/>
      <c r="H85" s="621"/>
      <c r="I85" s="622"/>
      <c r="J85" s="50"/>
      <c r="K85" s="328"/>
      <c r="L85" s="640"/>
      <c r="M85" s="640"/>
      <c r="N85" s="640"/>
      <c r="O85" s="640"/>
      <c r="P85" s="640"/>
      <c r="Q85" s="640"/>
      <c r="R85" s="640"/>
    </row>
    <row r="86" spans="2:20" ht="16.25" customHeight="1" x14ac:dyDescent="0.35">
      <c r="B86" s="28"/>
      <c r="C86" s="42"/>
      <c r="D86" s="42"/>
      <c r="E86" s="29"/>
      <c r="F86" s="43"/>
      <c r="G86" s="44"/>
      <c r="H86" s="44"/>
      <c r="I86" s="42"/>
      <c r="J86" s="40"/>
      <c r="K86" s="129"/>
      <c r="L86" s="640"/>
      <c r="M86" s="640"/>
      <c r="N86" s="640"/>
      <c r="O86" s="640"/>
      <c r="P86" s="640"/>
      <c r="Q86" s="640"/>
      <c r="R86" s="640"/>
    </row>
    <row r="87" spans="2:20" ht="16.25" customHeight="1" x14ac:dyDescent="0.35">
      <c r="B87" s="28" t="s">
        <v>582</v>
      </c>
      <c r="C87" s="42"/>
      <c r="D87" s="42"/>
      <c r="E87" s="29"/>
      <c r="F87" s="43"/>
      <c r="G87" s="44"/>
      <c r="H87" s="44"/>
      <c r="I87" s="42"/>
      <c r="J87" s="51"/>
      <c r="K87" s="129"/>
      <c r="L87" s="640"/>
      <c r="M87" s="640"/>
      <c r="N87" s="640"/>
      <c r="O87" s="640"/>
      <c r="P87" s="640"/>
      <c r="Q87" s="640"/>
      <c r="R87" s="640"/>
    </row>
    <row r="88" spans="2:20" ht="16.25" customHeight="1" x14ac:dyDescent="0.35">
      <c r="B88" s="28"/>
      <c r="C88" s="42"/>
      <c r="D88" s="42"/>
      <c r="E88" s="29"/>
      <c r="F88" s="43"/>
      <c r="G88" s="44"/>
      <c r="H88" s="44"/>
      <c r="I88" s="42"/>
      <c r="J88" s="51"/>
      <c r="K88" s="129"/>
      <c r="L88" s="640"/>
      <c r="M88" s="640"/>
      <c r="N88" s="640"/>
      <c r="O88" s="640"/>
      <c r="P88" s="640"/>
      <c r="Q88" s="640"/>
      <c r="R88" s="640"/>
    </row>
    <row r="89" spans="2:20" ht="16.25" customHeight="1" x14ac:dyDescent="0.35">
      <c r="B89" s="28" t="s">
        <v>583</v>
      </c>
      <c r="C89" s="42"/>
      <c r="D89" s="42"/>
      <c r="E89" s="44" t="s">
        <v>584</v>
      </c>
      <c r="F89" s="52"/>
      <c r="G89" s="44"/>
      <c r="H89" s="44"/>
      <c r="I89" s="42"/>
      <c r="J89" s="51"/>
      <c r="K89" s="129"/>
      <c r="L89" s="640"/>
      <c r="M89" s="640"/>
      <c r="N89" s="640"/>
      <c r="O89" s="640"/>
      <c r="P89" s="640"/>
      <c r="Q89" s="640"/>
      <c r="R89" s="640"/>
    </row>
    <row r="90" spans="2:20" ht="16.25" customHeight="1" x14ac:dyDescent="0.35">
      <c r="B90" s="53"/>
      <c r="C90" s="54"/>
      <c r="D90" s="54"/>
      <c r="E90" s="55"/>
      <c r="F90" s="55"/>
      <c r="G90" s="56"/>
      <c r="H90" s="56"/>
      <c r="I90" s="54"/>
      <c r="J90" s="57"/>
    </row>
    <row r="91" spans="2:20" ht="16.25" customHeight="1" x14ac:dyDescent="0.35">
      <c r="B91" s="58" t="s">
        <v>314</v>
      </c>
      <c r="C91" s="59"/>
      <c r="D91" s="60"/>
      <c r="E91" s="60"/>
      <c r="F91" s="60"/>
      <c r="G91" s="60"/>
      <c r="H91" s="60"/>
      <c r="I91" s="60"/>
      <c r="J91" s="61"/>
      <c r="L91" s="641"/>
      <c r="M91" s="642"/>
      <c r="N91" s="642"/>
      <c r="O91" s="642"/>
      <c r="P91" s="642"/>
      <c r="Q91" s="642"/>
      <c r="R91" s="642"/>
      <c r="S91" s="129"/>
      <c r="T91" s="129"/>
    </row>
    <row r="92" spans="2:20" ht="16.25" customHeight="1" x14ac:dyDescent="0.35">
      <c r="B92" s="611" t="s">
        <v>301</v>
      </c>
      <c r="C92" s="612"/>
      <c r="D92" s="612"/>
      <c r="E92" s="612"/>
      <c r="F92" s="612"/>
      <c r="G92" s="612"/>
      <c r="H92" s="612"/>
      <c r="I92" s="612"/>
      <c r="J92" s="613"/>
      <c r="L92" s="642"/>
      <c r="M92" s="642"/>
      <c r="N92" s="642"/>
      <c r="O92" s="642"/>
      <c r="P92" s="642"/>
      <c r="Q92" s="642"/>
      <c r="R92" s="642"/>
      <c r="S92" s="329"/>
      <c r="T92" s="129"/>
    </row>
    <row r="93" spans="2:20" ht="16.25" customHeight="1" x14ac:dyDescent="0.35">
      <c r="B93" s="611"/>
      <c r="C93" s="612"/>
      <c r="D93" s="612"/>
      <c r="E93" s="612"/>
      <c r="F93" s="612"/>
      <c r="G93" s="612"/>
      <c r="H93" s="612"/>
      <c r="I93" s="612"/>
      <c r="J93" s="613"/>
      <c r="L93" s="642"/>
      <c r="M93" s="642"/>
      <c r="N93" s="642"/>
      <c r="O93" s="642"/>
      <c r="P93" s="642"/>
      <c r="Q93" s="642"/>
      <c r="R93" s="642"/>
      <c r="S93" s="329"/>
      <c r="T93" s="129"/>
    </row>
    <row r="94" spans="2:20" ht="16.25" customHeight="1" x14ac:dyDescent="0.35">
      <c r="B94" s="62"/>
      <c r="C94" s="63"/>
      <c r="D94" s="63"/>
      <c r="E94" s="63"/>
      <c r="F94" s="63"/>
      <c r="G94" s="63"/>
      <c r="H94" s="63"/>
      <c r="I94" s="63"/>
      <c r="J94" s="51"/>
      <c r="L94" s="642"/>
      <c r="M94" s="642"/>
      <c r="N94" s="642"/>
      <c r="O94" s="642"/>
      <c r="P94" s="642"/>
      <c r="Q94" s="642"/>
      <c r="R94" s="642"/>
      <c r="S94" s="329"/>
      <c r="T94" s="129"/>
    </row>
    <row r="95" spans="2:20" ht="16.25" customHeight="1" x14ac:dyDescent="0.35">
      <c r="B95" s="28" t="s">
        <v>585</v>
      </c>
      <c r="C95" s="42"/>
      <c r="D95" s="42"/>
      <c r="E95" s="44" t="s">
        <v>586</v>
      </c>
      <c r="F95" s="52"/>
      <c r="G95" s="44"/>
      <c r="H95" s="65"/>
      <c r="I95" s="42"/>
      <c r="J95" s="51"/>
      <c r="L95" s="642"/>
      <c r="M95" s="642"/>
      <c r="N95" s="642"/>
      <c r="O95" s="642"/>
      <c r="P95" s="642"/>
      <c r="Q95" s="642"/>
      <c r="R95" s="642"/>
      <c r="S95" s="329"/>
      <c r="T95" s="129"/>
    </row>
    <row r="96" spans="2:20" ht="16.25" customHeight="1" x14ac:dyDescent="0.35">
      <c r="B96" s="28"/>
      <c r="C96" s="42"/>
      <c r="D96" s="42"/>
      <c r="E96" s="29"/>
      <c r="F96" s="52"/>
      <c r="G96" s="44"/>
      <c r="H96" s="44"/>
      <c r="I96" s="42"/>
      <c r="J96" s="51"/>
      <c r="L96" s="642"/>
      <c r="M96" s="642"/>
      <c r="N96" s="642"/>
      <c r="O96" s="642"/>
      <c r="P96" s="642"/>
      <c r="Q96" s="642"/>
      <c r="R96" s="642"/>
      <c r="S96" s="329"/>
      <c r="T96" s="129"/>
    </row>
    <row r="97" spans="2:20" ht="16.25" customHeight="1" x14ac:dyDescent="0.35">
      <c r="B97" s="643" t="s">
        <v>303</v>
      </c>
      <c r="C97" s="644"/>
      <c r="D97" s="644"/>
      <c r="E97" s="644"/>
      <c r="F97" s="644"/>
      <c r="G97" s="644"/>
      <c r="H97" s="644"/>
      <c r="I97" s="644"/>
      <c r="J97" s="645"/>
      <c r="L97" s="329"/>
      <c r="M97" s="329"/>
      <c r="N97" s="329"/>
      <c r="O97" s="329"/>
      <c r="P97" s="329"/>
      <c r="Q97" s="329"/>
      <c r="R97" s="329"/>
      <c r="S97" s="329"/>
      <c r="T97" s="129"/>
    </row>
    <row r="98" spans="2:20" ht="16.25" customHeight="1" x14ac:dyDescent="0.35">
      <c r="B98" s="637" t="s">
        <v>304</v>
      </c>
      <c r="C98" s="638"/>
      <c r="D98" s="638"/>
      <c r="E98" s="638"/>
      <c r="F98" s="638"/>
      <c r="G98" s="638"/>
      <c r="H98" s="638"/>
      <c r="I98" s="638"/>
      <c r="J98" s="639"/>
      <c r="L98" s="636" t="s">
        <v>703</v>
      </c>
      <c r="M98" s="636"/>
      <c r="N98" s="636"/>
      <c r="O98" s="636"/>
      <c r="P98" s="636"/>
      <c r="Q98" s="636"/>
      <c r="R98" s="636"/>
      <c r="S98" s="329"/>
      <c r="T98" s="129"/>
    </row>
    <row r="99" spans="2:20" ht="16.25" customHeight="1" x14ac:dyDescent="0.35">
      <c r="B99" s="637"/>
      <c r="C99" s="638"/>
      <c r="D99" s="638"/>
      <c r="E99" s="638"/>
      <c r="F99" s="638"/>
      <c r="G99" s="638"/>
      <c r="H99" s="638"/>
      <c r="I99" s="638"/>
      <c r="J99" s="639"/>
      <c r="L99" s="636"/>
      <c r="M99" s="636"/>
      <c r="N99" s="636"/>
      <c r="O99" s="636"/>
      <c r="P99" s="636"/>
      <c r="Q99" s="636"/>
      <c r="R99" s="636"/>
      <c r="S99" s="329"/>
      <c r="T99" s="129"/>
    </row>
    <row r="100" spans="2:20" ht="16.25" customHeight="1" x14ac:dyDescent="0.35">
      <c r="B100" s="637"/>
      <c r="C100" s="638"/>
      <c r="D100" s="638"/>
      <c r="E100" s="638"/>
      <c r="F100" s="638"/>
      <c r="G100" s="638"/>
      <c r="H100" s="638"/>
      <c r="I100" s="638"/>
      <c r="J100" s="639"/>
      <c r="L100" s="636"/>
      <c r="M100" s="636"/>
      <c r="N100" s="636"/>
      <c r="O100" s="636"/>
      <c r="P100" s="636"/>
      <c r="Q100" s="636"/>
      <c r="R100" s="636"/>
      <c r="S100" s="329"/>
      <c r="T100" s="129"/>
    </row>
    <row r="101" spans="2:20" ht="45.5" customHeight="1" x14ac:dyDescent="0.35">
      <c r="B101" s="637"/>
      <c r="C101" s="638"/>
      <c r="D101" s="638"/>
      <c r="E101" s="638"/>
      <c r="F101" s="638"/>
      <c r="G101" s="638"/>
      <c r="H101" s="638"/>
      <c r="I101" s="638"/>
      <c r="J101" s="639"/>
      <c r="L101" s="636"/>
      <c r="M101" s="636"/>
      <c r="N101" s="636"/>
      <c r="O101" s="636"/>
      <c r="P101" s="636"/>
      <c r="Q101" s="636"/>
      <c r="R101" s="636"/>
      <c r="S101" s="329"/>
      <c r="T101" s="129"/>
    </row>
    <row r="102" spans="2:20" ht="16.25" customHeight="1" x14ac:dyDescent="0.35">
      <c r="B102" s="66"/>
      <c r="C102" s="67"/>
      <c r="D102" s="67"/>
      <c r="E102" s="67"/>
      <c r="F102" s="67"/>
      <c r="G102" s="67"/>
      <c r="H102" s="67"/>
      <c r="I102" s="67"/>
      <c r="J102" s="68"/>
      <c r="L102" s="636"/>
      <c r="M102" s="636"/>
      <c r="N102" s="636"/>
      <c r="O102" s="636"/>
      <c r="P102" s="636"/>
      <c r="Q102" s="636"/>
      <c r="R102" s="636"/>
      <c r="S102" s="329"/>
      <c r="T102" s="129"/>
    </row>
    <row r="103" spans="2:20" ht="16.25" customHeight="1" x14ac:dyDescent="0.35">
      <c r="B103" s="66" t="s">
        <v>162</v>
      </c>
      <c r="C103" s="67"/>
      <c r="D103" s="67"/>
      <c r="E103" s="67"/>
      <c r="F103" s="67"/>
      <c r="G103" s="67"/>
      <c r="H103" s="67"/>
      <c r="I103" s="67"/>
      <c r="J103" s="68"/>
      <c r="L103" s="636"/>
      <c r="M103" s="636"/>
      <c r="N103" s="636"/>
      <c r="O103" s="636"/>
      <c r="P103" s="636"/>
      <c r="Q103" s="636"/>
      <c r="R103" s="636"/>
      <c r="S103" s="329"/>
      <c r="T103" s="129"/>
    </row>
    <row r="104" spans="2:20" ht="16.25" customHeight="1" x14ac:dyDescent="0.35">
      <c r="B104" s="614"/>
      <c r="C104" s="615"/>
      <c r="D104" s="615"/>
      <c r="E104" s="615"/>
      <c r="F104" s="615"/>
      <c r="G104" s="615"/>
      <c r="H104" s="615"/>
      <c r="I104" s="616"/>
      <c r="J104" s="51"/>
      <c r="L104" s="636"/>
      <c r="M104" s="636"/>
      <c r="N104" s="636"/>
      <c r="O104" s="636"/>
      <c r="P104" s="636"/>
      <c r="Q104" s="636"/>
      <c r="R104" s="636"/>
      <c r="T104" s="129"/>
    </row>
    <row r="105" spans="2:20" ht="16.25" customHeight="1" x14ac:dyDescent="0.35">
      <c r="B105" s="81" t="s">
        <v>705</v>
      </c>
      <c r="C105" s="260"/>
      <c r="D105" s="260"/>
      <c r="E105" s="260"/>
      <c r="F105" s="260"/>
      <c r="G105" s="260"/>
      <c r="H105" s="260"/>
      <c r="I105" s="260"/>
      <c r="J105" s="69"/>
      <c r="T105" s="129"/>
    </row>
    <row r="106" spans="2:20" ht="16.25" customHeight="1" x14ac:dyDescent="0.35">
      <c r="B106" s="614"/>
      <c r="C106" s="615"/>
      <c r="D106" s="616"/>
      <c r="E106" s="260"/>
      <c r="F106" s="260"/>
      <c r="G106" s="260"/>
      <c r="H106" s="260"/>
      <c r="I106" s="260"/>
      <c r="J106" s="51"/>
      <c r="T106" s="129"/>
    </row>
    <row r="107" spans="2:20" ht="16.25" customHeight="1" x14ac:dyDescent="0.35">
      <c r="B107" s="285" t="s">
        <v>587</v>
      </c>
      <c r="C107" s="286"/>
      <c r="D107" s="286"/>
      <c r="E107" s="286"/>
      <c r="F107" s="286"/>
      <c r="G107" s="286"/>
      <c r="H107" s="286"/>
      <c r="I107" s="286"/>
      <c r="J107" s="51"/>
      <c r="T107" s="129"/>
    </row>
    <row r="108" spans="2:20" ht="16.25" customHeight="1" x14ac:dyDescent="0.35">
      <c r="B108" s="614"/>
      <c r="C108" s="615"/>
      <c r="D108" s="615"/>
      <c r="E108" s="615"/>
      <c r="F108" s="615"/>
      <c r="G108" s="615"/>
      <c r="H108" s="615"/>
      <c r="I108" s="616"/>
      <c r="J108" s="51"/>
      <c r="T108" s="129"/>
    </row>
    <row r="109" spans="2:20" ht="16.25" customHeight="1" x14ac:dyDescent="0.35">
      <c r="B109" s="81" t="s">
        <v>705</v>
      </c>
      <c r="C109" s="260"/>
      <c r="D109" s="260"/>
      <c r="E109" s="260"/>
      <c r="F109" s="260"/>
      <c r="G109" s="260"/>
      <c r="H109" s="260"/>
      <c r="I109" s="260"/>
      <c r="J109" s="51"/>
      <c r="T109" s="129"/>
    </row>
    <row r="110" spans="2:20" ht="16.25" customHeight="1" x14ac:dyDescent="0.35">
      <c r="B110" s="614"/>
      <c r="C110" s="615"/>
      <c r="D110" s="616"/>
      <c r="E110" s="260"/>
      <c r="F110" s="260"/>
      <c r="G110" s="260"/>
      <c r="H110" s="260"/>
      <c r="I110" s="260"/>
      <c r="J110" s="51"/>
      <c r="T110" s="129"/>
    </row>
    <row r="111" spans="2:20" ht="16.25" customHeight="1" x14ac:dyDescent="0.35">
      <c r="B111" s="285" t="s">
        <v>588</v>
      </c>
      <c r="C111" s="286"/>
      <c r="D111" s="286"/>
      <c r="E111" s="286"/>
      <c r="F111" s="286"/>
      <c r="G111" s="286"/>
      <c r="H111" s="286"/>
      <c r="I111" s="286"/>
      <c r="J111" s="51"/>
      <c r="T111" s="129"/>
    </row>
    <row r="112" spans="2:20" ht="16.25" customHeight="1" x14ac:dyDescent="0.35">
      <c r="B112" s="614"/>
      <c r="C112" s="615"/>
      <c r="D112" s="615"/>
      <c r="E112" s="615"/>
      <c r="F112" s="615"/>
      <c r="G112" s="615"/>
      <c r="H112" s="615"/>
      <c r="I112" s="616"/>
      <c r="J112" s="51"/>
      <c r="T112" s="129"/>
    </row>
    <row r="113" spans="2:20" ht="16.25" customHeight="1" x14ac:dyDescent="0.35">
      <c r="B113" s="81" t="s">
        <v>705</v>
      </c>
      <c r="C113" s="260"/>
      <c r="D113" s="260"/>
      <c r="E113" s="260"/>
      <c r="F113" s="260"/>
      <c r="G113" s="260"/>
      <c r="H113" s="260"/>
      <c r="I113" s="260"/>
      <c r="J113" s="51"/>
      <c r="T113" s="129"/>
    </row>
    <row r="114" spans="2:20" ht="16.25" customHeight="1" x14ac:dyDescent="0.35">
      <c r="B114" s="614"/>
      <c r="C114" s="615"/>
      <c r="D114" s="616"/>
      <c r="E114" s="260"/>
      <c r="F114" s="260"/>
      <c r="G114" s="260"/>
      <c r="H114" s="260"/>
      <c r="I114" s="260"/>
      <c r="J114" s="51"/>
      <c r="T114" s="129"/>
    </row>
    <row r="115" spans="2:20" ht="16.25" customHeight="1" x14ac:dyDescent="0.35">
      <c r="B115" s="70"/>
      <c r="C115" s="71"/>
      <c r="D115" s="71"/>
      <c r="E115" s="71"/>
      <c r="F115" s="71"/>
      <c r="G115" s="71"/>
      <c r="H115" s="71"/>
      <c r="I115" s="72"/>
      <c r="J115" s="57"/>
      <c r="T115" s="129"/>
    </row>
    <row r="116" spans="2:20" ht="16.25" customHeight="1" x14ac:dyDescent="0.35">
      <c r="B116" s="58" t="s">
        <v>589</v>
      </c>
      <c r="C116" s="60"/>
      <c r="D116" s="60"/>
      <c r="E116" s="60"/>
      <c r="F116" s="60"/>
      <c r="G116" s="60"/>
      <c r="H116" s="60"/>
      <c r="I116" s="60"/>
      <c r="J116" s="73"/>
      <c r="L116" s="74"/>
    </row>
    <row r="117" spans="2:20" ht="16.25" customHeight="1" x14ac:dyDescent="0.35">
      <c r="B117" s="75"/>
      <c r="C117" s="63"/>
      <c r="D117" s="63"/>
      <c r="E117" s="63"/>
      <c r="F117" s="63"/>
      <c r="G117" s="63"/>
      <c r="H117" s="63"/>
      <c r="I117" s="63"/>
      <c r="J117" s="51"/>
    </row>
    <row r="118" spans="2:20" ht="16.25" customHeight="1" x14ac:dyDescent="0.35">
      <c r="B118" s="62" t="s">
        <v>145</v>
      </c>
      <c r="C118" s="63"/>
      <c r="D118" s="63"/>
      <c r="E118" s="63"/>
      <c r="F118" s="64"/>
      <c r="G118" s="63"/>
      <c r="H118" s="63"/>
      <c r="I118" s="63"/>
      <c r="J118" s="51"/>
      <c r="L118" s="21" t="s">
        <v>11</v>
      </c>
      <c r="M118" s="21"/>
      <c r="N118" s="21"/>
      <c r="O118" s="21"/>
      <c r="P118" s="21"/>
      <c r="Q118" s="21"/>
      <c r="R118" s="21"/>
    </row>
    <row r="119" spans="2:20" ht="16.25" customHeight="1" x14ac:dyDescent="0.35">
      <c r="B119" s="325" t="s">
        <v>299</v>
      </c>
      <c r="C119" s="63"/>
      <c r="D119" s="63"/>
      <c r="E119" s="63"/>
      <c r="F119" s="63"/>
      <c r="G119" s="63"/>
      <c r="H119" s="65"/>
      <c r="I119" s="63"/>
      <c r="J119" s="51"/>
      <c r="L119" s="635" t="s">
        <v>12</v>
      </c>
      <c r="M119" s="635"/>
      <c r="N119" s="635"/>
      <c r="O119" s="635"/>
      <c r="P119" s="635"/>
      <c r="Q119" s="635"/>
      <c r="R119" s="635"/>
    </row>
    <row r="120" spans="2:20" ht="16.25" customHeight="1" x14ac:dyDescent="0.35">
      <c r="B120" s="28" t="s">
        <v>590</v>
      </c>
      <c r="C120" s="42"/>
      <c r="D120" s="42"/>
      <c r="E120" s="44" t="s">
        <v>591</v>
      </c>
      <c r="F120" s="52"/>
      <c r="G120" s="63"/>
      <c r="H120" s="65"/>
      <c r="I120" s="63"/>
      <c r="J120" s="51"/>
      <c r="L120" s="635"/>
      <c r="M120" s="635"/>
      <c r="N120" s="635"/>
      <c r="O120" s="635"/>
      <c r="P120" s="635"/>
      <c r="Q120" s="635"/>
      <c r="R120" s="635"/>
    </row>
    <row r="121" spans="2:20" ht="16.25" customHeight="1" x14ac:dyDescent="0.35">
      <c r="B121" s="62"/>
      <c r="C121" s="63"/>
      <c r="D121" s="63"/>
      <c r="E121" s="63"/>
      <c r="F121" s="63"/>
      <c r="G121" s="63"/>
      <c r="H121" s="63"/>
      <c r="I121" s="63"/>
      <c r="J121" s="51"/>
      <c r="L121" s="21" t="s">
        <v>13</v>
      </c>
      <c r="M121" s="21"/>
      <c r="N121" s="21"/>
      <c r="O121" s="21"/>
      <c r="P121" s="21"/>
      <c r="Q121" s="21"/>
      <c r="R121" s="21"/>
    </row>
    <row r="122" spans="2:20" ht="16.25" customHeight="1" x14ac:dyDescent="0.35">
      <c r="B122" s="62"/>
      <c r="C122" s="63"/>
      <c r="D122" s="63"/>
      <c r="E122" s="63"/>
      <c r="F122" s="63"/>
      <c r="G122" s="63"/>
      <c r="H122" s="63"/>
      <c r="I122" s="63"/>
      <c r="J122" s="51"/>
      <c r="L122" s="21" t="s">
        <v>14</v>
      </c>
      <c r="M122" s="21"/>
      <c r="N122" s="21"/>
      <c r="O122" s="21"/>
      <c r="P122" s="21"/>
      <c r="Q122" s="21"/>
      <c r="R122" s="21"/>
    </row>
    <row r="123" spans="2:20" ht="16.25" customHeight="1" x14ac:dyDescent="0.35">
      <c r="B123" s="76"/>
      <c r="C123" s="43"/>
      <c r="D123" s="43"/>
      <c r="E123" s="43"/>
      <c r="F123" s="43"/>
      <c r="G123" s="43"/>
      <c r="H123" s="43"/>
      <c r="I123" s="43"/>
      <c r="J123" s="40"/>
      <c r="L123" s="327" t="s">
        <v>15</v>
      </c>
      <c r="M123" s="21"/>
      <c r="N123" s="21"/>
      <c r="O123" s="21"/>
      <c r="P123" s="21"/>
      <c r="Q123" s="21"/>
      <c r="R123" s="21"/>
    </row>
    <row r="124" spans="2:20" ht="16.25" customHeight="1" x14ac:dyDescent="0.35">
      <c r="B124" s="77" t="s">
        <v>10</v>
      </c>
      <c r="C124" s="43"/>
      <c r="D124" s="43"/>
      <c r="E124" s="43"/>
      <c r="F124" s="43"/>
      <c r="G124" s="43"/>
      <c r="H124" s="43"/>
      <c r="I124" s="43"/>
      <c r="J124" s="40"/>
    </row>
    <row r="125" spans="2:20" ht="16.25" customHeight="1" x14ac:dyDescent="0.35">
      <c r="B125" s="77"/>
      <c r="C125" s="43"/>
      <c r="D125" s="43"/>
      <c r="E125" s="43"/>
      <c r="F125" s="43"/>
      <c r="G125" s="43"/>
      <c r="H125" s="43"/>
      <c r="I125" s="43"/>
      <c r="J125" s="40"/>
    </row>
    <row r="126" spans="2:20" ht="16.25" customHeight="1" x14ac:dyDescent="0.35">
      <c r="B126" s="76" t="s">
        <v>126</v>
      </c>
      <c r="C126" s="43"/>
      <c r="D126" s="43"/>
      <c r="E126" s="43"/>
      <c r="F126" s="43"/>
      <c r="G126" s="43"/>
      <c r="H126" s="43"/>
      <c r="I126" s="43"/>
      <c r="J126" s="40"/>
      <c r="L126" s="594" t="s">
        <v>325</v>
      </c>
      <c r="M126" s="594"/>
      <c r="N126" s="594"/>
      <c r="O126" s="594"/>
      <c r="P126" s="594"/>
      <c r="Q126" s="594"/>
      <c r="R126" s="594"/>
    </row>
    <row r="127" spans="2:20" ht="300" customHeight="1" x14ac:dyDescent="0.35">
      <c r="B127" s="626"/>
      <c r="C127" s="627"/>
      <c r="D127" s="627"/>
      <c r="E127" s="627"/>
      <c r="F127" s="627"/>
      <c r="G127" s="627"/>
      <c r="H127" s="627"/>
      <c r="I127" s="628"/>
      <c r="J127" s="78"/>
      <c r="L127" s="594"/>
      <c r="M127" s="594"/>
      <c r="N127" s="594"/>
      <c r="O127" s="594"/>
      <c r="P127" s="594"/>
      <c r="Q127" s="594"/>
      <c r="R127" s="594"/>
    </row>
    <row r="128" spans="2:20" ht="16.25" customHeight="1" x14ac:dyDescent="0.35">
      <c r="B128" s="79" t="str">
        <f>"1500 tecken ("&amp;TEXT(LEN(B127),"0")&amp;" använda)"</f>
        <v>1500 tecken (0 använda)</v>
      </c>
      <c r="C128" s="55"/>
      <c r="D128" s="55"/>
      <c r="E128" s="55"/>
      <c r="F128" s="55"/>
      <c r="G128" s="55"/>
      <c r="H128" s="55"/>
      <c r="I128" s="55"/>
      <c r="J128" s="80"/>
    </row>
  </sheetData>
  <sheetProtection sheet="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61">
    <mergeCell ref="L119:R120"/>
    <mergeCell ref="L126:R127"/>
    <mergeCell ref="L98:R104"/>
    <mergeCell ref="B98:J101"/>
    <mergeCell ref="B85:D85"/>
    <mergeCell ref="F85:I85"/>
    <mergeCell ref="L82:R89"/>
    <mergeCell ref="L91:R96"/>
    <mergeCell ref="B83:I83"/>
    <mergeCell ref="B127:I127"/>
    <mergeCell ref="B97:J97"/>
    <mergeCell ref="B104:I104"/>
    <mergeCell ref="B106:D106"/>
    <mergeCell ref="B108:I108"/>
    <mergeCell ref="B110:D110"/>
    <mergeCell ref="B112:I112"/>
    <mergeCell ref="B92:J93"/>
    <mergeCell ref="B114:D114"/>
    <mergeCell ref="E32:I32"/>
    <mergeCell ref="E22:I22"/>
    <mergeCell ref="B63:I63"/>
    <mergeCell ref="B76:D76"/>
    <mergeCell ref="F76:I76"/>
    <mergeCell ref="B74:I74"/>
    <mergeCell ref="B67:E67"/>
    <mergeCell ref="G67:I67"/>
    <mergeCell ref="B70:E70"/>
    <mergeCell ref="G70:I70"/>
    <mergeCell ref="B65:E65"/>
    <mergeCell ref="B72:E72"/>
    <mergeCell ref="B40:I40"/>
    <mergeCell ref="E33:I33"/>
    <mergeCell ref="E35:I35"/>
    <mergeCell ref="E36:I36"/>
    <mergeCell ref="E37:I37"/>
    <mergeCell ref="L74:R78"/>
    <mergeCell ref="B61:I61"/>
    <mergeCell ref="B51:I51"/>
    <mergeCell ref="B53:I53"/>
    <mergeCell ref="B59:I59"/>
    <mergeCell ref="B44:J45"/>
    <mergeCell ref="L44:R46"/>
    <mergeCell ref="B55:I55"/>
    <mergeCell ref="B57:I57"/>
    <mergeCell ref="M54:S57"/>
    <mergeCell ref="L68:R72"/>
    <mergeCell ref="M2:O2"/>
    <mergeCell ref="B9:J9"/>
    <mergeCell ref="D6:E6"/>
    <mergeCell ref="B11:J11"/>
    <mergeCell ref="E31:I31"/>
    <mergeCell ref="B2:J2"/>
    <mergeCell ref="B3:J3"/>
    <mergeCell ref="E19:I19"/>
    <mergeCell ref="B4:J4"/>
    <mergeCell ref="E18:I18"/>
    <mergeCell ref="E23:I23"/>
    <mergeCell ref="E17:I17"/>
    <mergeCell ref="E21:I21"/>
    <mergeCell ref="L9:R12"/>
    <mergeCell ref="L25:R29"/>
  </mergeCells>
  <phoneticPr fontId="4" type="noConversion"/>
  <dataValidations count="1">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B127:I127 B40:I40" xr:uid="{00000000-0002-0000-0200-000000000000}">
      <formula1>1500</formula1>
    </dataValidation>
  </dataValidations>
  <hyperlinks>
    <hyperlink ref="M2:O2" location="'Börja här'!A1" display="PALAA TÄSTÄ KANSISIVULLE" xr:uid="{00000000-0004-0000-0200-000000000000}"/>
  </hyperlinks>
  <pageMargins left="0.39370078740157483" right="0.39370078740157483" top="0.78740157480314965" bottom="0.78740157480314965" header="0.39370078740157483" footer="0.31496062992125984"/>
  <pageSetup paperSize="9" fitToWidth="0" fitToHeight="0" orientation="portrait" r:id="rId2"/>
  <headerFooter>
    <oddHeader>&amp;L&amp;A&amp;C&amp;R&amp;P(&amp;N)</oddHeader>
  </headerFooter>
  <rowBreaks count="3" manualBreakCount="3">
    <brk id="38" max="16383" man="1"/>
    <brk id="48" max="16383" man="1"/>
    <brk id="115"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UusiHakemus">
              <controlPr defaultSize="0" autoFill="0" autoLine="0" autoPict="0">
                <anchor moveWithCells="1">
                  <from>
                    <xdr:col>2</xdr:col>
                    <xdr:colOff>177800</xdr:colOff>
                    <xdr:row>4</xdr:row>
                    <xdr:rowOff>234950</xdr:rowOff>
                  </from>
                  <to>
                    <xdr:col>2</xdr:col>
                    <xdr:colOff>558800</xdr:colOff>
                    <xdr:row>6</xdr:row>
                    <xdr:rowOff>25400</xdr:rowOff>
                  </to>
                </anchor>
              </controlPr>
            </control>
          </mc:Choice>
        </mc:AlternateContent>
        <mc:AlternateContent xmlns:mc="http://schemas.openxmlformats.org/markup-compatibility/2006">
          <mc:Choice Requires="x14">
            <control shapeId="1029" r:id="rId6" name="KorjattuHakemus">
              <controlPr defaultSize="0" autoFill="0" autoLine="0" autoPict="0">
                <anchor moveWithCells="1">
                  <from>
                    <xdr:col>8</xdr:col>
                    <xdr:colOff>69850</xdr:colOff>
                    <xdr:row>5</xdr:row>
                    <xdr:rowOff>0</xdr:rowOff>
                  </from>
                  <to>
                    <xdr:col>8</xdr:col>
                    <xdr:colOff>450850</xdr:colOff>
                    <xdr:row>6</xdr:row>
                    <xdr:rowOff>31750</xdr:rowOff>
                  </to>
                </anchor>
              </controlPr>
            </control>
          </mc:Choice>
        </mc:AlternateContent>
        <mc:AlternateContent xmlns:mc="http://schemas.openxmlformats.org/markup-compatibility/2006">
          <mc:Choice Requires="x14">
            <control shapeId="1066" r:id="rId7" name="HaettuMuutaEUKYLLÄ">
              <controlPr defaultSize="0" autoFill="0" autoLine="0" autoPict="0">
                <anchor moveWithCells="1">
                  <from>
                    <xdr:col>1</xdr:col>
                    <xdr:colOff>495300</xdr:colOff>
                    <xdr:row>25</xdr:row>
                    <xdr:rowOff>228600</xdr:rowOff>
                  </from>
                  <to>
                    <xdr:col>1</xdr:col>
                    <xdr:colOff>863600</xdr:colOff>
                    <xdr:row>27</xdr:row>
                    <xdr:rowOff>0</xdr:rowOff>
                  </to>
                </anchor>
              </controlPr>
            </control>
          </mc:Choice>
        </mc:AlternateContent>
        <mc:AlternateContent xmlns:mc="http://schemas.openxmlformats.org/markup-compatibility/2006">
          <mc:Choice Requires="x14">
            <control shapeId="1067" r:id="rId8" name="HaettuMuutaEUEI">
              <controlPr defaultSize="0" autoFill="0" autoLine="0" autoPict="0">
                <anchor moveWithCells="1">
                  <from>
                    <xdr:col>4</xdr:col>
                    <xdr:colOff>304800</xdr:colOff>
                    <xdr:row>26</xdr:row>
                    <xdr:rowOff>0</xdr:rowOff>
                  </from>
                  <to>
                    <xdr:col>5</xdr:col>
                    <xdr:colOff>158750</xdr:colOff>
                    <xdr:row>27</xdr:row>
                    <xdr:rowOff>25400</xdr:rowOff>
                  </to>
                </anchor>
              </controlPr>
            </control>
          </mc:Choice>
        </mc:AlternateContent>
        <mc:AlternateContent xmlns:mc="http://schemas.openxmlformats.org/markup-compatibility/2006">
          <mc:Choice Requires="x14">
            <control shapeId="1083" r:id="rId9" name="SähköpostiosoitettaKYLLÄ">
              <controlPr defaultSize="0" autoFill="0" autoLine="0" autoPict="0">
                <anchor moveWithCells="1">
                  <from>
                    <xdr:col>1</xdr:col>
                    <xdr:colOff>520700</xdr:colOff>
                    <xdr:row>79</xdr:row>
                    <xdr:rowOff>0</xdr:rowOff>
                  </from>
                  <to>
                    <xdr:col>1</xdr:col>
                    <xdr:colOff>882650</xdr:colOff>
                    <xdr:row>80</xdr:row>
                    <xdr:rowOff>31750</xdr:rowOff>
                  </to>
                </anchor>
              </controlPr>
            </control>
          </mc:Choice>
        </mc:AlternateContent>
        <mc:AlternateContent xmlns:mc="http://schemas.openxmlformats.org/markup-compatibility/2006">
          <mc:Choice Requires="x14">
            <control shapeId="1084" r:id="rId10" name="SähköpostiosoitettaEI">
              <controlPr defaultSize="0" autoFill="0" autoLine="0" autoPict="0">
                <anchor moveWithCells="1">
                  <from>
                    <xdr:col>4</xdr:col>
                    <xdr:colOff>520700</xdr:colOff>
                    <xdr:row>79</xdr:row>
                    <xdr:rowOff>0</xdr:rowOff>
                  </from>
                  <to>
                    <xdr:col>5</xdr:col>
                    <xdr:colOff>368300</xdr:colOff>
                    <xdr:row>80</xdr:row>
                    <xdr:rowOff>31750</xdr:rowOff>
                  </to>
                </anchor>
              </controlPr>
            </control>
          </mc:Choice>
        </mc:AlternateContent>
        <mc:AlternateContent xmlns:mc="http://schemas.openxmlformats.org/markup-compatibility/2006">
          <mc:Choice Requires="x14">
            <control shapeId="1087" r:id="rId11" name="SähköpostiosoitettaVaraEI">
              <controlPr defaultSize="0" autoFill="0" autoLine="0" autoPict="0">
                <anchor moveWithCells="1">
                  <from>
                    <xdr:col>1</xdr:col>
                    <xdr:colOff>520700</xdr:colOff>
                    <xdr:row>87</xdr:row>
                    <xdr:rowOff>234950</xdr:rowOff>
                  </from>
                  <to>
                    <xdr:col>1</xdr:col>
                    <xdr:colOff>882650</xdr:colOff>
                    <xdr:row>89</xdr:row>
                    <xdr:rowOff>25400</xdr:rowOff>
                  </to>
                </anchor>
              </controlPr>
            </control>
          </mc:Choice>
        </mc:AlternateContent>
        <mc:AlternateContent xmlns:mc="http://schemas.openxmlformats.org/markup-compatibility/2006">
          <mc:Choice Requires="x14">
            <control shapeId="1088" r:id="rId12" name="SähköpostiosoitettaVaraKYLLÄ">
              <controlPr defaultSize="0" autoFill="0" autoLine="0" autoPict="0">
                <anchor moveWithCells="1">
                  <from>
                    <xdr:col>4</xdr:col>
                    <xdr:colOff>520700</xdr:colOff>
                    <xdr:row>87</xdr:row>
                    <xdr:rowOff>234950</xdr:rowOff>
                  </from>
                  <to>
                    <xdr:col>5</xdr:col>
                    <xdr:colOff>368300</xdr:colOff>
                    <xdr:row>89</xdr:row>
                    <xdr:rowOff>25400</xdr:rowOff>
                  </to>
                </anchor>
              </controlPr>
            </control>
          </mc:Choice>
        </mc:AlternateContent>
        <mc:AlternateContent xmlns:mc="http://schemas.openxmlformats.org/markup-compatibility/2006">
          <mc:Choice Requires="x14">
            <control shapeId="1089" r:id="rId13" name="MyönnettuMuutaEUKYLLÄ">
              <controlPr defaultSize="0" autoFill="0" autoLine="0" autoPict="0">
                <anchor moveWithCells="1">
                  <from>
                    <xdr:col>1</xdr:col>
                    <xdr:colOff>520700</xdr:colOff>
                    <xdr:row>11</xdr:row>
                    <xdr:rowOff>234950</xdr:rowOff>
                  </from>
                  <to>
                    <xdr:col>1</xdr:col>
                    <xdr:colOff>882650</xdr:colOff>
                    <xdr:row>13</xdr:row>
                    <xdr:rowOff>25400</xdr:rowOff>
                  </to>
                </anchor>
              </controlPr>
            </control>
          </mc:Choice>
        </mc:AlternateContent>
        <mc:AlternateContent xmlns:mc="http://schemas.openxmlformats.org/markup-compatibility/2006">
          <mc:Choice Requires="x14">
            <control shapeId="1090" r:id="rId14" name="MyönnettyMuutaEUEI">
              <controlPr defaultSize="0" autoFill="0" autoLine="0" autoPict="0">
                <anchor moveWithCells="1">
                  <from>
                    <xdr:col>4</xdr:col>
                    <xdr:colOff>330200</xdr:colOff>
                    <xdr:row>11</xdr:row>
                    <xdr:rowOff>234950</xdr:rowOff>
                  </from>
                  <to>
                    <xdr:col>5</xdr:col>
                    <xdr:colOff>184150</xdr:colOff>
                    <xdr:row>13</xdr:row>
                    <xdr:rowOff>0</xdr:rowOff>
                  </to>
                </anchor>
              </controlPr>
            </control>
          </mc:Choice>
        </mc:AlternateContent>
        <mc:AlternateContent xmlns:mc="http://schemas.openxmlformats.org/markup-compatibility/2006">
          <mc:Choice Requires="x14">
            <control shapeId="1098" r:id="rId15" name="EUrahoitusKYLLÄ">
              <controlPr defaultSize="0" autoFill="0" autoLine="0" autoPict="0">
                <anchor moveWithCells="1">
                  <from>
                    <xdr:col>1</xdr:col>
                    <xdr:colOff>520700</xdr:colOff>
                    <xdr:row>45</xdr:row>
                    <xdr:rowOff>234950</xdr:rowOff>
                  </from>
                  <to>
                    <xdr:col>1</xdr:col>
                    <xdr:colOff>882650</xdr:colOff>
                    <xdr:row>47</xdr:row>
                    <xdr:rowOff>25400</xdr:rowOff>
                  </to>
                </anchor>
              </controlPr>
            </control>
          </mc:Choice>
        </mc:AlternateContent>
        <mc:AlternateContent xmlns:mc="http://schemas.openxmlformats.org/markup-compatibility/2006">
          <mc:Choice Requires="x14">
            <control shapeId="1099" r:id="rId16" name="EUrahoitusEI">
              <controlPr defaultSize="0" autoFill="0" autoLine="0" autoPict="0">
                <anchor moveWithCells="1">
                  <from>
                    <xdr:col>4</xdr:col>
                    <xdr:colOff>330200</xdr:colOff>
                    <xdr:row>45</xdr:row>
                    <xdr:rowOff>234950</xdr:rowOff>
                  </from>
                  <to>
                    <xdr:col>5</xdr:col>
                    <xdr:colOff>184150</xdr:colOff>
                    <xdr:row>47</xdr:row>
                    <xdr:rowOff>0</xdr:rowOff>
                  </to>
                </anchor>
              </controlPr>
            </control>
          </mc:Choice>
        </mc:AlternateContent>
        <mc:AlternateContent xmlns:mc="http://schemas.openxmlformats.org/markup-compatibility/2006">
          <mc:Choice Requires="x14">
            <control shapeId="1100" r:id="rId17" name="SiirronsaajatKYLLÄ">
              <controlPr defaultSize="0" autoFill="0" autoLine="0" autoPict="0">
                <anchor moveWithCells="1">
                  <from>
                    <xdr:col>1</xdr:col>
                    <xdr:colOff>520700</xdr:colOff>
                    <xdr:row>93</xdr:row>
                    <xdr:rowOff>234950</xdr:rowOff>
                  </from>
                  <to>
                    <xdr:col>1</xdr:col>
                    <xdr:colOff>882650</xdr:colOff>
                    <xdr:row>95</xdr:row>
                    <xdr:rowOff>25400</xdr:rowOff>
                  </to>
                </anchor>
              </controlPr>
            </control>
          </mc:Choice>
        </mc:AlternateContent>
        <mc:AlternateContent xmlns:mc="http://schemas.openxmlformats.org/markup-compatibility/2006">
          <mc:Choice Requires="x14">
            <control shapeId="1101" r:id="rId18" name="SiirronsaajatEI">
              <controlPr defaultSize="0" autoFill="0" autoLine="0" autoPict="0">
                <anchor moveWithCells="1">
                  <from>
                    <xdr:col>4</xdr:col>
                    <xdr:colOff>520700</xdr:colOff>
                    <xdr:row>93</xdr:row>
                    <xdr:rowOff>234950</xdr:rowOff>
                  </from>
                  <to>
                    <xdr:col>5</xdr:col>
                    <xdr:colOff>368300</xdr:colOff>
                    <xdr:row>95</xdr:row>
                    <xdr:rowOff>25400</xdr:rowOff>
                  </to>
                </anchor>
              </controlPr>
            </control>
          </mc:Choice>
        </mc:AlternateContent>
        <mc:AlternateContent xmlns:mc="http://schemas.openxmlformats.org/markup-compatibility/2006">
          <mc:Choice Requires="x14">
            <control shapeId="1102" r:id="rId19" name="YhteistyötahoKYLLÄ">
              <controlPr defaultSize="0" autoFill="0" autoLine="0" autoPict="0">
                <anchor moveWithCells="1">
                  <from>
                    <xdr:col>1</xdr:col>
                    <xdr:colOff>520700</xdr:colOff>
                    <xdr:row>118</xdr:row>
                    <xdr:rowOff>234950</xdr:rowOff>
                  </from>
                  <to>
                    <xdr:col>1</xdr:col>
                    <xdr:colOff>882650</xdr:colOff>
                    <xdr:row>120</xdr:row>
                    <xdr:rowOff>25400</xdr:rowOff>
                  </to>
                </anchor>
              </controlPr>
            </control>
          </mc:Choice>
        </mc:AlternateContent>
        <mc:AlternateContent xmlns:mc="http://schemas.openxmlformats.org/markup-compatibility/2006">
          <mc:Choice Requires="x14">
            <control shapeId="1103" r:id="rId20" name="YhteistyötahoEI">
              <controlPr defaultSize="0" autoFill="0" autoLine="0" autoPict="0">
                <anchor moveWithCells="1">
                  <from>
                    <xdr:col>4</xdr:col>
                    <xdr:colOff>520700</xdr:colOff>
                    <xdr:row>118</xdr:row>
                    <xdr:rowOff>234950</xdr:rowOff>
                  </from>
                  <to>
                    <xdr:col>5</xdr:col>
                    <xdr:colOff>368300</xdr:colOff>
                    <xdr:row>120</xdr:row>
                    <xdr:rowOff>25400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A1:AF15"/>
  <sheetViews>
    <sheetView showGridLines="0" zoomScaleNormal="100" workbookViewId="0">
      <selection activeCell="F2" sqref="F2:H2"/>
    </sheetView>
  </sheetViews>
  <sheetFormatPr defaultColWidth="9.15234375" defaultRowHeight="15.5" x14ac:dyDescent="0.35"/>
  <cols>
    <col min="1" max="1" width="3.84375" style="13" customWidth="1"/>
    <col min="2" max="2" width="23.84375" style="13" customWidth="1"/>
    <col min="3" max="3" width="10.15234375" style="13" customWidth="1"/>
    <col min="4" max="4" width="39.84375" style="13" customWidth="1"/>
    <col min="5" max="5" width="3.84375" style="312" customWidth="1"/>
    <col min="6" max="16384" width="9.15234375" style="13"/>
  </cols>
  <sheetData>
    <row r="1" spans="1:32" ht="16.25" customHeight="1" x14ac:dyDescent="0.35">
      <c r="A1" s="2" t="s">
        <v>111</v>
      </c>
    </row>
    <row r="2" spans="1:32" ht="16.25" customHeight="1" x14ac:dyDescent="0.35">
      <c r="F2" s="717" t="s">
        <v>557</v>
      </c>
      <c r="G2" s="718"/>
      <c r="H2" s="719"/>
    </row>
    <row r="3" spans="1:32" ht="16.25" customHeight="1" x14ac:dyDescent="0.35">
      <c r="B3" s="184" t="s">
        <v>195</v>
      </c>
      <c r="C3" s="185"/>
      <c r="D3" s="186"/>
    </row>
    <row r="4" spans="1:32" ht="16.25" customHeight="1" x14ac:dyDescent="0.35">
      <c r="B4" s="165"/>
      <c r="C4" s="125"/>
      <c r="D4" s="126"/>
    </row>
    <row r="5" spans="1:32" ht="16.25" customHeight="1" x14ac:dyDescent="0.35">
      <c r="B5" s="187" t="s">
        <v>70</v>
      </c>
      <c r="C5" s="182"/>
      <c r="D5" s="127" t="str">
        <f>"1000 tecken ("&amp;TEXT(LEN(B6),"0")&amp;" använda)"</f>
        <v>1000 tecken (0 använda)</v>
      </c>
    </row>
    <row r="6" spans="1:32" ht="174.75" customHeight="1" x14ac:dyDescent="0.35">
      <c r="B6" s="647"/>
      <c r="C6" s="648"/>
      <c r="D6" s="649"/>
      <c r="F6" s="594" t="s">
        <v>317</v>
      </c>
      <c r="G6" s="594"/>
      <c r="H6" s="594"/>
      <c r="I6" s="594"/>
      <c r="J6" s="594"/>
    </row>
    <row r="7" spans="1:32" ht="16.25" customHeight="1" x14ac:dyDescent="0.35">
      <c r="B7" s="188" t="s">
        <v>71</v>
      </c>
      <c r="C7" s="743"/>
      <c r="D7" s="744"/>
      <c r="F7" s="312"/>
      <c r="G7" s="312"/>
      <c r="H7" s="312"/>
      <c r="I7" s="312"/>
      <c r="J7" s="312"/>
      <c r="K7" s="312"/>
      <c r="L7" s="312"/>
    </row>
    <row r="8" spans="1:32" ht="16.25" customHeight="1" x14ac:dyDescent="0.35">
      <c r="C8" s="48" t="str">
        <f>IF(C7&gt;Finansiering!I16*0.3,"HAETTU ENNAKKO YLITTÄÄ SALLITUN RAJAN"," ")</f>
        <v xml:space="preserve"> </v>
      </c>
      <c r="F8" s="312"/>
      <c r="G8" s="312"/>
      <c r="H8" s="312"/>
      <c r="I8" s="312"/>
      <c r="J8" s="312"/>
      <c r="K8" s="312"/>
      <c r="L8" s="312"/>
    </row>
    <row r="9" spans="1:32" x14ac:dyDescent="0.35">
      <c r="B9" s="190" t="s">
        <v>558</v>
      </c>
      <c r="C9" s="191" t="str">
        <f>"500 tecken ("&amp;TEXT(LEN(B10),"0")&amp;" använda)"</f>
        <v>500 tecken (0 använda)</v>
      </c>
      <c r="D9" s="192"/>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row>
    <row r="10" spans="1:32" ht="95.25" customHeight="1" x14ac:dyDescent="0.35">
      <c r="B10" s="647"/>
      <c r="C10" s="648"/>
      <c r="D10" s="649"/>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row>
    <row r="11" spans="1:32" ht="16.25" customHeight="1" x14ac:dyDescent="0.35">
      <c r="F11" s="134"/>
      <c r="G11" s="134"/>
      <c r="H11" s="134"/>
      <c r="I11" s="134"/>
      <c r="J11" s="134"/>
      <c r="K11" s="134"/>
      <c r="L11" s="134"/>
    </row>
    <row r="12" spans="1:32" ht="16.25" customHeight="1" x14ac:dyDescent="0.35">
      <c r="F12" s="134"/>
      <c r="G12" s="134"/>
      <c r="H12" s="134"/>
      <c r="I12" s="134"/>
      <c r="J12" s="134"/>
      <c r="K12" s="134"/>
      <c r="L12" s="134"/>
    </row>
    <row r="13" spans="1:32" ht="16.25" customHeight="1" x14ac:dyDescent="0.35">
      <c r="F13" s="134"/>
      <c r="G13" s="134"/>
      <c r="H13" s="134"/>
      <c r="I13" s="134"/>
      <c r="J13" s="134"/>
      <c r="K13" s="134"/>
      <c r="L13" s="134"/>
    </row>
    <row r="14" spans="1:32" x14ac:dyDescent="0.35">
      <c r="F14" s="134"/>
      <c r="G14" s="134"/>
      <c r="H14" s="134"/>
      <c r="I14" s="134"/>
      <c r="J14" s="134"/>
      <c r="K14" s="134"/>
      <c r="L14" s="134"/>
    </row>
    <row r="15" spans="1:32" x14ac:dyDescent="0.35">
      <c r="F15" s="134"/>
      <c r="G15" s="134"/>
      <c r="H15" s="134"/>
      <c r="I15" s="134"/>
      <c r="J15" s="134"/>
      <c r="K15" s="134"/>
      <c r="L15" s="134"/>
    </row>
  </sheetData>
  <sheetProtection sheet="1" selectLockedCells="1"/>
  <mergeCells count="5">
    <mergeCell ref="B6:D6"/>
    <mergeCell ref="C7:D7"/>
    <mergeCell ref="B10:D10"/>
    <mergeCell ref="F2:H2"/>
    <mergeCell ref="F6:J6"/>
  </mergeCells>
  <dataValidations count="3">
    <dataValidation type="textLength" allowBlank="1" showErrorMessage="1" errorTitle="Virhesanoma" error="Tähän kenttään voi kirjoittaa vain 1000 merkkiä._x000a__x000a_Yritä uudelleen (Retry), vähennä merkkejä ja hyväksy teksti sitten uudelleen." promptTitle="OHJE" prompt="Perustele tarve ennakon hakemiselle." sqref="B6:D6" xr:uid="{00000000-0002-0000-1300-000000000000}">
      <formula1>0</formula1>
      <formula2>1000</formula2>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0" xr:uid="{00000000-0002-0000-1300-000001000000}">
      <formula1>500</formula1>
    </dataValidation>
    <dataValidation allowBlank="1" showErrorMessage="1" promptTitle="OHJE" prompt="Ennakon suuruus voi olla enintään 30 prosenttia haetun EU-avustuksen määrästä." sqref="C7:D7" xr:uid="{00000000-0002-0000-1300-000002000000}"/>
  </dataValidations>
  <hyperlinks>
    <hyperlink ref="F2:H2" location="'Börja här'!A1" display="PALAA TÄSTÄ KANSISIVULLE" xr:uid="{00000000-0004-0000-13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95CA6-8B82-4848-9848-FBD9D9A900C6}">
  <dimension ref="A1:M56"/>
  <sheetViews>
    <sheetView showGridLines="0" zoomScaleNormal="100" workbookViewId="0">
      <selection activeCell="I3" sqref="I3:K3"/>
    </sheetView>
  </sheetViews>
  <sheetFormatPr defaultColWidth="9.15234375" defaultRowHeight="15.5" x14ac:dyDescent="0.35"/>
  <cols>
    <col min="1" max="1" width="3.84375" style="467" customWidth="1"/>
    <col min="2" max="3" width="9.15234375" style="467"/>
    <col min="4" max="4" width="11.921875" style="467" customWidth="1"/>
    <col min="5" max="5" width="9.15234375" style="467"/>
    <col min="6" max="7" width="9.84375" style="467" customWidth="1"/>
    <col min="8" max="8" width="15.07421875" style="467" customWidth="1"/>
    <col min="9" max="9" width="9.84375" style="467" customWidth="1"/>
    <col min="10" max="10" width="9.15234375" style="467"/>
    <col min="11" max="11" width="7.84375" style="467" customWidth="1"/>
    <col min="12" max="12" width="14.4609375" style="467" customWidth="1"/>
    <col min="13" max="16384" width="9.15234375" style="467"/>
  </cols>
  <sheetData>
    <row r="1" spans="1:13" ht="16.25" customHeight="1" x14ac:dyDescent="0.35">
      <c r="A1" s="466" t="s">
        <v>197</v>
      </c>
      <c r="B1" s="489"/>
      <c r="C1" s="489"/>
      <c r="D1" s="489"/>
      <c r="E1" s="489"/>
      <c r="F1" s="489"/>
      <c r="G1" s="489"/>
      <c r="H1" s="489"/>
      <c r="I1" s="746"/>
      <c r="J1" s="746"/>
      <c r="K1" s="746"/>
    </row>
    <row r="2" spans="1:13" ht="16.25" customHeight="1" x14ac:dyDescent="0.35">
      <c r="B2" s="489"/>
      <c r="C2" s="489"/>
      <c r="D2" s="489"/>
      <c r="E2" s="489"/>
      <c r="F2" s="489"/>
      <c r="G2" s="489"/>
      <c r="H2" s="489"/>
      <c r="I2" s="489"/>
      <c r="J2" s="489"/>
      <c r="K2" s="489"/>
    </row>
    <row r="3" spans="1:13" ht="16.25" customHeight="1" x14ac:dyDescent="0.35">
      <c r="B3" s="489"/>
      <c r="C3" s="489"/>
      <c r="D3" s="489"/>
      <c r="E3" s="489"/>
      <c r="F3" s="489"/>
      <c r="G3" s="489"/>
      <c r="H3" s="489"/>
      <c r="I3" s="567" t="s">
        <v>559</v>
      </c>
      <c r="J3" s="568"/>
      <c r="K3" s="569"/>
    </row>
    <row r="4" spans="1:13" ht="16.25" customHeight="1" x14ac:dyDescent="0.35">
      <c r="B4" s="489"/>
      <c r="C4" s="489"/>
      <c r="D4" s="489"/>
      <c r="E4" s="489"/>
      <c r="F4" s="489"/>
      <c r="G4" s="489"/>
      <c r="H4" s="489"/>
      <c r="I4" s="489"/>
      <c r="J4" s="489"/>
      <c r="K4" s="489"/>
    </row>
    <row r="5" spans="1:13" ht="16.25" customHeight="1" x14ac:dyDescent="0.35">
      <c r="B5" s="510"/>
      <c r="C5" s="510"/>
      <c r="D5" s="510"/>
      <c r="E5" s="510"/>
      <c r="F5" s="510"/>
      <c r="G5" s="510"/>
      <c r="H5" s="510"/>
      <c r="I5" s="510"/>
      <c r="J5" s="510"/>
      <c r="K5" s="510"/>
    </row>
    <row r="6" spans="1:13" ht="16.25" customHeight="1" x14ac:dyDescent="0.35">
      <c r="B6" s="490"/>
      <c r="C6" s="489"/>
      <c r="D6" s="489"/>
      <c r="E6" s="489"/>
      <c r="F6" s="489"/>
      <c r="G6" s="489"/>
      <c r="H6" s="489"/>
      <c r="I6" s="489"/>
      <c r="J6" s="489"/>
      <c r="K6" s="489"/>
    </row>
    <row r="7" spans="1:13" ht="16.25" customHeight="1" x14ac:dyDescent="0.35">
      <c r="B7" s="482" t="s">
        <v>196</v>
      </c>
      <c r="C7" s="483"/>
      <c r="D7" s="488"/>
      <c r="E7" s="488"/>
      <c r="F7" s="488"/>
      <c r="G7" s="488"/>
      <c r="H7" s="488"/>
      <c r="I7" s="488"/>
      <c r="J7" s="488"/>
      <c r="K7" s="493"/>
    </row>
    <row r="8" spans="1:13" ht="24.75" customHeight="1" x14ac:dyDescent="0.35">
      <c r="B8" s="478" t="s">
        <v>37</v>
      </c>
      <c r="C8" s="474"/>
      <c r="D8" s="474"/>
      <c r="E8" s="474"/>
      <c r="F8" s="474"/>
      <c r="G8" s="474"/>
      <c r="H8" s="474"/>
      <c r="I8" s="474"/>
      <c r="J8" s="474"/>
      <c r="K8" s="473"/>
    </row>
    <row r="9" spans="1:13" ht="24.75" customHeight="1" x14ac:dyDescent="0.35">
      <c r="B9" s="478"/>
      <c r="C9" s="474"/>
      <c r="D9" s="474"/>
      <c r="E9" s="474"/>
      <c r="F9" s="474"/>
      <c r="G9" s="474"/>
      <c r="H9" s="474"/>
      <c r="I9" s="474"/>
      <c r="J9" s="474"/>
      <c r="K9" s="473"/>
    </row>
    <row r="10" spans="1:13" ht="59.75" customHeight="1" x14ac:dyDescent="0.35">
      <c r="B10" s="611" t="s">
        <v>36</v>
      </c>
      <c r="C10" s="612"/>
      <c r="D10" s="612"/>
      <c r="E10" s="612"/>
      <c r="F10" s="612"/>
      <c r="G10" s="612"/>
      <c r="H10" s="612"/>
      <c r="I10" s="612"/>
      <c r="J10" s="612"/>
      <c r="K10" s="613"/>
    </row>
    <row r="11" spans="1:13" ht="118.25" customHeight="1" x14ac:dyDescent="0.35">
      <c r="B11" s="611" t="s">
        <v>355</v>
      </c>
      <c r="C11" s="612"/>
      <c r="D11" s="612"/>
      <c r="E11" s="612"/>
      <c r="F11" s="612"/>
      <c r="G11" s="612"/>
      <c r="H11" s="612"/>
      <c r="I11" s="612"/>
      <c r="J11" s="612"/>
      <c r="K11" s="613"/>
    </row>
    <row r="12" spans="1:13" ht="31" customHeight="1" x14ac:dyDescent="0.35">
      <c r="B12" s="747" t="s">
        <v>702</v>
      </c>
      <c r="C12" s="748"/>
      <c r="D12" s="748"/>
      <c r="E12" s="748"/>
      <c r="F12" s="748"/>
      <c r="G12" s="748"/>
      <c r="H12" s="748"/>
      <c r="I12" s="748"/>
      <c r="J12" s="748"/>
      <c r="K12" s="749"/>
      <c r="M12" s="531"/>
    </row>
    <row r="13" spans="1:13" ht="16.25" customHeight="1" x14ac:dyDescent="0.35">
      <c r="B13" s="533"/>
      <c r="C13" s="534"/>
      <c r="D13" s="534"/>
      <c r="E13" s="534"/>
      <c r="F13" s="534"/>
      <c r="G13" s="534"/>
      <c r="H13" s="534"/>
      <c r="I13" s="534"/>
      <c r="J13" s="534"/>
      <c r="K13" s="479"/>
      <c r="M13" s="531"/>
    </row>
    <row r="14" spans="1:13" ht="16.25" customHeight="1" x14ac:dyDescent="0.35">
      <c r="B14" s="478"/>
      <c r="C14" s="474" t="s">
        <v>180</v>
      </c>
      <c r="D14" s="474"/>
      <c r="E14" s="474"/>
      <c r="F14" s="474"/>
      <c r="G14" s="474"/>
      <c r="H14" s="474"/>
      <c r="I14" s="474"/>
      <c r="J14" s="474"/>
      <c r="K14" s="473"/>
    </row>
    <row r="15" spans="1:13" ht="16.25" customHeight="1" x14ac:dyDescent="0.35">
      <c r="B15" s="478"/>
      <c r="C15" s="474"/>
      <c r="D15" s="474"/>
      <c r="E15" s="474"/>
      <c r="F15" s="474"/>
      <c r="G15" s="474"/>
      <c r="H15" s="474"/>
      <c r="I15" s="474"/>
      <c r="J15" s="474"/>
      <c r="K15" s="473"/>
    </row>
    <row r="16" spans="1:13" ht="16.25" customHeight="1" x14ac:dyDescent="0.35">
      <c r="B16" s="478"/>
      <c r="C16" s="511" t="s">
        <v>358</v>
      </c>
      <c r="D16" s="491"/>
      <c r="E16" s="491"/>
      <c r="F16" s="474"/>
      <c r="G16" s="474"/>
      <c r="H16" s="474"/>
      <c r="I16" s="474"/>
      <c r="J16" s="474"/>
      <c r="K16" s="473"/>
    </row>
    <row r="17" spans="2:13" ht="16.25" customHeight="1" x14ac:dyDescent="0.35">
      <c r="B17" s="477"/>
      <c r="C17" s="511"/>
      <c r="D17" s="491"/>
      <c r="E17" s="491"/>
      <c r="F17" s="474"/>
      <c r="G17" s="474"/>
      <c r="H17" s="474"/>
      <c r="I17" s="474"/>
      <c r="J17" s="474"/>
      <c r="K17" s="473"/>
      <c r="M17" s="532"/>
    </row>
    <row r="18" spans="2:13" s="514" customFormat="1" ht="47" customHeight="1" x14ac:dyDescent="0.35">
      <c r="B18" s="478"/>
      <c r="C18" s="665" t="s">
        <v>356</v>
      </c>
      <c r="D18" s="665"/>
      <c r="E18" s="665"/>
      <c r="F18" s="665"/>
      <c r="G18" s="665"/>
      <c r="H18" s="665"/>
      <c r="I18" s="665"/>
      <c r="J18" s="665"/>
      <c r="K18" s="513"/>
    </row>
    <row r="19" spans="2:13" s="514" customFormat="1" ht="16.25" customHeight="1" x14ac:dyDescent="0.35">
      <c r="B19" s="477"/>
      <c r="C19" s="470"/>
      <c r="D19" s="512"/>
      <c r="E19" s="511"/>
      <c r="F19" s="511"/>
      <c r="G19" s="511"/>
      <c r="H19" s="511"/>
      <c r="I19" s="511"/>
      <c r="J19" s="511"/>
      <c r="K19" s="513"/>
    </row>
    <row r="20" spans="2:13" s="514" customFormat="1" ht="66" customHeight="1" x14ac:dyDescent="0.35">
      <c r="B20" s="478"/>
      <c r="C20" s="665" t="s">
        <v>505</v>
      </c>
      <c r="D20" s="665"/>
      <c r="E20" s="665"/>
      <c r="F20" s="665"/>
      <c r="G20" s="665"/>
      <c r="H20" s="665"/>
      <c r="I20" s="665"/>
      <c r="J20" s="665"/>
      <c r="K20" s="513"/>
    </row>
    <row r="21" spans="2:13" ht="16.25" customHeight="1" x14ac:dyDescent="0.35">
      <c r="B21" s="478"/>
      <c r="C21" s="474"/>
      <c r="D21" s="474"/>
      <c r="E21" s="474"/>
      <c r="F21" s="474"/>
      <c r="G21" s="474"/>
      <c r="H21" s="474"/>
      <c r="I21" s="474"/>
      <c r="J21" s="474"/>
      <c r="K21" s="473"/>
    </row>
    <row r="22" spans="2:13" s="514" customFormat="1" ht="52.5" customHeight="1" x14ac:dyDescent="0.35">
      <c r="B22" s="478"/>
      <c r="C22" s="665" t="s">
        <v>506</v>
      </c>
      <c r="D22" s="665"/>
      <c r="E22" s="665"/>
      <c r="F22" s="665"/>
      <c r="G22" s="665"/>
      <c r="H22" s="665"/>
      <c r="I22" s="665"/>
      <c r="J22" s="665"/>
      <c r="K22" s="513"/>
    </row>
    <row r="23" spans="2:13" ht="16.25" customHeight="1" x14ac:dyDescent="0.35">
      <c r="B23" s="478"/>
      <c r="C23" s="474"/>
      <c r="D23" s="474"/>
      <c r="E23" s="474"/>
      <c r="F23" s="474"/>
      <c r="G23" s="474"/>
      <c r="H23" s="474"/>
      <c r="I23" s="474"/>
      <c r="J23" s="474"/>
      <c r="K23" s="473"/>
    </row>
    <row r="24" spans="2:13" s="514" customFormat="1" ht="62" customHeight="1" x14ac:dyDescent="0.35">
      <c r="B24" s="478"/>
      <c r="C24" s="665" t="s">
        <v>507</v>
      </c>
      <c r="D24" s="665"/>
      <c r="E24" s="665"/>
      <c r="F24" s="665"/>
      <c r="G24" s="665"/>
      <c r="H24" s="665"/>
      <c r="I24" s="665"/>
      <c r="J24" s="665"/>
      <c r="K24" s="513"/>
    </row>
    <row r="25" spans="2:13" ht="16.25" customHeight="1" x14ac:dyDescent="0.35">
      <c r="B25" s="478"/>
      <c r="C25" s="474"/>
      <c r="D25" s="474"/>
      <c r="E25" s="474"/>
      <c r="F25" s="474"/>
      <c r="G25" s="474"/>
      <c r="H25" s="474"/>
      <c r="I25" s="474"/>
      <c r="J25" s="474"/>
      <c r="K25" s="473"/>
    </row>
    <row r="26" spans="2:13" s="514" customFormat="1" ht="52.5" customHeight="1" x14ac:dyDescent="0.35">
      <c r="B26" s="478"/>
      <c r="C26" s="665" t="s">
        <v>357</v>
      </c>
      <c r="D26" s="665"/>
      <c r="E26" s="665"/>
      <c r="F26" s="665"/>
      <c r="G26" s="665"/>
      <c r="H26" s="665"/>
      <c r="I26" s="665"/>
      <c r="J26" s="665"/>
      <c r="K26" s="513"/>
    </row>
    <row r="27" spans="2:13" ht="16.25" customHeight="1" x14ac:dyDescent="0.35">
      <c r="B27" s="478"/>
      <c r="C27" s="474"/>
      <c r="D27" s="474"/>
      <c r="E27" s="474"/>
      <c r="F27" s="474"/>
      <c r="G27" s="474"/>
      <c r="H27" s="474"/>
      <c r="I27" s="474"/>
      <c r="J27" s="474"/>
      <c r="K27" s="473"/>
    </row>
    <row r="28" spans="2:13" ht="16.25" customHeight="1" x14ac:dyDescent="0.35">
      <c r="B28" s="478"/>
      <c r="C28" s="472" t="s">
        <v>508</v>
      </c>
      <c r="D28" s="474"/>
      <c r="E28" s="474"/>
      <c r="F28" s="474"/>
      <c r="G28" s="474"/>
      <c r="H28" s="474"/>
      <c r="I28" s="474"/>
      <c r="J28" s="474"/>
      <c r="K28" s="473"/>
      <c r="M28" s="531"/>
    </row>
    <row r="29" spans="2:13" ht="16.25" customHeight="1" x14ac:dyDescent="0.35">
      <c r="B29" s="477"/>
      <c r="C29" s="474"/>
      <c r="D29" s="474"/>
      <c r="E29" s="474"/>
      <c r="F29" s="474"/>
      <c r="G29" s="474"/>
      <c r="H29" s="474"/>
      <c r="I29" s="474"/>
      <c r="J29" s="474"/>
      <c r="K29" s="473"/>
    </row>
    <row r="30" spans="2:13" s="514" customFormat="1" ht="16.25" customHeight="1" x14ac:dyDescent="0.35">
      <c r="B30" s="478" t="s">
        <v>354</v>
      </c>
      <c r="C30" s="474"/>
      <c r="D30" s="474"/>
      <c r="E30" s="474"/>
      <c r="F30" s="474"/>
      <c r="G30" s="511"/>
      <c r="H30" s="511"/>
      <c r="I30" s="511"/>
      <c r="J30" s="511"/>
      <c r="K30" s="513"/>
      <c r="L30" s="515"/>
    </row>
    <row r="31" spans="2:13" s="514" customFormat="1" ht="16.25" customHeight="1" x14ac:dyDescent="0.35">
      <c r="B31" s="478"/>
      <c r="C31" s="474"/>
      <c r="D31" s="474"/>
      <c r="E31" s="474"/>
      <c r="F31" s="474"/>
      <c r="G31" s="511"/>
      <c r="H31" s="511"/>
      <c r="I31" s="511"/>
      <c r="J31" s="511"/>
      <c r="K31" s="513"/>
      <c r="L31" s="515"/>
    </row>
    <row r="32" spans="2:13" s="514" customFormat="1" ht="58.5" customHeight="1" x14ac:dyDescent="0.35">
      <c r="B32" s="516" t="s">
        <v>39</v>
      </c>
      <c r="C32" s="470"/>
      <c r="D32" s="512"/>
      <c r="E32" s="745"/>
      <c r="F32" s="745"/>
      <c r="G32" s="745"/>
      <c r="H32" s="745"/>
      <c r="I32" s="745"/>
      <c r="J32" s="745"/>
      <c r="K32" s="513"/>
      <c r="L32" s="517"/>
    </row>
    <row r="33" spans="2:12" s="514" customFormat="1" ht="16.25" customHeight="1" x14ac:dyDescent="0.35">
      <c r="B33" s="518"/>
      <c r="C33" s="511"/>
      <c r="D33" s="511"/>
      <c r="E33" s="511"/>
      <c r="F33" s="511"/>
      <c r="G33" s="511"/>
      <c r="H33" s="511"/>
      <c r="I33" s="511"/>
      <c r="J33" s="511"/>
      <c r="K33" s="513"/>
      <c r="L33" s="517"/>
    </row>
    <row r="34" spans="2:12" s="522" customFormat="1" ht="68.25" customHeight="1" x14ac:dyDescent="0.35">
      <c r="B34" s="516" t="s">
        <v>40</v>
      </c>
      <c r="C34" s="519"/>
      <c r="D34" s="519"/>
      <c r="E34" s="745"/>
      <c r="F34" s="745"/>
      <c r="G34" s="745"/>
      <c r="H34" s="745"/>
      <c r="I34" s="745"/>
      <c r="J34" s="745"/>
      <c r="K34" s="520"/>
      <c r="L34" s="521"/>
    </row>
    <row r="35" spans="2:12" ht="16.25" customHeight="1" x14ac:dyDescent="0.35">
      <c r="B35" s="477"/>
      <c r="C35" s="474"/>
      <c r="D35" s="474"/>
      <c r="E35" s="474"/>
      <c r="F35" s="474"/>
      <c r="G35" s="474"/>
      <c r="H35" s="474"/>
      <c r="I35" s="474"/>
      <c r="J35" s="474"/>
      <c r="K35" s="473"/>
      <c r="L35" s="468"/>
    </row>
    <row r="36" spans="2:12" ht="16.25" customHeight="1" x14ac:dyDescent="0.35">
      <c r="B36" s="477"/>
      <c r="C36" s="474"/>
      <c r="D36" s="474"/>
      <c r="E36" s="474"/>
      <c r="F36" s="474"/>
      <c r="G36" s="474"/>
      <c r="H36" s="474"/>
      <c r="I36" s="474"/>
      <c r="J36" s="474"/>
      <c r="K36" s="473"/>
      <c r="L36" s="468"/>
    </row>
    <row r="37" spans="2:12" ht="30.75" customHeight="1" x14ac:dyDescent="0.35">
      <c r="B37" s="477" t="s">
        <v>33</v>
      </c>
      <c r="C37" s="474"/>
      <c r="D37" s="750"/>
      <c r="E37" s="750"/>
      <c r="F37" s="750"/>
      <c r="G37" s="474"/>
      <c r="H37" s="474" t="s">
        <v>35</v>
      </c>
      <c r="I37" s="751"/>
      <c r="J37" s="751"/>
      <c r="K37" s="473"/>
      <c r="L37" s="468"/>
    </row>
    <row r="38" spans="2:12" ht="16.25" customHeight="1" x14ac:dyDescent="0.35">
      <c r="B38" s="477"/>
      <c r="C38" s="474"/>
      <c r="D38" s="474"/>
      <c r="E38" s="474"/>
      <c r="F38" s="474"/>
      <c r="G38" s="474"/>
      <c r="H38" s="474"/>
      <c r="I38" s="474"/>
      <c r="J38" s="474"/>
      <c r="K38" s="473"/>
      <c r="L38" s="468"/>
    </row>
    <row r="39" spans="2:12" ht="30" customHeight="1" x14ac:dyDescent="0.35">
      <c r="B39" s="477" t="s">
        <v>560</v>
      </c>
      <c r="C39" s="474"/>
      <c r="D39" s="750"/>
      <c r="E39" s="750"/>
      <c r="F39" s="750"/>
      <c r="G39" s="750"/>
      <c r="H39" s="750"/>
      <c r="I39" s="750"/>
      <c r="J39" s="750"/>
      <c r="K39" s="473"/>
      <c r="L39" s="468"/>
    </row>
    <row r="40" spans="2:12" ht="16.25" customHeight="1" x14ac:dyDescent="0.35">
      <c r="B40" s="477"/>
      <c r="C40" s="474"/>
      <c r="D40" s="474"/>
      <c r="E40" s="474"/>
      <c r="F40" s="474"/>
      <c r="G40" s="474"/>
      <c r="H40" s="474"/>
      <c r="I40" s="474"/>
      <c r="J40" s="474"/>
      <c r="K40" s="473"/>
      <c r="L40" s="468"/>
    </row>
    <row r="41" spans="2:12" ht="16.25" customHeight="1" x14ac:dyDescent="0.35">
      <c r="B41" s="477"/>
      <c r="C41" s="474"/>
      <c r="D41" s="474"/>
      <c r="E41" s="474"/>
      <c r="F41" s="474"/>
      <c r="G41" s="474"/>
      <c r="H41" s="474"/>
      <c r="I41" s="474"/>
      <c r="J41" s="474"/>
      <c r="K41" s="473"/>
      <c r="L41" s="468"/>
    </row>
    <row r="42" spans="2:12" ht="30" customHeight="1" x14ac:dyDescent="0.35">
      <c r="B42" s="477" t="s">
        <v>34</v>
      </c>
      <c r="C42" s="474"/>
      <c r="D42" s="750"/>
      <c r="E42" s="750"/>
      <c r="F42" s="750"/>
      <c r="G42" s="750"/>
      <c r="H42" s="750"/>
      <c r="I42" s="750"/>
      <c r="J42" s="750"/>
      <c r="K42" s="473"/>
      <c r="L42" s="468"/>
    </row>
    <row r="43" spans="2:12" ht="26.25" customHeight="1" x14ac:dyDescent="0.35">
      <c r="B43" s="477"/>
      <c r="C43" s="474"/>
      <c r="D43" s="474"/>
      <c r="E43" s="474"/>
      <c r="F43" s="474"/>
      <c r="G43" s="474"/>
      <c r="H43" s="474"/>
      <c r="I43" s="474"/>
      <c r="J43" s="474"/>
      <c r="K43" s="473"/>
      <c r="L43" s="468"/>
    </row>
    <row r="44" spans="2:12" ht="16.25" customHeight="1" x14ac:dyDescent="0.35">
      <c r="B44" s="477" t="s">
        <v>38</v>
      </c>
      <c r="C44" s="474"/>
      <c r="D44" s="474"/>
      <c r="E44" s="474"/>
      <c r="F44" s="474"/>
      <c r="G44" s="474"/>
      <c r="H44" s="474"/>
      <c r="I44" s="474"/>
      <c r="J44" s="474"/>
      <c r="K44" s="473"/>
      <c r="L44" s="468"/>
    </row>
    <row r="45" spans="2:12" ht="30" customHeight="1" x14ac:dyDescent="0.35">
      <c r="B45" s="477"/>
      <c r="C45" s="474"/>
      <c r="D45" s="750"/>
      <c r="E45" s="750"/>
      <c r="F45" s="750"/>
      <c r="G45" s="750"/>
      <c r="H45" s="750"/>
      <c r="I45" s="750"/>
      <c r="J45" s="750"/>
      <c r="K45" s="473"/>
      <c r="L45" s="468"/>
    </row>
    <row r="46" spans="2:12" ht="27" customHeight="1" x14ac:dyDescent="0.35">
      <c r="B46" s="477"/>
      <c r="C46" s="474"/>
      <c r="D46" s="474"/>
      <c r="E46" s="474"/>
      <c r="F46" s="474"/>
      <c r="G46" s="474"/>
      <c r="H46" s="474"/>
      <c r="I46" s="474"/>
      <c r="J46" s="474"/>
      <c r="K46" s="473"/>
      <c r="L46" s="468"/>
    </row>
    <row r="47" spans="2:12" ht="16.25" customHeight="1" x14ac:dyDescent="0.35">
      <c r="B47" s="477"/>
      <c r="C47" s="474"/>
      <c r="D47" s="474"/>
      <c r="E47" s="474"/>
      <c r="F47" s="474"/>
      <c r="G47" s="474"/>
      <c r="H47" s="474"/>
      <c r="I47" s="474"/>
      <c r="J47" s="474"/>
      <c r="K47" s="473"/>
      <c r="L47" s="468"/>
    </row>
    <row r="48" spans="2:12" ht="30" customHeight="1" x14ac:dyDescent="0.35">
      <c r="B48" s="477" t="s">
        <v>561</v>
      </c>
      <c r="C48" s="474"/>
      <c r="D48" s="750"/>
      <c r="E48" s="750"/>
      <c r="F48" s="750"/>
      <c r="G48" s="750"/>
      <c r="H48" s="750"/>
      <c r="I48" s="750"/>
      <c r="J48" s="750"/>
      <c r="K48" s="473"/>
      <c r="L48" s="468"/>
    </row>
    <row r="49" spans="2:12" ht="16.25" customHeight="1" x14ac:dyDescent="0.35">
      <c r="B49" s="477"/>
      <c r="C49" s="474"/>
      <c r="D49" s="474"/>
      <c r="E49" s="474"/>
      <c r="F49" s="474"/>
      <c r="G49" s="474"/>
      <c r="H49" s="474"/>
      <c r="I49" s="474"/>
      <c r="J49" s="474"/>
      <c r="K49" s="473"/>
      <c r="L49" s="468"/>
    </row>
    <row r="50" spans="2:12" ht="16.25" customHeight="1" x14ac:dyDescent="0.35">
      <c r="B50" s="477"/>
      <c r="C50" s="474"/>
      <c r="D50" s="474"/>
      <c r="E50" s="474"/>
      <c r="F50" s="474"/>
      <c r="G50" s="474"/>
      <c r="H50" s="474"/>
      <c r="I50" s="474"/>
      <c r="J50" s="474"/>
      <c r="K50" s="473"/>
      <c r="L50" s="468"/>
    </row>
    <row r="51" spans="2:12" ht="30" customHeight="1" x14ac:dyDescent="0.35">
      <c r="B51" s="477" t="s">
        <v>562</v>
      </c>
      <c r="C51" s="474"/>
      <c r="D51" s="750"/>
      <c r="E51" s="750"/>
      <c r="F51" s="750"/>
      <c r="G51" s="750"/>
      <c r="H51" s="750"/>
      <c r="I51" s="750"/>
      <c r="J51" s="750"/>
      <c r="K51" s="473"/>
      <c r="L51" s="468"/>
    </row>
    <row r="52" spans="2:12" ht="25.5" customHeight="1" x14ac:dyDescent="0.35">
      <c r="B52" s="477"/>
      <c r="C52" s="474"/>
      <c r="D52" s="474"/>
      <c r="E52" s="474"/>
      <c r="F52" s="474"/>
      <c r="G52" s="474"/>
      <c r="H52" s="474"/>
      <c r="I52" s="474"/>
      <c r="J52" s="474"/>
      <c r="K52" s="473"/>
      <c r="L52" s="468"/>
    </row>
    <row r="53" spans="2:12" ht="16.25" customHeight="1" x14ac:dyDescent="0.35">
      <c r="B53" s="477" t="s">
        <v>563</v>
      </c>
      <c r="C53" s="474"/>
      <c r="D53" s="474"/>
      <c r="E53" s="474"/>
      <c r="F53" s="474"/>
      <c r="G53" s="474"/>
      <c r="H53" s="474"/>
      <c r="I53" s="474"/>
      <c r="J53" s="474"/>
      <c r="K53" s="473"/>
      <c r="L53" s="468"/>
    </row>
    <row r="54" spans="2:12" ht="30" customHeight="1" x14ac:dyDescent="0.35">
      <c r="B54" s="477"/>
      <c r="C54" s="474"/>
      <c r="D54" s="750"/>
      <c r="E54" s="750"/>
      <c r="F54" s="750"/>
      <c r="G54" s="750"/>
      <c r="H54" s="750"/>
      <c r="I54" s="750"/>
      <c r="J54" s="750"/>
      <c r="K54" s="473"/>
      <c r="L54" s="468"/>
    </row>
    <row r="55" spans="2:12" ht="16.25" customHeight="1" x14ac:dyDescent="0.35">
      <c r="B55" s="480"/>
      <c r="C55" s="476"/>
      <c r="D55" s="476"/>
      <c r="E55" s="476"/>
      <c r="F55" s="476"/>
      <c r="G55" s="476"/>
      <c r="H55" s="476"/>
      <c r="I55" s="476"/>
      <c r="J55" s="476"/>
      <c r="K55" s="481"/>
      <c r="L55" s="468"/>
    </row>
    <row r="56" spans="2:12" ht="16.25" customHeight="1" x14ac:dyDescent="0.35">
      <c r="B56" s="468"/>
      <c r="C56" s="468"/>
      <c r="D56" s="468"/>
      <c r="E56" s="468"/>
      <c r="F56" s="468"/>
      <c r="G56" s="468"/>
      <c r="H56" s="468"/>
      <c r="I56" s="468"/>
      <c r="J56" s="468"/>
      <c r="K56" s="468"/>
      <c r="L56" s="468"/>
    </row>
  </sheetData>
  <sheetProtection sheet="1" selectLockedCells="1"/>
  <mergeCells count="20">
    <mergeCell ref="D51:J51"/>
    <mergeCell ref="D54:J54"/>
    <mergeCell ref="D37:F37"/>
    <mergeCell ref="I37:J37"/>
    <mergeCell ref="D39:J39"/>
    <mergeCell ref="D42:J42"/>
    <mergeCell ref="D45:J45"/>
    <mergeCell ref="D48:J48"/>
    <mergeCell ref="E34:J34"/>
    <mergeCell ref="I1:K1"/>
    <mergeCell ref="I3:K3"/>
    <mergeCell ref="B10:K10"/>
    <mergeCell ref="B11:K11"/>
    <mergeCell ref="B12:K12"/>
    <mergeCell ref="C18:J18"/>
    <mergeCell ref="C20:J20"/>
    <mergeCell ref="C22:J22"/>
    <mergeCell ref="C24:J24"/>
    <mergeCell ref="C26:J26"/>
    <mergeCell ref="E32:J32"/>
  </mergeCells>
  <hyperlinks>
    <hyperlink ref="I3:K3" location="'Börja här'!A1" display="PALAA TÄSTÄ KANSISIVULLE" xr:uid="{00000000-0004-0000-1400-000000000000}"/>
    <hyperlink ref="C24" r:id="rId1" location="d1e9516-1-1" display="d1e9516-1-1" xr:uid="{00000000-0004-0000-1400-000001000000}"/>
  </hyperlinks>
  <pageMargins left="0.39370078740157483" right="0.39370078740157483" top="0.78740157480314965" bottom="0.78740157480314965" header="0.39370078740157483" footer="0.31496062992125984"/>
  <pageSetup paperSize="9" orientation="portrait" r:id="rId2"/>
  <headerFooter>
    <oddHeader>&amp;L&amp;A&amp;C&amp;R&amp;P(&amp;N)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77153" r:id="rId5" name="Check Box 1">
              <controlPr defaultSize="0" autoFill="0" autoLine="0" autoPict="0">
                <anchor moveWithCells="1">
                  <from>
                    <xdr:col>1</xdr:col>
                    <xdr:colOff>298450</xdr:colOff>
                    <xdr:row>12</xdr:row>
                    <xdr:rowOff>228600</xdr:rowOff>
                  </from>
                  <to>
                    <xdr:col>1</xdr:col>
                    <xdr:colOff>641350</xdr:colOff>
                    <xdr:row>14</xdr:row>
                    <xdr:rowOff>0</xdr:rowOff>
                  </to>
                </anchor>
              </controlPr>
            </control>
          </mc:Choice>
        </mc:AlternateContent>
        <mc:AlternateContent xmlns:mc="http://schemas.openxmlformats.org/markup-compatibility/2006">
          <mc:Choice Requires="x14">
            <control shapeId="177154" r:id="rId6" name="Check Box 2">
              <controlPr defaultSize="0" autoFill="0" autoLine="0" autoPict="0">
                <anchor moveWithCells="1">
                  <from>
                    <xdr:col>1</xdr:col>
                    <xdr:colOff>381000</xdr:colOff>
                    <xdr:row>26</xdr:row>
                    <xdr:rowOff>222250</xdr:rowOff>
                  </from>
                  <to>
                    <xdr:col>1</xdr:col>
                    <xdr:colOff>762000</xdr:colOff>
                    <xdr:row>28</xdr:row>
                    <xdr:rowOff>0</xdr:rowOff>
                  </to>
                </anchor>
              </controlPr>
            </control>
          </mc:Choice>
        </mc:AlternateContent>
        <mc:AlternateContent xmlns:mc="http://schemas.openxmlformats.org/markup-compatibility/2006">
          <mc:Choice Requires="x14">
            <control shapeId="177155" r:id="rId7" name="Check Box 3">
              <controlPr defaultSize="0" autoFill="0" autoLine="0" autoPict="0">
                <anchor moveWithCells="1">
                  <from>
                    <xdr:col>1</xdr:col>
                    <xdr:colOff>342900</xdr:colOff>
                    <xdr:row>14</xdr:row>
                    <xdr:rowOff>228600</xdr:rowOff>
                  </from>
                  <to>
                    <xdr:col>1</xdr:col>
                    <xdr:colOff>711200</xdr:colOff>
                    <xdr:row>16</xdr:row>
                    <xdr:rowOff>0</xdr:rowOff>
                  </to>
                </anchor>
              </controlPr>
            </control>
          </mc:Choice>
        </mc:AlternateContent>
        <mc:AlternateContent xmlns:mc="http://schemas.openxmlformats.org/markup-compatibility/2006">
          <mc:Choice Requires="x14">
            <control shapeId="177156" r:id="rId8" name="Check Box 4">
              <controlPr defaultSize="0" autoFill="0" autoLine="0" autoPict="0">
                <anchor moveWithCells="1">
                  <from>
                    <xdr:col>1</xdr:col>
                    <xdr:colOff>336550</xdr:colOff>
                    <xdr:row>17</xdr:row>
                    <xdr:rowOff>6350</xdr:rowOff>
                  </from>
                  <to>
                    <xdr:col>1</xdr:col>
                    <xdr:colOff>692150</xdr:colOff>
                    <xdr:row>17</xdr:row>
                    <xdr:rowOff>266700</xdr:rowOff>
                  </to>
                </anchor>
              </controlPr>
            </control>
          </mc:Choice>
        </mc:AlternateContent>
        <mc:AlternateContent xmlns:mc="http://schemas.openxmlformats.org/markup-compatibility/2006">
          <mc:Choice Requires="x14">
            <control shapeId="177157" r:id="rId9" name="Check Box 5">
              <controlPr defaultSize="0" autoFill="0" autoLine="0" autoPict="0">
                <anchor moveWithCells="1">
                  <from>
                    <xdr:col>1</xdr:col>
                    <xdr:colOff>368300</xdr:colOff>
                    <xdr:row>24</xdr:row>
                    <xdr:rowOff>222250</xdr:rowOff>
                  </from>
                  <to>
                    <xdr:col>1</xdr:col>
                    <xdr:colOff>717550</xdr:colOff>
                    <xdr:row>25</xdr:row>
                    <xdr:rowOff>215900</xdr:rowOff>
                  </to>
                </anchor>
              </controlPr>
            </control>
          </mc:Choice>
        </mc:AlternateContent>
        <mc:AlternateContent xmlns:mc="http://schemas.openxmlformats.org/markup-compatibility/2006">
          <mc:Choice Requires="x14">
            <control shapeId="177158" r:id="rId10" name="Check Box 6">
              <controlPr defaultSize="0" autoFill="0" autoLine="0" autoPict="0">
                <anchor moveWithCells="1">
                  <from>
                    <xdr:col>1</xdr:col>
                    <xdr:colOff>368300</xdr:colOff>
                    <xdr:row>19</xdr:row>
                    <xdr:rowOff>6350</xdr:rowOff>
                  </from>
                  <to>
                    <xdr:col>1</xdr:col>
                    <xdr:colOff>723900</xdr:colOff>
                    <xdr:row>19</xdr:row>
                    <xdr:rowOff>298450</xdr:rowOff>
                  </to>
                </anchor>
              </controlPr>
            </control>
          </mc:Choice>
        </mc:AlternateContent>
        <mc:AlternateContent xmlns:mc="http://schemas.openxmlformats.org/markup-compatibility/2006">
          <mc:Choice Requires="x14">
            <control shapeId="177159" r:id="rId11" name="Check Box 7">
              <controlPr defaultSize="0" autoFill="0" autoLine="0" autoPict="0">
                <anchor moveWithCells="1">
                  <from>
                    <xdr:col>1</xdr:col>
                    <xdr:colOff>368300</xdr:colOff>
                    <xdr:row>21</xdr:row>
                    <xdr:rowOff>6350</xdr:rowOff>
                  </from>
                  <to>
                    <xdr:col>1</xdr:col>
                    <xdr:colOff>749300</xdr:colOff>
                    <xdr:row>21</xdr:row>
                    <xdr:rowOff>266700</xdr:rowOff>
                  </to>
                </anchor>
              </controlPr>
            </control>
          </mc:Choice>
        </mc:AlternateContent>
        <mc:AlternateContent xmlns:mc="http://schemas.openxmlformats.org/markup-compatibility/2006">
          <mc:Choice Requires="x14">
            <control shapeId="177160" r:id="rId12" name="Check Box 8">
              <controlPr defaultSize="0" autoFill="0" autoLine="0" autoPict="0">
                <anchor moveWithCells="1">
                  <from>
                    <xdr:col>1</xdr:col>
                    <xdr:colOff>374650</xdr:colOff>
                    <xdr:row>23</xdr:row>
                    <xdr:rowOff>6350</xdr:rowOff>
                  </from>
                  <to>
                    <xdr:col>1</xdr:col>
                    <xdr:colOff>749300</xdr:colOff>
                    <xdr:row>23</xdr:row>
                    <xdr:rowOff>273050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J34"/>
  <sheetViews>
    <sheetView zoomScaleNormal="100" workbookViewId="0">
      <selection activeCell="H6" sqref="H6:J6"/>
    </sheetView>
  </sheetViews>
  <sheetFormatPr defaultColWidth="9.15234375" defaultRowHeight="15.5" x14ac:dyDescent="0.35"/>
  <cols>
    <col min="1" max="1" width="3.84375" style="134" customWidth="1"/>
    <col min="2" max="2" width="4.84375" style="134" customWidth="1"/>
    <col min="3" max="4" width="40.84375" style="134" customWidth="1"/>
    <col min="5" max="5" width="19.84375" style="134" customWidth="1"/>
    <col min="6" max="6" width="3.15234375" style="134" customWidth="1"/>
    <col min="7" max="7" width="7.15234375" style="134" customWidth="1"/>
    <col min="8" max="16384" width="9.15234375" style="134"/>
  </cols>
  <sheetData>
    <row r="1" spans="1:10" x14ac:dyDescent="0.35">
      <c r="A1" s="6" t="s">
        <v>181</v>
      </c>
    </row>
    <row r="2" spans="1:10" x14ac:dyDescent="0.35">
      <c r="A2" s="6"/>
    </row>
    <row r="3" spans="1:10" x14ac:dyDescent="0.35">
      <c r="B3" s="646" t="s">
        <v>327</v>
      </c>
      <c r="C3" s="646"/>
      <c r="D3" s="646"/>
      <c r="E3" s="646"/>
      <c r="F3" s="646"/>
    </row>
    <row r="4" spans="1:10" x14ac:dyDescent="0.35">
      <c r="B4" s="646"/>
      <c r="C4" s="646"/>
      <c r="D4" s="646"/>
      <c r="E4" s="646"/>
      <c r="F4" s="646"/>
    </row>
    <row r="6" spans="1:10" x14ac:dyDescent="0.35">
      <c r="B6" s="193"/>
      <c r="C6" s="195"/>
      <c r="D6" s="116"/>
      <c r="E6" s="116"/>
      <c r="F6" s="117"/>
      <c r="H6" s="567" t="s">
        <v>592</v>
      </c>
      <c r="I6" s="568"/>
      <c r="J6" s="569"/>
    </row>
    <row r="7" spans="1:10" x14ac:dyDescent="0.35">
      <c r="B7" s="18"/>
      <c r="C7" s="120" t="s">
        <v>182</v>
      </c>
      <c r="D7" s="19"/>
      <c r="E7" s="19"/>
      <c r="F7" s="20"/>
    </row>
    <row r="8" spans="1:10" x14ac:dyDescent="0.35">
      <c r="B8" s="18"/>
      <c r="C8" s="120"/>
      <c r="D8" s="19"/>
      <c r="E8" s="19"/>
      <c r="F8" s="20"/>
    </row>
    <row r="9" spans="1:10" x14ac:dyDescent="0.35">
      <c r="B9" s="18"/>
      <c r="C9" s="19"/>
      <c r="D9" s="19"/>
      <c r="E9" s="19"/>
      <c r="F9" s="20"/>
    </row>
    <row r="10" spans="1:10" x14ac:dyDescent="0.35">
      <c r="B10" s="18"/>
      <c r="C10" s="196" t="s">
        <v>295</v>
      </c>
      <c r="D10" s="196" t="s">
        <v>593</v>
      </c>
      <c r="E10" s="196" t="s">
        <v>183</v>
      </c>
      <c r="F10" s="20"/>
    </row>
    <row r="11" spans="1:10" ht="30" customHeight="1" x14ac:dyDescent="0.35">
      <c r="B11" s="18"/>
      <c r="C11" s="197"/>
      <c r="D11" s="197"/>
      <c r="E11" s="305"/>
      <c r="F11" s="20"/>
    </row>
    <row r="12" spans="1:10" ht="30" customHeight="1" x14ac:dyDescent="0.35">
      <c r="B12" s="18"/>
      <c r="C12" s="197"/>
      <c r="D12" s="197"/>
      <c r="E12" s="305"/>
      <c r="F12" s="20"/>
    </row>
    <row r="13" spans="1:10" ht="30" customHeight="1" x14ac:dyDescent="0.35">
      <c r="B13" s="18"/>
      <c r="C13" s="197"/>
      <c r="D13" s="197"/>
      <c r="E13" s="305"/>
      <c r="F13" s="20"/>
    </row>
    <row r="14" spans="1:10" ht="30" customHeight="1" x14ac:dyDescent="0.35">
      <c r="B14" s="18"/>
      <c r="C14" s="197"/>
      <c r="D14" s="197"/>
      <c r="E14" s="305"/>
      <c r="F14" s="20"/>
    </row>
    <row r="15" spans="1:10" ht="30" customHeight="1" x14ac:dyDescent="0.35">
      <c r="B15" s="18"/>
      <c r="C15" s="197"/>
      <c r="D15" s="197"/>
      <c r="E15" s="305"/>
      <c r="F15" s="20"/>
    </row>
    <row r="16" spans="1:10" ht="30" customHeight="1" x14ac:dyDescent="0.35">
      <c r="B16" s="18"/>
      <c r="C16" s="197"/>
      <c r="D16" s="197"/>
      <c r="E16" s="305"/>
      <c r="F16" s="20"/>
    </row>
    <row r="17" spans="2:6" ht="30" customHeight="1" x14ac:dyDescent="0.35">
      <c r="B17" s="18"/>
      <c r="C17" s="197"/>
      <c r="D17" s="197"/>
      <c r="E17" s="305"/>
      <c r="F17" s="20"/>
    </row>
    <row r="18" spans="2:6" ht="30" customHeight="1" x14ac:dyDescent="0.35">
      <c r="B18" s="18"/>
      <c r="C18" s="197"/>
      <c r="D18" s="197"/>
      <c r="E18" s="305"/>
      <c r="F18" s="20"/>
    </row>
    <row r="19" spans="2:6" ht="30" customHeight="1" x14ac:dyDescent="0.35">
      <c r="B19" s="18"/>
      <c r="C19" s="197"/>
      <c r="D19" s="197"/>
      <c r="E19" s="305"/>
      <c r="F19" s="20"/>
    </row>
    <row r="20" spans="2:6" ht="30" customHeight="1" x14ac:dyDescent="0.35">
      <c r="B20" s="18"/>
      <c r="C20" s="197"/>
      <c r="D20" s="197"/>
      <c r="E20" s="305"/>
      <c r="F20" s="20"/>
    </row>
    <row r="21" spans="2:6" ht="30" customHeight="1" x14ac:dyDescent="0.35">
      <c r="B21" s="18"/>
      <c r="C21" s="197"/>
      <c r="D21" s="197"/>
      <c r="E21" s="305"/>
      <c r="F21" s="20"/>
    </row>
    <row r="22" spans="2:6" ht="30" customHeight="1" x14ac:dyDescent="0.35">
      <c r="B22" s="18"/>
      <c r="C22" s="197"/>
      <c r="D22" s="197"/>
      <c r="E22" s="305"/>
      <c r="F22" s="20"/>
    </row>
    <row r="23" spans="2:6" ht="30" customHeight="1" x14ac:dyDescent="0.35">
      <c r="B23" s="18"/>
      <c r="C23" s="197"/>
      <c r="D23" s="197"/>
      <c r="E23" s="305"/>
      <c r="F23" s="20"/>
    </row>
    <row r="24" spans="2:6" ht="30" customHeight="1" x14ac:dyDescent="0.35">
      <c r="B24" s="18"/>
      <c r="C24" s="197"/>
      <c r="D24" s="197"/>
      <c r="E24" s="305"/>
      <c r="F24" s="20"/>
    </row>
    <row r="25" spans="2:6" ht="30" customHeight="1" x14ac:dyDescent="0.35">
      <c r="B25" s="18"/>
      <c r="C25" s="197"/>
      <c r="D25" s="197"/>
      <c r="E25" s="305"/>
      <c r="F25" s="20"/>
    </row>
    <row r="26" spans="2:6" ht="30" customHeight="1" x14ac:dyDescent="0.35">
      <c r="B26" s="18"/>
      <c r="C26" s="197"/>
      <c r="D26" s="197"/>
      <c r="E26" s="305"/>
      <c r="F26" s="20"/>
    </row>
    <row r="27" spans="2:6" ht="30" customHeight="1" x14ac:dyDescent="0.35">
      <c r="B27" s="18"/>
      <c r="C27" s="197"/>
      <c r="D27" s="197"/>
      <c r="E27" s="305"/>
      <c r="F27" s="20"/>
    </row>
    <row r="28" spans="2:6" ht="30" customHeight="1" x14ac:dyDescent="0.35">
      <c r="B28" s="18"/>
      <c r="C28" s="197"/>
      <c r="D28" s="197"/>
      <c r="E28" s="305"/>
      <c r="F28" s="20"/>
    </row>
    <row r="29" spans="2:6" ht="30" customHeight="1" x14ac:dyDescent="0.35">
      <c r="B29" s="18"/>
      <c r="C29" s="197"/>
      <c r="D29" s="197"/>
      <c r="E29" s="305"/>
      <c r="F29" s="20"/>
    </row>
    <row r="30" spans="2:6" ht="30" customHeight="1" x14ac:dyDescent="0.35">
      <c r="B30" s="18"/>
      <c r="C30" s="197"/>
      <c r="D30" s="197"/>
      <c r="E30" s="305"/>
      <c r="F30" s="20"/>
    </row>
    <row r="31" spans="2:6" ht="30" customHeight="1" x14ac:dyDescent="0.35">
      <c r="B31" s="18"/>
      <c r="C31" s="197"/>
      <c r="D31" s="197"/>
      <c r="E31" s="305"/>
      <c r="F31" s="20"/>
    </row>
    <row r="32" spans="2:6" ht="30" customHeight="1" x14ac:dyDescent="0.35">
      <c r="B32" s="18"/>
      <c r="C32" s="197"/>
      <c r="D32" s="197"/>
      <c r="E32" s="305"/>
      <c r="F32" s="20"/>
    </row>
    <row r="33" spans="2:6" x14ac:dyDescent="0.35">
      <c r="B33" s="18"/>
      <c r="C33" s="19"/>
      <c r="D33" s="19"/>
      <c r="E33" s="19"/>
      <c r="F33" s="20"/>
    </row>
    <row r="34" spans="2:6" x14ac:dyDescent="0.35">
      <c r="B34" s="194"/>
      <c r="C34" s="121"/>
      <c r="D34" s="121"/>
      <c r="E34" s="121"/>
      <c r="F34" s="122"/>
    </row>
  </sheetData>
  <sheetProtection sheet="1" selectLockedCells="1"/>
  <mergeCells count="2">
    <mergeCell ref="H6:J6"/>
    <mergeCell ref="B3:F4"/>
  </mergeCells>
  <hyperlinks>
    <hyperlink ref="H6:J6" location="'Börja här'!A1" display="PALAA TÄSTÄ KANSISIVULLE" xr:uid="{00000000-0004-0000-0300-000000000000}"/>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5"/>
  <dimension ref="A1:P104"/>
  <sheetViews>
    <sheetView workbookViewId="0">
      <selection activeCell="C9" sqref="C9:J9"/>
    </sheetView>
  </sheetViews>
  <sheetFormatPr defaultColWidth="9.15234375" defaultRowHeight="15.5" x14ac:dyDescent="0.35"/>
  <cols>
    <col min="1" max="1" width="4.15234375" style="134" customWidth="1"/>
    <col min="2" max="2" width="3" style="134" customWidth="1"/>
    <col min="3" max="10" width="9.15234375" style="134"/>
    <col min="11" max="11" width="3.15234375" style="134" customWidth="1"/>
    <col min="12" max="16384" width="9.15234375" style="134"/>
  </cols>
  <sheetData>
    <row r="1" spans="1:16" x14ac:dyDescent="0.35">
      <c r="A1" s="6" t="s">
        <v>186</v>
      </c>
      <c r="B1" s="6"/>
    </row>
    <row r="3" spans="1:16" ht="32.75" customHeight="1" x14ac:dyDescent="0.35">
      <c r="B3" s="650" t="s">
        <v>326</v>
      </c>
      <c r="C3" s="650"/>
      <c r="D3" s="650"/>
      <c r="E3" s="650"/>
      <c r="F3" s="650"/>
      <c r="G3" s="650"/>
      <c r="H3" s="650"/>
      <c r="I3" s="650"/>
      <c r="J3" s="650"/>
      <c r="K3" s="650"/>
    </row>
    <row r="4" spans="1:16" ht="16.5" customHeight="1" x14ac:dyDescent="0.35"/>
    <row r="5" spans="1:16" x14ac:dyDescent="0.35">
      <c r="B5" s="193"/>
      <c r="C5" s="268"/>
      <c r="D5" s="59"/>
      <c r="E5" s="60"/>
      <c r="F5" s="60"/>
      <c r="G5" s="60"/>
      <c r="H5" s="60"/>
      <c r="I5" s="60"/>
      <c r="J5" s="60"/>
      <c r="K5" s="61"/>
      <c r="M5" s="567" t="s">
        <v>594</v>
      </c>
      <c r="N5" s="568"/>
      <c r="O5" s="569"/>
    </row>
    <row r="6" spans="1:16" x14ac:dyDescent="0.35">
      <c r="B6" s="18"/>
      <c r="C6" s="241" t="s">
        <v>187</v>
      </c>
      <c r="D6" s="64"/>
      <c r="E6" s="230"/>
      <c r="F6" s="230"/>
      <c r="G6" s="230"/>
      <c r="H6" s="230"/>
      <c r="I6" s="230"/>
      <c r="J6" s="230"/>
      <c r="K6" s="231"/>
    </row>
    <row r="7" spans="1:16" x14ac:dyDescent="0.35">
      <c r="B7" s="18"/>
      <c r="C7" s="241"/>
      <c r="D7" s="64"/>
      <c r="E7" s="230"/>
      <c r="F7" s="230"/>
      <c r="G7" s="230"/>
      <c r="H7" s="230"/>
      <c r="I7" s="230"/>
      <c r="J7" s="230"/>
      <c r="K7" s="231"/>
    </row>
    <row r="8" spans="1:16" ht="15" customHeight="1" x14ac:dyDescent="0.35">
      <c r="B8" s="18"/>
      <c r="C8" s="230" t="s">
        <v>91</v>
      </c>
      <c r="D8" s="230"/>
      <c r="E8" s="230"/>
      <c r="F8" s="230"/>
      <c r="G8" s="230"/>
      <c r="H8" s="230"/>
      <c r="I8" s="230"/>
      <c r="J8" s="230"/>
      <c r="K8" s="231"/>
      <c r="M8" s="594" t="s">
        <v>359</v>
      </c>
      <c r="N8" s="594"/>
      <c r="O8" s="594"/>
      <c r="P8" s="594"/>
    </row>
    <row r="9" spans="1:16" ht="15" customHeight="1" x14ac:dyDescent="0.35">
      <c r="B9" s="18"/>
      <c r="C9" s="651"/>
      <c r="D9" s="652"/>
      <c r="E9" s="652"/>
      <c r="F9" s="652"/>
      <c r="G9" s="652"/>
      <c r="H9" s="652"/>
      <c r="I9" s="652"/>
      <c r="J9" s="652"/>
      <c r="K9" s="231"/>
      <c r="M9" s="594"/>
      <c r="N9" s="594"/>
      <c r="O9" s="594"/>
      <c r="P9" s="594"/>
    </row>
    <row r="10" spans="1:16" x14ac:dyDescent="0.35">
      <c r="B10" s="18"/>
      <c r="C10" s="230"/>
      <c r="D10" s="230"/>
      <c r="E10" s="230"/>
      <c r="F10" s="230"/>
      <c r="G10" s="230"/>
      <c r="H10" s="230"/>
      <c r="I10" s="230"/>
      <c r="J10" s="230"/>
      <c r="K10" s="231"/>
      <c r="M10" s="594"/>
      <c r="N10" s="594"/>
      <c r="O10" s="594"/>
      <c r="P10" s="594"/>
    </row>
    <row r="11" spans="1:16" x14ac:dyDescent="0.35">
      <c r="B11" s="18"/>
      <c r="C11" s="230" t="s">
        <v>287</v>
      </c>
      <c r="D11" s="230"/>
      <c r="E11" s="230"/>
      <c r="F11" s="230"/>
      <c r="G11" s="230"/>
      <c r="H11" s="281"/>
      <c r="I11" s="230" t="str">
        <f>"500 tecken ("&amp;TEXT(LEN(C12),"0")&amp;" använda)"</f>
        <v>500 tecken (0 använda)</v>
      </c>
      <c r="J11" s="230"/>
      <c r="K11" s="231"/>
      <c r="M11" s="594"/>
      <c r="N11" s="594"/>
      <c r="O11" s="594"/>
      <c r="P11" s="594"/>
    </row>
    <row r="12" spans="1:16" ht="138" customHeight="1" x14ac:dyDescent="0.35">
      <c r="B12" s="18"/>
      <c r="C12" s="653"/>
      <c r="D12" s="653"/>
      <c r="E12" s="653"/>
      <c r="F12" s="653"/>
      <c r="G12" s="653"/>
      <c r="H12" s="653"/>
      <c r="I12" s="653"/>
      <c r="J12" s="653"/>
      <c r="K12" s="236"/>
    </row>
    <row r="13" spans="1:16" x14ac:dyDescent="0.35">
      <c r="B13" s="194"/>
      <c r="C13" s="261"/>
      <c r="D13" s="261"/>
      <c r="E13" s="261"/>
      <c r="F13" s="261"/>
      <c r="G13" s="261"/>
      <c r="H13" s="261"/>
      <c r="I13" s="261"/>
      <c r="J13" s="261"/>
      <c r="K13" s="237"/>
    </row>
    <row r="14" spans="1:16" x14ac:dyDescent="0.35">
      <c r="B14" s="18"/>
      <c r="C14" s="233"/>
      <c r="D14" s="233"/>
      <c r="E14" s="233"/>
      <c r="F14" s="233"/>
      <c r="G14" s="233"/>
      <c r="H14" s="233"/>
      <c r="I14" s="233"/>
      <c r="J14" s="233"/>
      <c r="K14" s="236"/>
    </row>
    <row r="15" spans="1:16" x14ac:dyDescent="0.35">
      <c r="B15" s="18"/>
      <c r="C15" s="230" t="s">
        <v>104</v>
      </c>
      <c r="D15" s="230"/>
      <c r="E15" s="230"/>
      <c r="F15" s="230"/>
      <c r="G15" s="230"/>
      <c r="H15" s="230"/>
      <c r="I15" s="230"/>
      <c r="J15" s="230"/>
      <c r="K15" s="231"/>
    </row>
    <row r="16" spans="1:16" x14ac:dyDescent="0.35">
      <c r="B16" s="18"/>
      <c r="C16" s="651"/>
      <c r="D16" s="652"/>
      <c r="E16" s="652"/>
      <c r="F16" s="652"/>
      <c r="G16" s="652"/>
      <c r="H16" s="652"/>
      <c r="I16" s="652"/>
      <c r="J16" s="652"/>
      <c r="K16" s="231"/>
    </row>
    <row r="17" spans="2:11" x14ac:dyDescent="0.35">
      <c r="B17" s="18"/>
      <c r="C17" s="230"/>
      <c r="D17" s="230"/>
      <c r="E17" s="230"/>
      <c r="F17" s="230"/>
      <c r="G17" s="230"/>
      <c r="H17" s="230"/>
      <c r="I17" s="230"/>
      <c r="J17" s="230"/>
      <c r="K17" s="231"/>
    </row>
    <row r="18" spans="2:11" x14ac:dyDescent="0.35">
      <c r="B18" s="18"/>
      <c r="C18" s="313" t="s">
        <v>595</v>
      </c>
      <c r="D18" s="313"/>
      <c r="E18" s="313"/>
      <c r="F18" s="313"/>
      <c r="G18" s="313"/>
      <c r="H18" s="281"/>
      <c r="I18" s="313" t="str">
        <f>"500 tecken ("&amp;TEXT(LEN(C19),"0")&amp;" använda)"</f>
        <v>500 tecken (0 använda)</v>
      </c>
      <c r="J18" s="313"/>
      <c r="K18" s="231"/>
    </row>
    <row r="19" spans="2:11" ht="138" customHeight="1" x14ac:dyDescent="0.35">
      <c r="B19" s="18"/>
      <c r="C19" s="653"/>
      <c r="D19" s="653"/>
      <c r="E19" s="653"/>
      <c r="F19" s="653"/>
      <c r="G19" s="653"/>
      <c r="H19" s="653"/>
      <c r="I19" s="653"/>
      <c r="J19" s="653"/>
      <c r="K19" s="236"/>
    </row>
    <row r="20" spans="2:11" x14ac:dyDescent="0.35">
      <c r="B20" s="194"/>
      <c r="C20" s="261"/>
      <c r="D20" s="261"/>
      <c r="E20" s="261"/>
      <c r="F20" s="261"/>
      <c r="G20" s="261"/>
      <c r="H20" s="261"/>
      <c r="I20" s="261"/>
      <c r="J20" s="261"/>
      <c r="K20" s="237"/>
    </row>
    <row r="21" spans="2:11" x14ac:dyDescent="0.35">
      <c r="B21" s="18"/>
      <c r="C21" s="233"/>
      <c r="D21" s="233"/>
      <c r="E21" s="233"/>
      <c r="F21" s="233"/>
      <c r="G21" s="233"/>
      <c r="H21" s="233"/>
      <c r="I21" s="233"/>
      <c r="J21" s="233"/>
      <c r="K21" s="236"/>
    </row>
    <row r="22" spans="2:11" x14ac:dyDescent="0.35">
      <c r="B22" s="18"/>
      <c r="C22" s="230" t="s">
        <v>130</v>
      </c>
      <c r="D22" s="230"/>
      <c r="E22" s="230"/>
      <c r="F22" s="230"/>
      <c r="G22" s="230"/>
      <c r="H22" s="230"/>
      <c r="I22" s="230"/>
      <c r="J22" s="230"/>
      <c r="K22" s="231"/>
    </row>
    <row r="23" spans="2:11" x14ac:dyDescent="0.35">
      <c r="B23" s="18"/>
      <c r="C23" s="651"/>
      <c r="D23" s="652"/>
      <c r="E23" s="652"/>
      <c r="F23" s="652"/>
      <c r="G23" s="652"/>
      <c r="H23" s="652"/>
      <c r="I23" s="652"/>
      <c r="J23" s="652"/>
      <c r="K23" s="231"/>
    </row>
    <row r="24" spans="2:11" x14ac:dyDescent="0.35">
      <c r="B24" s="18"/>
      <c r="C24" s="230"/>
      <c r="D24" s="230"/>
      <c r="E24" s="230"/>
      <c r="F24" s="230"/>
      <c r="G24" s="230"/>
      <c r="H24" s="230"/>
      <c r="I24" s="230"/>
      <c r="J24" s="230"/>
      <c r="K24" s="231"/>
    </row>
    <row r="25" spans="2:11" x14ac:dyDescent="0.35">
      <c r="B25" s="18"/>
      <c r="C25" s="313" t="s">
        <v>596</v>
      </c>
      <c r="D25" s="313"/>
      <c r="E25" s="313"/>
      <c r="F25" s="313"/>
      <c r="G25" s="313"/>
      <c r="H25" s="281"/>
      <c r="I25" s="313" t="str">
        <f>"500 tecken ("&amp;TEXT(LEN(C26),"0")&amp;" använda)"</f>
        <v>500 tecken (0 använda)</v>
      </c>
      <c r="J25" s="313"/>
      <c r="K25" s="231"/>
    </row>
    <row r="26" spans="2:11" ht="138" customHeight="1" x14ac:dyDescent="0.35">
      <c r="B26" s="18"/>
      <c r="C26" s="653"/>
      <c r="D26" s="653"/>
      <c r="E26" s="653"/>
      <c r="F26" s="653"/>
      <c r="G26" s="653"/>
      <c r="H26" s="653"/>
      <c r="I26" s="653"/>
      <c r="J26" s="653"/>
      <c r="K26" s="236"/>
    </row>
    <row r="27" spans="2:11" x14ac:dyDescent="0.35">
      <c r="B27" s="194"/>
      <c r="C27" s="261"/>
      <c r="D27" s="261"/>
      <c r="E27" s="261"/>
      <c r="F27" s="261"/>
      <c r="G27" s="261"/>
      <c r="H27" s="261"/>
      <c r="I27" s="261"/>
      <c r="J27" s="261"/>
      <c r="K27" s="237"/>
    </row>
    <row r="28" spans="2:11" x14ac:dyDescent="0.35">
      <c r="B28" s="18"/>
      <c r="C28" s="233"/>
      <c r="D28" s="233"/>
      <c r="E28" s="233"/>
      <c r="F28" s="233"/>
      <c r="G28" s="233"/>
      <c r="H28" s="233"/>
      <c r="I28" s="233"/>
      <c r="J28" s="233"/>
      <c r="K28" s="236"/>
    </row>
    <row r="29" spans="2:11" x14ac:dyDescent="0.35">
      <c r="B29" s="18"/>
      <c r="C29" s="230" t="s">
        <v>131</v>
      </c>
      <c r="D29" s="230"/>
      <c r="E29" s="230"/>
      <c r="F29" s="230"/>
      <c r="G29" s="230"/>
      <c r="H29" s="230"/>
      <c r="I29" s="230"/>
      <c r="J29" s="230"/>
      <c r="K29" s="231"/>
    </row>
    <row r="30" spans="2:11" x14ac:dyDescent="0.35">
      <c r="B30" s="18"/>
      <c r="C30" s="651"/>
      <c r="D30" s="652"/>
      <c r="E30" s="652"/>
      <c r="F30" s="652"/>
      <c r="G30" s="652"/>
      <c r="H30" s="652"/>
      <c r="I30" s="652"/>
      <c r="J30" s="652"/>
      <c r="K30" s="231"/>
    </row>
    <row r="31" spans="2:11" x14ac:dyDescent="0.35">
      <c r="B31" s="18"/>
      <c r="C31" s="230"/>
      <c r="D31" s="230"/>
      <c r="E31" s="230"/>
      <c r="F31" s="230"/>
      <c r="G31" s="230"/>
      <c r="H31" s="230"/>
      <c r="I31" s="230"/>
      <c r="J31" s="230"/>
      <c r="K31" s="231"/>
    </row>
    <row r="32" spans="2:11" x14ac:dyDescent="0.35">
      <c r="B32" s="18"/>
      <c r="C32" s="313" t="s">
        <v>597</v>
      </c>
      <c r="D32" s="313"/>
      <c r="E32" s="313"/>
      <c r="F32" s="313"/>
      <c r="G32" s="313"/>
      <c r="H32" s="281"/>
      <c r="I32" s="313" t="str">
        <f>"500 tecken ("&amp;TEXT(LEN(C33),"0")&amp;" använda)"</f>
        <v>500 tecken (0 använda)</v>
      </c>
      <c r="J32" s="313"/>
      <c r="K32" s="314"/>
    </row>
    <row r="33" spans="2:11" ht="138" customHeight="1" x14ac:dyDescent="0.35">
      <c r="B33" s="18"/>
      <c r="C33" s="653"/>
      <c r="D33" s="653"/>
      <c r="E33" s="653"/>
      <c r="F33" s="653"/>
      <c r="G33" s="653"/>
      <c r="H33" s="653"/>
      <c r="I33" s="653"/>
      <c r="J33" s="653"/>
      <c r="K33" s="236"/>
    </row>
    <row r="34" spans="2:11" x14ac:dyDescent="0.35">
      <c r="B34" s="194"/>
      <c r="C34" s="261"/>
      <c r="D34" s="261"/>
      <c r="E34" s="261"/>
      <c r="F34" s="261"/>
      <c r="G34" s="261"/>
      <c r="H34" s="261"/>
      <c r="I34" s="261"/>
      <c r="J34" s="261"/>
      <c r="K34" s="237"/>
    </row>
    <row r="35" spans="2:11" x14ac:dyDescent="0.35">
      <c r="B35" s="18"/>
      <c r="C35" s="233"/>
      <c r="D35" s="233"/>
      <c r="E35" s="233"/>
      <c r="F35" s="233"/>
      <c r="G35" s="233"/>
      <c r="H35" s="233"/>
      <c r="I35" s="233"/>
      <c r="J35" s="233"/>
      <c r="K35" s="236"/>
    </row>
    <row r="36" spans="2:11" x14ac:dyDescent="0.35">
      <c r="B36" s="18"/>
      <c r="C36" s="230" t="s">
        <v>132</v>
      </c>
      <c r="D36" s="230"/>
      <c r="E36" s="230"/>
      <c r="F36" s="230"/>
      <c r="G36" s="230"/>
      <c r="H36" s="230"/>
      <c r="I36" s="230"/>
      <c r="J36" s="230"/>
      <c r="K36" s="231"/>
    </row>
    <row r="37" spans="2:11" x14ac:dyDescent="0.35">
      <c r="B37" s="18"/>
      <c r="C37" s="651"/>
      <c r="D37" s="652"/>
      <c r="E37" s="652"/>
      <c r="F37" s="652"/>
      <c r="G37" s="652"/>
      <c r="H37" s="652"/>
      <c r="I37" s="652"/>
      <c r="J37" s="652"/>
      <c r="K37" s="231"/>
    </row>
    <row r="38" spans="2:11" x14ac:dyDescent="0.35">
      <c r="B38" s="18"/>
      <c r="C38" s="230"/>
      <c r="D38" s="230"/>
      <c r="E38" s="230"/>
      <c r="F38" s="230"/>
      <c r="G38" s="230"/>
      <c r="H38" s="230"/>
      <c r="I38" s="230"/>
      <c r="J38" s="230"/>
      <c r="K38" s="231"/>
    </row>
    <row r="39" spans="2:11" x14ac:dyDescent="0.35">
      <c r="B39" s="18"/>
      <c r="C39" s="313" t="s">
        <v>598</v>
      </c>
      <c r="D39" s="313"/>
      <c r="E39" s="313"/>
      <c r="F39" s="313"/>
      <c r="G39" s="313"/>
      <c r="H39" s="281"/>
      <c r="I39" s="313" t="str">
        <f>"500 tecken ("&amp;TEXT(LEN(C40),"0")&amp;" använda)"</f>
        <v>500 tecken (0 använda)</v>
      </c>
      <c r="J39" s="313"/>
      <c r="K39" s="314"/>
    </row>
    <row r="40" spans="2:11" ht="138" customHeight="1" x14ac:dyDescent="0.35">
      <c r="B40" s="18"/>
      <c r="C40" s="647"/>
      <c r="D40" s="648"/>
      <c r="E40" s="648"/>
      <c r="F40" s="648"/>
      <c r="G40" s="648"/>
      <c r="H40" s="648"/>
      <c r="I40" s="648"/>
      <c r="J40" s="649"/>
      <c r="K40" s="236"/>
    </row>
    <row r="41" spans="2:11" x14ac:dyDescent="0.35">
      <c r="B41" s="194"/>
      <c r="C41" s="261"/>
      <c r="D41" s="261"/>
      <c r="E41" s="261"/>
      <c r="F41" s="261"/>
      <c r="G41" s="261"/>
      <c r="H41" s="261"/>
      <c r="I41" s="261"/>
      <c r="J41" s="261"/>
      <c r="K41" s="237"/>
    </row>
    <row r="42" spans="2:11" x14ac:dyDescent="0.35">
      <c r="B42" s="18"/>
      <c r="C42" s="233"/>
      <c r="D42" s="233"/>
      <c r="E42" s="233"/>
      <c r="F42" s="233"/>
      <c r="G42" s="233"/>
      <c r="H42" s="233"/>
      <c r="I42" s="233"/>
      <c r="J42" s="233"/>
      <c r="K42" s="236"/>
    </row>
    <row r="43" spans="2:11" x14ac:dyDescent="0.35">
      <c r="B43" s="18"/>
      <c r="C43" s="230" t="s">
        <v>133</v>
      </c>
      <c r="D43" s="230"/>
      <c r="E43" s="230"/>
      <c r="F43" s="230"/>
      <c r="G43" s="230"/>
      <c r="H43" s="230"/>
      <c r="I43" s="230"/>
      <c r="J43" s="230"/>
      <c r="K43" s="231"/>
    </row>
    <row r="44" spans="2:11" ht="15" customHeight="1" x14ac:dyDescent="0.35">
      <c r="B44" s="18"/>
      <c r="C44" s="626"/>
      <c r="D44" s="627"/>
      <c r="E44" s="627"/>
      <c r="F44" s="627"/>
      <c r="G44" s="627"/>
      <c r="H44" s="627"/>
      <c r="I44" s="627"/>
      <c r="J44" s="628"/>
      <c r="K44" s="231"/>
    </row>
    <row r="45" spans="2:11" x14ac:dyDescent="0.35">
      <c r="B45" s="18"/>
      <c r="C45" s="230"/>
      <c r="D45" s="230"/>
      <c r="E45" s="230"/>
      <c r="F45" s="230"/>
      <c r="G45" s="230"/>
      <c r="H45" s="230"/>
      <c r="I45" s="230"/>
      <c r="J45" s="230"/>
      <c r="K45" s="231"/>
    </row>
    <row r="46" spans="2:11" x14ac:dyDescent="0.35">
      <c r="B46" s="18"/>
      <c r="C46" s="313" t="s">
        <v>599</v>
      </c>
      <c r="D46" s="313"/>
      <c r="E46" s="313"/>
      <c r="F46" s="313"/>
      <c r="G46" s="313"/>
      <c r="H46" s="281"/>
      <c r="I46" s="313" t="str">
        <f>"500 tecken ("&amp;TEXT(LEN(C47),"0")&amp;" använda)"</f>
        <v>500 tecken (0 använda)</v>
      </c>
      <c r="J46" s="313"/>
      <c r="K46" s="314"/>
    </row>
    <row r="47" spans="2:11" ht="138" customHeight="1" x14ac:dyDescent="0.35">
      <c r="B47" s="18"/>
      <c r="C47" s="647"/>
      <c r="D47" s="648"/>
      <c r="E47" s="648"/>
      <c r="F47" s="648"/>
      <c r="G47" s="648"/>
      <c r="H47" s="648"/>
      <c r="I47" s="648"/>
      <c r="J47" s="649"/>
      <c r="K47" s="236"/>
    </row>
    <row r="48" spans="2:11" x14ac:dyDescent="0.35">
      <c r="B48" s="194"/>
      <c r="C48" s="261"/>
      <c r="D48" s="261"/>
      <c r="E48" s="261"/>
      <c r="F48" s="261"/>
      <c r="G48" s="261"/>
      <c r="H48" s="261"/>
      <c r="I48" s="261"/>
      <c r="J48" s="261"/>
      <c r="K48" s="237"/>
    </row>
    <row r="49" spans="2:11" x14ac:dyDescent="0.35">
      <c r="B49" s="18"/>
      <c r="C49" s="233"/>
      <c r="D49" s="233"/>
      <c r="E49" s="233"/>
      <c r="F49" s="233"/>
      <c r="G49" s="233"/>
      <c r="H49" s="233"/>
      <c r="I49" s="233"/>
      <c r="J49" s="233"/>
      <c r="K49" s="236"/>
    </row>
    <row r="50" spans="2:11" x14ac:dyDescent="0.35">
      <c r="B50" s="18"/>
      <c r="C50" s="230" t="s">
        <v>134</v>
      </c>
      <c r="D50" s="230"/>
      <c r="E50" s="230"/>
      <c r="F50" s="230"/>
      <c r="G50" s="230"/>
      <c r="H50" s="230"/>
      <c r="I50" s="230"/>
      <c r="J50" s="230"/>
      <c r="K50" s="231"/>
    </row>
    <row r="51" spans="2:11" x14ac:dyDescent="0.35">
      <c r="B51" s="18"/>
      <c r="C51" s="626"/>
      <c r="D51" s="627"/>
      <c r="E51" s="627"/>
      <c r="F51" s="627"/>
      <c r="G51" s="627"/>
      <c r="H51" s="627"/>
      <c r="I51" s="627"/>
      <c r="J51" s="628"/>
      <c r="K51" s="231"/>
    </row>
    <row r="52" spans="2:11" x14ac:dyDescent="0.35">
      <c r="B52" s="18"/>
      <c r="C52" s="230"/>
      <c r="D52" s="230"/>
      <c r="E52" s="230"/>
      <c r="F52" s="230"/>
      <c r="G52" s="230"/>
      <c r="H52" s="230"/>
      <c r="I52" s="230"/>
      <c r="J52" s="230"/>
      <c r="K52" s="231"/>
    </row>
    <row r="53" spans="2:11" x14ac:dyDescent="0.35">
      <c r="B53" s="18"/>
      <c r="C53" s="313" t="s">
        <v>600</v>
      </c>
      <c r="D53" s="313"/>
      <c r="E53" s="313"/>
      <c r="F53" s="313"/>
      <c r="G53" s="313"/>
      <c r="H53" s="281"/>
      <c r="I53" s="313" t="str">
        <f>"500 tecken ("&amp;TEXT(LEN(C54),"0")&amp;" använda)"</f>
        <v>500 tecken (0 använda)</v>
      </c>
      <c r="J53" s="313"/>
      <c r="K53" s="314"/>
    </row>
    <row r="54" spans="2:11" ht="138" customHeight="1" x14ac:dyDescent="0.35">
      <c r="B54" s="18"/>
      <c r="C54" s="647"/>
      <c r="D54" s="648"/>
      <c r="E54" s="648"/>
      <c r="F54" s="648"/>
      <c r="G54" s="648"/>
      <c r="H54" s="648"/>
      <c r="I54" s="648"/>
      <c r="J54" s="649"/>
      <c r="K54" s="236"/>
    </row>
    <row r="55" spans="2:11" x14ac:dyDescent="0.35">
      <c r="B55" s="194"/>
      <c r="C55" s="261"/>
      <c r="D55" s="261"/>
      <c r="E55" s="261"/>
      <c r="F55" s="261"/>
      <c r="G55" s="261"/>
      <c r="H55" s="261"/>
      <c r="I55" s="261"/>
      <c r="J55" s="261"/>
      <c r="K55" s="237"/>
    </row>
    <row r="56" spans="2:11" x14ac:dyDescent="0.35">
      <c r="B56" s="18"/>
      <c r="C56" s="230"/>
      <c r="D56" s="230"/>
      <c r="E56" s="230"/>
      <c r="F56" s="230"/>
      <c r="G56" s="230"/>
      <c r="H56" s="230"/>
      <c r="I56" s="230"/>
      <c r="J56" s="230"/>
      <c r="K56" s="231"/>
    </row>
    <row r="57" spans="2:11" x14ac:dyDescent="0.35">
      <c r="B57" s="18"/>
      <c r="C57" s="230" t="s">
        <v>135</v>
      </c>
      <c r="D57" s="230"/>
      <c r="E57" s="230"/>
      <c r="F57" s="230"/>
      <c r="G57" s="230"/>
      <c r="H57" s="230"/>
      <c r="I57" s="230"/>
      <c r="J57" s="230"/>
      <c r="K57" s="231"/>
    </row>
    <row r="58" spans="2:11" x14ac:dyDescent="0.35">
      <c r="B58" s="18"/>
      <c r="C58" s="626"/>
      <c r="D58" s="627"/>
      <c r="E58" s="627"/>
      <c r="F58" s="627"/>
      <c r="G58" s="627"/>
      <c r="H58" s="627"/>
      <c r="I58" s="627"/>
      <c r="J58" s="628"/>
      <c r="K58" s="231"/>
    </row>
    <row r="59" spans="2:11" x14ac:dyDescent="0.35">
      <c r="B59" s="18"/>
      <c r="C59" s="230"/>
      <c r="D59" s="230"/>
      <c r="E59" s="230"/>
      <c r="F59" s="230"/>
      <c r="G59" s="230"/>
      <c r="H59" s="230"/>
      <c r="I59" s="230"/>
      <c r="J59" s="230"/>
      <c r="K59" s="231"/>
    </row>
    <row r="60" spans="2:11" x14ac:dyDescent="0.35">
      <c r="B60" s="18"/>
      <c r="C60" s="313" t="s">
        <v>601</v>
      </c>
      <c r="D60" s="313"/>
      <c r="E60" s="313"/>
      <c r="F60" s="313"/>
      <c r="G60" s="313"/>
      <c r="H60" s="281"/>
      <c r="I60" s="313" t="str">
        <f>"500 tecken ("&amp;TEXT(LEN(C61),"0")&amp;" använda)"</f>
        <v>500 tecken (0 använda)</v>
      </c>
      <c r="J60" s="313"/>
      <c r="K60" s="314"/>
    </row>
    <row r="61" spans="2:11" ht="138" customHeight="1" x14ac:dyDescent="0.35">
      <c r="B61" s="18"/>
      <c r="C61" s="647"/>
      <c r="D61" s="648"/>
      <c r="E61" s="648"/>
      <c r="F61" s="648"/>
      <c r="G61" s="648"/>
      <c r="H61" s="648"/>
      <c r="I61" s="648"/>
      <c r="J61" s="649"/>
      <c r="K61" s="236"/>
    </row>
    <row r="62" spans="2:11" x14ac:dyDescent="0.35">
      <c r="B62" s="194"/>
      <c r="C62" s="261"/>
      <c r="D62" s="261"/>
      <c r="E62" s="261"/>
      <c r="F62" s="261"/>
      <c r="G62" s="261"/>
      <c r="H62" s="261"/>
      <c r="I62" s="261"/>
      <c r="J62" s="261"/>
      <c r="K62" s="237"/>
    </row>
    <row r="63" spans="2:11" x14ac:dyDescent="0.35">
      <c r="B63" s="18"/>
      <c r="C63" s="230"/>
      <c r="D63" s="230"/>
      <c r="E63" s="230"/>
      <c r="F63" s="230"/>
      <c r="G63" s="230"/>
      <c r="H63" s="230"/>
      <c r="I63" s="230"/>
      <c r="J63" s="230"/>
      <c r="K63" s="231"/>
    </row>
    <row r="64" spans="2:11" x14ac:dyDescent="0.35">
      <c r="B64" s="18"/>
      <c r="C64" s="230" t="s">
        <v>136</v>
      </c>
      <c r="D64" s="230"/>
      <c r="E64" s="230"/>
      <c r="F64" s="230"/>
      <c r="G64" s="230"/>
      <c r="H64" s="230"/>
      <c r="I64" s="230"/>
      <c r="J64" s="230"/>
      <c r="K64" s="231"/>
    </row>
    <row r="65" spans="2:11" x14ac:dyDescent="0.35">
      <c r="B65" s="18"/>
      <c r="C65" s="626"/>
      <c r="D65" s="627"/>
      <c r="E65" s="627"/>
      <c r="F65" s="627"/>
      <c r="G65" s="627"/>
      <c r="H65" s="627"/>
      <c r="I65" s="627"/>
      <c r="J65" s="628"/>
      <c r="K65" s="231"/>
    </row>
    <row r="66" spans="2:11" x14ac:dyDescent="0.35">
      <c r="B66" s="18"/>
      <c r="C66" s="230"/>
      <c r="D66" s="230"/>
      <c r="E66" s="230"/>
      <c r="F66" s="230"/>
      <c r="G66" s="230"/>
      <c r="H66" s="230"/>
      <c r="I66" s="230"/>
      <c r="J66" s="230"/>
      <c r="K66" s="231"/>
    </row>
    <row r="67" spans="2:11" x14ac:dyDescent="0.35">
      <c r="B67" s="18"/>
      <c r="C67" s="313" t="s">
        <v>602</v>
      </c>
      <c r="D67" s="313"/>
      <c r="E67" s="313"/>
      <c r="F67" s="313"/>
      <c r="G67" s="313"/>
      <c r="H67" s="281"/>
      <c r="I67" s="313" t="str">
        <f>"500 tecken ("&amp;TEXT(LEN(C68),"0")&amp;" använda)"</f>
        <v>500 tecken (0 använda)</v>
      </c>
      <c r="J67" s="313"/>
      <c r="K67" s="314"/>
    </row>
    <row r="68" spans="2:11" ht="138" customHeight="1" x14ac:dyDescent="0.35">
      <c r="B68" s="18"/>
      <c r="C68" s="647"/>
      <c r="D68" s="648"/>
      <c r="E68" s="648"/>
      <c r="F68" s="648"/>
      <c r="G68" s="648"/>
      <c r="H68" s="648"/>
      <c r="I68" s="648"/>
      <c r="J68" s="649"/>
      <c r="K68" s="236"/>
    </row>
    <row r="69" spans="2:11" x14ac:dyDescent="0.35">
      <c r="B69" s="194"/>
      <c r="C69" s="261"/>
      <c r="D69" s="261"/>
      <c r="E69" s="261"/>
      <c r="F69" s="261"/>
      <c r="G69" s="261"/>
      <c r="H69" s="261"/>
      <c r="I69" s="261"/>
      <c r="J69" s="261"/>
      <c r="K69" s="237"/>
    </row>
    <row r="70" spans="2:11" x14ac:dyDescent="0.35">
      <c r="B70" s="18"/>
      <c r="C70" s="230"/>
      <c r="D70" s="230"/>
      <c r="E70" s="230"/>
      <c r="F70" s="230"/>
      <c r="G70" s="230"/>
      <c r="H70" s="230"/>
      <c r="I70" s="230"/>
      <c r="J70" s="230"/>
      <c r="K70" s="231"/>
    </row>
    <row r="71" spans="2:11" x14ac:dyDescent="0.35">
      <c r="B71" s="18"/>
      <c r="C71" s="230" t="s">
        <v>137</v>
      </c>
      <c r="D71" s="230"/>
      <c r="E71" s="230"/>
      <c r="F71" s="230"/>
      <c r="G71" s="230"/>
      <c r="H71" s="230"/>
      <c r="I71" s="230"/>
      <c r="J71" s="230"/>
      <c r="K71" s="231"/>
    </row>
    <row r="72" spans="2:11" x14ac:dyDescent="0.35">
      <c r="B72" s="18"/>
      <c r="C72" s="626"/>
      <c r="D72" s="627"/>
      <c r="E72" s="627"/>
      <c r="F72" s="627"/>
      <c r="G72" s="627"/>
      <c r="H72" s="627"/>
      <c r="I72" s="627"/>
      <c r="J72" s="628"/>
      <c r="K72" s="231"/>
    </row>
    <row r="73" spans="2:11" x14ac:dyDescent="0.35">
      <c r="B73" s="18"/>
      <c r="C73" s="230"/>
      <c r="D73" s="230"/>
      <c r="E73" s="230"/>
      <c r="F73" s="230"/>
      <c r="G73" s="230"/>
      <c r="H73" s="230"/>
      <c r="I73" s="230"/>
      <c r="J73" s="230"/>
      <c r="K73" s="231"/>
    </row>
    <row r="74" spans="2:11" x14ac:dyDescent="0.35">
      <c r="B74" s="18"/>
      <c r="C74" s="313" t="s">
        <v>603</v>
      </c>
      <c r="D74" s="313"/>
      <c r="E74" s="313"/>
      <c r="F74" s="313"/>
      <c r="G74" s="313"/>
      <c r="H74" s="281"/>
      <c r="I74" s="313" t="str">
        <f>"500 tecken ("&amp;TEXT(LEN(C75),"0")&amp;" använda)"</f>
        <v>500 tecken (0 använda)</v>
      </c>
      <c r="J74" s="313"/>
      <c r="K74" s="314"/>
    </row>
    <row r="75" spans="2:11" ht="138" customHeight="1" x14ac:dyDescent="0.35">
      <c r="B75" s="18"/>
      <c r="C75" s="647"/>
      <c r="D75" s="648"/>
      <c r="E75" s="648"/>
      <c r="F75" s="648"/>
      <c r="G75" s="648"/>
      <c r="H75" s="648"/>
      <c r="I75" s="648"/>
      <c r="J75" s="649"/>
      <c r="K75" s="236"/>
    </row>
    <row r="76" spans="2:11" x14ac:dyDescent="0.35">
      <c r="B76" s="194"/>
      <c r="C76" s="261"/>
      <c r="D76" s="261"/>
      <c r="E76" s="261"/>
      <c r="F76" s="261"/>
      <c r="G76" s="261"/>
      <c r="H76" s="261"/>
      <c r="I76" s="261"/>
      <c r="J76" s="261"/>
      <c r="K76" s="237"/>
    </row>
    <row r="77" spans="2:11" x14ac:dyDescent="0.35">
      <c r="B77" s="18"/>
      <c r="C77" s="230"/>
      <c r="D77" s="230"/>
      <c r="E77" s="230"/>
      <c r="F77" s="230"/>
      <c r="G77" s="230"/>
      <c r="H77" s="230"/>
      <c r="I77" s="230"/>
      <c r="J77" s="230"/>
      <c r="K77" s="231"/>
    </row>
    <row r="78" spans="2:11" x14ac:dyDescent="0.35">
      <c r="B78" s="18"/>
      <c r="C78" s="230" t="s">
        <v>138</v>
      </c>
      <c r="D78" s="230"/>
      <c r="E78" s="230"/>
      <c r="F78" s="230"/>
      <c r="G78" s="230"/>
      <c r="H78" s="230"/>
      <c r="I78" s="230"/>
      <c r="J78" s="230"/>
      <c r="K78" s="231"/>
    </row>
    <row r="79" spans="2:11" x14ac:dyDescent="0.35">
      <c r="B79" s="18"/>
      <c r="C79" s="626"/>
      <c r="D79" s="627"/>
      <c r="E79" s="627"/>
      <c r="F79" s="627"/>
      <c r="G79" s="627"/>
      <c r="H79" s="627"/>
      <c r="I79" s="627"/>
      <c r="J79" s="628"/>
      <c r="K79" s="231"/>
    </row>
    <row r="80" spans="2:11" x14ac:dyDescent="0.35">
      <c r="B80" s="18"/>
      <c r="C80" s="230"/>
      <c r="D80" s="230"/>
      <c r="E80" s="230"/>
      <c r="F80" s="230"/>
      <c r="G80" s="230"/>
      <c r="H80" s="230"/>
      <c r="I80" s="230"/>
      <c r="J80" s="230"/>
      <c r="K80" s="231"/>
    </row>
    <row r="81" spans="2:11" x14ac:dyDescent="0.35">
      <c r="B81" s="18"/>
      <c r="C81" s="313" t="s">
        <v>604</v>
      </c>
      <c r="D81" s="313"/>
      <c r="E81" s="313"/>
      <c r="F81" s="313"/>
      <c r="G81" s="313"/>
      <c r="H81" s="281"/>
      <c r="I81" s="313" t="str">
        <f>"500 tecken ("&amp;TEXT(LEN(C82),"0")&amp;" använda)"</f>
        <v>500 tecken (0 använda)</v>
      </c>
      <c r="J81" s="313"/>
      <c r="K81" s="314"/>
    </row>
    <row r="82" spans="2:11" ht="138" customHeight="1" x14ac:dyDescent="0.35">
      <c r="B82" s="18"/>
      <c r="C82" s="647"/>
      <c r="D82" s="648"/>
      <c r="E82" s="648"/>
      <c r="F82" s="648"/>
      <c r="G82" s="648"/>
      <c r="H82" s="648"/>
      <c r="I82" s="648"/>
      <c r="J82" s="649"/>
      <c r="K82" s="236"/>
    </row>
    <row r="83" spans="2:11" x14ac:dyDescent="0.35">
      <c r="B83" s="194"/>
      <c r="C83" s="261"/>
      <c r="D83" s="261"/>
      <c r="E83" s="261"/>
      <c r="F83" s="261"/>
      <c r="G83" s="261"/>
      <c r="H83" s="261"/>
      <c r="I83" s="261"/>
      <c r="J83" s="261"/>
      <c r="K83" s="237"/>
    </row>
    <row r="84" spans="2:11" x14ac:dyDescent="0.35">
      <c r="B84" s="18"/>
      <c r="C84" s="230"/>
      <c r="D84" s="230"/>
      <c r="E84" s="230"/>
      <c r="F84" s="230"/>
      <c r="G84" s="230"/>
      <c r="H84" s="230"/>
      <c r="I84" s="230"/>
      <c r="J84" s="230"/>
      <c r="K84" s="231"/>
    </row>
    <row r="85" spans="2:11" x14ac:dyDescent="0.35">
      <c r="B85" s="18"/>
      <c r="C85" s="230" t="s">
        <v>139</v>
      </c>
      <c r="D85" s="230"/>
      <c r="E85" s="230"/>
      <c r="F85" s="230"/>
      <c r="G85" s="230"/>
      <c r="H85" s="230"/>
      <c r="I85" s="230"/>
      <c r="J85" s="230"/>
      <c r="K85" s="231"/>
    </row>
    <row r="86" spans="2:11" x14ac:dyDescent="0.35">
      <c r="B86" s="18"/>
      <c r="C86" s="626"/>
      <c r="D86" s="627"/>
      <c r="E86" s="627"/>
      <c r="F86" s="627"/>
      <c r="G86" s="627"/>
      <c r="H86" s="627"/>
      <c r="I86" s="627"/>
      <c r="J86" s="628"/>
      <c r="K86" s="231"/>
    </row>
    <row r="87" spans="2:11" x14ac:dyDescent="0.35">
      <c r="B87" s="18"/>
      <c r="C87" s="230"/>
      <c r="D87" s="230"/>
      <c r="E87" s="230"/>
      <c r="F87" s="230"/>
      <c r="G87" s="230"/>
      <c r="H87" s="230"/>
      <c r="I87" s="230"/>
      <c r="J87" s="230"/>
      <c r="K87" s="231"/>
    </row>
    <row r="88" spans="2:11" x14ac:dyDescent="0.35">
      <c r="B88" s="18"/>
      <c r="C88" s="313" t="s">
        <v>605</v>
      </c>
      <c r="D88" s="313"/>
      <c r="E88" s="313"/>
      <c r="F88" s="313"/>
      <c r="G88" s="313"/>
      <c r="H88" s="281"/>
      <c r="I88" s="313" t="str">
        <f>"500 tecken ("&amp;TEXT(LEN(C89),"0")&amp;" använda)"</f>
        <v>500 tecken (0 använda)</v>
      </c>
      <c r="J88" s="313"/>
      <c r="K88" s="314"/>
    </row>
    <row r="89" spans="2:11" ht="138" customHeight="1" x14ac:dyDescent="0.35">
      <c r="B89" s="18"/>
      <c r="C89" s="647"/>
      <c r="D89" s="648"/>
      <c r="E89" s="648"/>
      <c r="F89" s="648"/>
      <c r="G89" s="648"/>
      <c r="H89" s="648"/>
      <c r="I89" s="648"/>
      <c r="J89" s="649"/>
      <c r="K89" s="236"/>
    </row>
    <row r="90" spans="2:11" x14ac:dyDescent="0.35">
      <c r="B90" s="194"/>
      <c r="C90" s="261"/>
      <c r="D90" s="261"/>
      <c r="E90" s="261"/>
      <c r="F90" s="261"/>
      <c r="G90" s="261"/>
      <c r="H90" s="261"/>
      <c r="I90" s="261"/>
      <c r="J90" s="261"/>
      <c r="K90" s="237"/>
    </row>
    <row r="91" spans="2:11" x14ac:dyDescent="0.35">
      <c r="B91" s="18"/>
      <c r="C91" s="230"/>
      <c r="D91" s="230"/>
      <c r="E91" s="230"/>
      <c r="F91" s="230"/>
      <c r="G91" s="230"/>
      <c r="H91" s="230"/>
      <c r="I91" s="230"/>
      <c r="J91" s="230"/>
      <c r="K91" s="231"/>
    </row>
    <row r="92" spans="2:11" x14ac:dyDescent="0.35">
      <c r="B92" s="18"/>
      <c r="C92" s="230" t="s">
        <v>140</v>
      </c>
      <c r="D92" s="230"/>
      <c r="E92" s="230"/>
      <c r="F92" s="230"/>
      <c r="G92" s="230"/>
      <c r="H92" s="230"/>
      <c r="I92" s="230"/>
      <c r="J92" s="230"/>
      <c r="K92" s="231"/>
    </row>
    <row r="93" spans="2:11" x14ac:dyDescent="0.35">
      <c r="B93" s="18"/>
      <c r="C93" s="626"/>
      <c r="D93" s="627"/>
      <c r="E93" s="627"/>
      <c r="F93" s="627"/>
      <c r="G93" s="627"/>
      <c r="H93" s="627"/>
      <c r="I93" s="627"/>
      <c r="J93" s="628"/>
      <c r="K93" s="231"/>
    </row>
    <row r="94" spans="2:11" x14ac:dyDescent="0.35">
      <c r="B94" s="18"/>
      <c r="C94" s="230"/>
      <c r="D94" s="230"/>
      <c r="E94" s="230"/>
      <c r="F94" s="230"/>
      <c r="G94" s="230"/>
      <c r="H94" s="230"/>
      <c r="I94" s="230"/>
      <c r="J94" s="230"/>
      <c r="K94" s="231"/>
    </row>
    <row r="95" spans="2:11" x14ac:dyDescent="0.35">
      <c r="B95" s="18"/>
      <c r="C95" s="313" t="s">
        <v>606</v>
      </c>
      <c r="D95" s="313"/>
      <c r="E95" s="313"/>
      <c r="F95" s="313"/>
      <c r="G95" s="313"/>
      <c r="H95" s="281"/>
      <c r="I95" s="313" t="str">
        <f>"500 tecken ("&amp;TEXT(LEN(C96),"0")&amp;" använda)"</f>
        <v>500 tecken (0 använda)</v>
      </c>
      <c r="J95" s="313"/>
      <c r="K95" s="314"/>
    </row>
    <row r="96" spans="2:11" ht="138" customHeight="1" x14ac:dyDescent="0.35">
      <c r="B96" s="18"/>
      <c r="C96" s="647"/>
      <c r="D96" s="648"/>
      <c r="E96" s="648"/>
      <c r="F96" s="648"/>
      <c r="G96" s="648"/>
      <c r="H96" s="648"/>
      <c r="I96" s="648"/>
      <c r="J96" s="649"/>
      <c r="K96" s="236"/>
    </row>
    <row r="97" spans="2:11" x14ac:dyDescent="0.35">
      <c r="B97" s="194"/>
      <c r="C97" s="261"/>
      <c r="D97" s="261"/>
      <c r="E97" s="261"/>
      <c r="F97" s="261"/>
      <c r="G97" s="261"/>
      <c r="H97" s="261"/>
      <c r="I97" s="261"/>
      <c r="J97" s="261"/>
      <c r="K97" s="237"/>
    </row>
    <row r="98" spans="2:11" x14ac:dyDescent="0.35">
      <c r="B98" s="18"/>
      <c r="C98" s="230"/>
      <c r="D98" s="230"/>
      <c r="E98" s="230"/>
      <c r="F98" s="230"/>
      <c r="G98" s="230"/>
      <c r="H98" s="230"/>
      <c r="I98" s="230"/>
      <c r="J98" s="230"/>
      <c r="K98" s="231"/>
    </row>
    <row r="99" spans="2:11" x14ac:dyDescent="0.35">
      <c r="B99" s="18"/>
      <c r="C99" s="230" t="s">
        <v>141</v>
      </c>
      <c r="D99" s="230"/>
      <c r="E99" s="230"/>
      <c r="F99" s="230"/>
      <c r="G99" s="230"/>
      <c r="H99" s="230"/>
      <c r="I99" s="230"/>
      <c r="J99" s="230"/>
      <c r="K99" s="231"/>
    </row>
    <row r="100" spans="2:11" x14ac:dyDescent="0.35">
      <c r="B100" s="18"/>
      <c r="C100" s="626"/>
      <c r="D100" s="627"/>
      <c r="E100" s="627"/>
      <c r="F100" s="627"/>
      <c r="G100" s="627"/>
      <c r="H100" s="627"/>
      <c r="I100" s="627"/>
      <c r="J100" s="628"/>
      <c r="K100" s="231"/>
    </row>
    <row r="101" spans="2:11" x14ac:dyDescent="0.35">
      <c r="B101" s="18"/>
      <c r="C101" s="230"/>
      <c r="D101" s="230"/>
      <c r="E101" s="230"/>
      <c r="F101" s="230"/>
      <c r="G101" s="230"/>
      <c r="H101" s="230"/>
      <c r="I101" s="230"/>
      <c r="J101" s="230"/>
      <c r="K101" s="231"/>
    </row>
    <row r="102" spans="2:11" x14ac:dyDescent="0.35">
      <c r="B102" s="18"/>
      <c r="C102" s="313" t="s">
        <v>607</v>
      </c>
      <c r="D102" s="313"/>
      <c r="E102" s="313"/>
      <c r="F102" s="313"/>
      <c r="G102" s="313"/>
      <c r="H102" s="281"/>
      <c r="I102" s="313" t="str">
        <f>"500 tecken ("&amp;TEXT(LEN(C103),"0")&amp;" använda)"</f>
        <v>500 tecken (0 använda)</v>
      </c>
      <c r="J102" s="313"/>
      <c r="K102" s="314"/>
    </row>
    <row r="103" spans="2:11" ht="138" customHeight="1" x14ac:dyDescent="0.35">
      <c r="B103" s="18"/>
      <c r="C103" s="647"/>
      <c r="D103" s="648"/>
      <c r="E103" s="648"/>
      <c r="F103" s="648"/>
      <c r="G103" s="648"/>
      <c r="H103" s="648"/>
      <c r="I103" s="648"/>
      <c r="J103" s="649"/>
      <c r="K103" s="236"/>
    </row>
    <row r="104" spans="2:11" x14ac:dyDescent="0.35">
      <c r="B104" s="194"/>
      <c r="C104" s="261"/>
      <c r="D104" s="261"/>
      <c r="E104" s="261"/>
      <c r="F104" s="261"/>
      <c r="G104" s="261"/>
      <c r="H104" s="261"/>
      <c r="I104" s="261"/>
      <c r="J104" s="261"/>
      <c r="K104" s="237"/>
    </row>
  </sheetData>
  <sheetProtection sheet="1" selectLockedCells="1"/>
  <mergeCells count="31">
    <mergeCell ref="B3:K3"/>
    <mergeCell ref="C103:J103"/>
    <mergeCell ref="M5:O5"/>
    <mergeCell ref="C61:J61"/>
    <mergeCell ref="C65:J65"/>
    <mergeCell ref="C9:J9"/>
    <mergeCell ref="C12:J12"/>
    <mergeCell ref="C16:J16"/>
    <mergeCell ref="C19:J19"/>
    <mergeCell ref="C30:J30"/>
    <mergeCell ref="C33:J33"/>
    <mergeCell ref="C23:J23"/>
    <mergeCell ref="C26:J26"/>
    <mergeCell ref="C37:J37"/>
    <mergeCell ref="C40:J40"/>
    <mergeCell ref="C44:J44"/>
    <mergeCell ref="C47:J47"/>
    <mergeCell ref="M8:P11"/>
    <mergeCell ref="C93:J93"/>
    <mergeCell ref="C96:J96"/>
    <mergeCell ref="C100:J100"/>
    <mergeCell ref="C54:J54"/>
    <mergeCell ref="C58:J58"/>
    <mergeCell ref="C68:J68"/>
    <mergeCell ref="C72:J72"/>
    <mergeCell ref="C75:J75"/>
    <mergeCell ref="C79:J79"/>
    <mergeCell ref="C82:J82"/>
    <mergeCell ref="C86:J86"/>
    <mergeCell ref="C89:J89"/>
    <mergeCell ref="C51:J51"/>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4:J55 C96:J96 C89:J89 C82:J82 C75:J75 C68:J68 C61:J61 C47:J49 C40:J42 C33:J35 C26:J28 C19:J21 C103:J104 C12:J14" xr:uid="{00000000-0002-0000-0400-000000000000}">
      <formula1>500</formula1>
    </dataValidation>
  </dataValidations>
  <hyperlinks>
    <hyperlink ref="M5:O5" location="'Börja här'!A1" display="PALAA TÄSTÄ KANSISIVULLE" xr:uid="{00000000-0004-0000-04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rowBreaks count="4" manualBreakCount="4">
    <brk id="27" max="16383" man="1"/>
    <brk id="48" max="16383" man="1"/>
    <brk id="69" max="16383" man="1"/>
    <brk id="9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4"/>
  <dimension ref="A1:R91"/>
  <sheetViews>
    <sheetView zoomScaleNormal="100" workbookViewId="0">
      <selection activeCell="M5" sqref="M5:O5"/>
    </sheetView>
  </sheetViews>
  <sheetFormatPr defaultColWidth="9.15234375" defaultRowHeight="15.5" x14ac:dyDescent="0.35"/>
  <cols>
    <col min="1" max="1" width="3.15234375" style="7" customWidth="1"/>
    <col min="2" max="2" width="3" style="7" customWidth="1"/>
    <col min="3" max="10" width="9.15234375" style="7"/>
    <col min="11" max="11" width="3.07421875" style="7" customWidth="1"/>
    <col min="12" max="12" width="4.53515625" style="7" customWidth="1"/>
    <col min="13" max="16384" width="9.15234375" style="7"/>
  </cols>
  <sheetData>
    <row r="1" spans="1:18" ht="16.25" customHeight="1" x14ac:dyDescent="0.35">
      <c r="A1" s="6" t="s">
        <v>185</v>
      </c>
    </row>
    <row r="2" spans="1:18" ht="16.25" customHeight="1" x14ac:dyDescent="0.35">
      <c r="A2" s="6"/>
    </row>
    <row r="3" spans="1:18" s="134" customFormat="1" ht="33" customHeight="1" x14ac:dyDescent="0.35">
      <c r="B3" s="650" t="s">
        <v>328</v>
      </c>
      <c r="C3" s="650"/>
      <c r="D3" s="650"/>
      <c r="E3" s="650"/>
      <c r="F3" s="650"/>
      <c r="G3" s="650"/>
      <c r="H3" s="650"/>
      <c r="I3" s="650"/>
      <c r="J3" s="650"/>
      <c r="K3" s="650"/>
    </row>
    <row r="4" spans="1:18" s="134" customFormat="1" x14ac:dyDescent="0.35"/>
    <row r="5" spans="1:18" x14ac:dyDescent="0.35">
      <c r="B5" s="242"/>
      <c r="C5" s="250"/>
      <c r="D5" s="59"/>
      <c r="E5" s="60"/>
      <c r="F5" s="60"/>
      <c r="G5" s="60"/>
      <c r="H5" s="60"/>
      <c r="I5" s="60"/>
      <c r="J5" s="60"/>
      <c r="K5" s="61"/>
      <c r="L5" s="134"/>
      <c r="M5" s="567" t="s">
        <v>608</v>
      </c>
      <c r="N5" s="568"/>
      <c r="O5" s="569"/>
      <c r="P5" s="134"/>
      <c r="Q5" s="134"/>
      <c r="R5" s="134"/>
    </row>
    <row r="6" spans="1:18" x14ac:dyDescent="0.35">
      <c r="B6" s="243"/>
      <c r="C6" s="269" t="s">
        <v>184</v>
      </c>
      <c r="D6" s="64"/>
      <c r="E6" s="230"/>
      <c r="F6" s="230"/>
      <c r="G6" s="230"/>
      <c r="H6" s="230"/>
      <c r="I6" s="230"/>
      <c r="J6" s="230"/>
      <c r="K6" s="231"/>
      <c r="L6" s="134"/>
      <c r="M6" s="134"/>
      <c r="N6" s="134"/>
      <c r="O6" s="134"/>
      <c r="P6" s="134"/>
      <c r="Q6" s="134"/>
      <c r="R6" s="134"/>
    </row>
    <row r="7" spans="1:18" ht="16.25" customHeight="1" x14ac:dyDescent="0.35">
      <c r="B7" s="243"/>
      <c r="C7" s="241"/>
      <c r="D7" s="64"/>
      <c r="E7" s="225"/>
      <c r="F7" s="225"/>
      <c r="G7" s="225"/>
      <c r="H7" s="225"/>
      <c r="I7" s="225"/>
      <c r="J7" s="225"/>
      <c r="K7" s="226"/>
      <c r="L7" s="134"/>
      <c r="M7" s="134"/>
      <c r="N7" s="134"/>
      <c r="O7" s="134"/>
      <c r="P7" s="134"/>
      <c r="Q7" s="134"/>
      <c r="R7" s="134"/>
    </row>
    <row r="8" spans="1:18" ht="16.25" customHeight="1" x14ac:dyDescent="0.35">
      <c r="B8" s="244"/>
      <c r="C8" s="247" t="s">
        <v>144</v>
      </c>
      <c r="D8" s="225"/>
      <c r="E8" s="225"/>
      <c r="F8" s="225"/>
      <c r="G8" s="225"/>
      <c r="H8" s="225"/>
      <c r="I8" s="225"/>
      <c r="J8" s="225"/>
      <c r="K8" s="226"/>
      <c r="L8" s="134"/>
      <c r="M8" s="134"/>
      <c r="N8" s="134"/>
      <c r="O8" s="134"/>
      <c r="P8" s="134"/>
      <c r="Q8" s="134"/>
      <c r="R8" s="134"/>
    </row>
    <row r="9" spans="1:18" ht="16.25" customHeight="1" x14ac:dyDescent="0.35">
      <c r="B9" s="246"/>
      <c r="C9" s="626"/>
      <c r="D9" s="654"/>
      <c r="E9" s="654"/>
      <c r="F9" s="654"/>
      <c r="G9" s="654"/>
      <c r="H9" s="654"/>
      <c r="I9" s="654"/>
      <c r="J9" s="655"/>
      <c r="K9" s="226"/>
      <c r="L9" s="134"/>
      <c r="M9" s="332"/>
      <c r="N9" s="332"/>
      <c r="O9" s="332"/>
      <c r="P9" s="332"/>
      <c r="Q9" s="332"/>
      <c r="R9" s="332"/>
    </row>
    <row r="10" spans="1:18" ht="16.25" customHeight="1" x14ac:dyDescent="0.35">
      <c r="B10" s="244"/>
      <c r="C10" s="60"/>
      <c r="D10" s="225"/>
      <c r="E10" s="225"/>
      <c r="F10" s="225"/>
      <c r="G10" s="225"/>
      <c r="H10" s="225"/>
      <c r="I10" s="225"/>
      <c r="J10" s="225"/>
      <c r="K10" s="226"/>
      <c r="L10" s="134"/>
      <c r="M10" s="332"/>
      <c r="N10" s="332"/>
      <c r="O10" s="332"/>
      <c r="P10" s="332"/>
      <c r="Q10" s="332"/>
      <c r="R10" s="332"/>
    </row>
    <row r="11" spans="1:18" ht="16.25" customHeight="1" x14ac:dyDescent="0.35">
      <c r="B11" s="244"/>
      <c r="C11" s="247" t="s">
        <v>286</v>
      </c>
      <c r="D11" s="225"/>
      <c r="E11" s="225"/>
      <c r="F11" s="225"/>
      <c r="G11" s="225"/>
      <c r="H11" s="315"/>
      <c r="I11" s="225" t="str">
        <f>"500 tecken ("&amp;TEXT(LEN(C12),"0")&amp;" använda)"</f>
        <v>500 tecken (0 använda)</v>
      </c>
      <c r="J11" s="225"/>
      <c r="K11" s="226"/>
      <c r="L11" s="134"/>
      <c r="M11" s="332"/>
      <c r="N11" s="332"/>
      <c r="O11" s="332"/>
      <c r="P11" s="332"/>
      <c r="Q11" s="332"/>
      <c r="R11" s="332"/>
    </row>
    <row r="12" spans="1:18" ht="138" customHeight="1" x14ac:dyDescent="0.35">
      <c r="B12" s="246"/>
      <c r="C12" s="647"/>
      <c r="D12" s="648"/>
      <c r="E12" s="648"/>
      <c r="F12" s="648"/>
      <c r="G12" s="648"/>
      <c r="H12" s="648"/>
      <c r="I12" s="648"/>
      <c r="J12" s="649"/>
      <c r="K12" s="227"/>
      <c r="L12" s="134"/>
      <c r="M12" s="332"/>
      <c r="N12" s="332"/>
      <c r="O12" s="332"/>
      <c r="P12" s="332"/>
      <c r="Q12" s="332"/>
      <c r="R12" s="332"/>
    </row>
    <row r="13" spans="1:18" ht="16.25" customHeight="1" x14ac:dyDescent="0.35">
      <c r="B13" s="224"/>
      <c r="C13" s="248"/>
      <c r="D13" s="228"/>
      <c r="E13" s="228"/>
      <c r="F13" s="228"/>
      <c r="G13" s="228"/>
      <c r="H13" s="228"/>
      <c r="I13" s="228"/>
      <c r="J13" s="228"/>
      <c r="K13" s="227"/>
      <c r="L13" s="134"/>
      <c r="M13" s="134"/>
      <c r="N13" s="134"/>
      <c r="O13" s="134"/>
      <c r="P13" s="134"/>
      <c r="Q13" s="134"/>
      <c r="R13" s="134"/>
    </row>
    <row r="14" spans="1:18" ht="16.25" customHeight="1" x14ac:dyDescent="0.35">
      <c r="B14" s="244"/>
      <c r="C14" s="247" t="s">
        <v>147</v>
      </c>
      <c r="D14" s="225"/>
      <c r="E14" s="225"/>
      <c r="F14" s="225"/>
      <c r="G14" s="225"/>
      <c r="H14" s="225"/>
      <c r="I14" s="225"/>
      <c r="J14" s="225"/>
      <c r="K14" s="226"/>
      <c r="L14" s="134"/>
      <c r="M14" s="134"/>
      <c r="N14" s="134"/>
      <c r="O14" s="134"/>
      <c r="P14" s="134"/>
      <c r="Q14" s="134"/>
      <c r="R14" s="134"/>
    </row>
    <row r="15" spans="1:18" ht="16.25" customHeight="1" x14ac:dyDescent="0.35">
      <c r="B15" s="249"/>
      <c r="C15" s="626"/>
      <c r="D15" s="654"/>
      <c r="E15" s="654"/>
      <c r="F15" s="654"/>
      <c r="G15" s="654"/>
      <c r="H15" s="654"/>
      <c r="I15" s="654"/>
      <c r="J15" s="655"/>
      <c r="K15" s="226"/>
      <c r="L15" s="134"/>
      <c r="M15" s="134"/>
      <c r="N15" s="134"/>
      <c r="O15" s="134"/>
      <c r="P15" s="134"/>
      <c r="Q15" s="134"/>
      <c r="R15" s="134"/>
    </row>
    <row r="16" spans="1:18" ht="16.25" customHeight="1" x14ac:dyDescent="0.35">
      <c r="B16" s="244"/>
      <c r="C16" s="60"/>
      <c r="D16" s="225"/>
      <c r="E16" s="225"/>
      <c r="F16" s="225"/>
      <c r="G16" s="225"/>
      <c r="H16" s="225"/>
      <c r="I16" s="225"/>
      <c r="J16" s="225"/>
      <c r="K16" s="226"/>
      <c r="L16" s="134"/>
      <c r="M16" s="134"/>
      <c r="N16" s="134"/>
      <c r="O16" s="134"/>
      <c r="P16" s="134"/>
      <c r="Q16" s="134"/>
      <c r="R16" s="134"/>
    </row>
    <row r="17" spans="2:18" ht="16.25" customHeight="1" x14ac:dyDescent="0.35">
      <c r="B17" s="244"/>
      <c r="C17" s="247" t="s">
        <v>609</v>
      </c>
      <c r="D17" s="313"/>
      <c r="E17" s="313"/>
      <c r="F17" s="313"/>
      <c r="G17" s="313"/>
      <c r="H17" s="315"/>
      <c r="I17" s="313" t="str">
        <f>"500 tecken ("&amp;TEXT(LEN(C18),"0")&amp;" använda)"</f>
        <v>500 tecken (0 använda)</v>
      </c>
      <c r="J17" s="313"/>
      <c r="K17" s="226"/>
      <c r="L17" s="134"/>
      <c r="M17" s="134"/>
      <c r="N17" s="134"/>
      <c r="O17" s="134"/>
      <c r="P17" s="134"/>
      <c r="Q17" s="134"/>
      <c r="R17" s="134"/>
    </row>
    <row r="18" spans="2:18" ht="138" customHeight="1" x14ac:dyDescent="0.35">
      <c r="B18" s="246"/>
      <c r="C18" s="647"/>
      <c r="D18" s="648"/>
      <c r="E18" s="648"/>
      <c r="F18" s="648"/>
      <c r="G18" s="648"/>
      <c r="H18" s="648"/>
      <c r="I18" s="648"/>
      <c r="J18" s="649"/>
      <c r="K18" s="236"/>
      <c r="L18" s="134"/>
      <c r="M18" s="134"/>
      <c r="N18" s="134"/>
      <c r="O18" s="134"/>
      <c r="P18" s="134"/>
      <c r="Q18" s="134"/>
      <c r="R18" s="134"/>
    </row>
    <row r="19" spans="2:18" ht="16.25" customHeight="1" x14ac:dyDescent="0.35">
      <c r="B19" s="224"/>
      <c r="C19" s="248"/>
      <c r="D19" s="228"/>
      <c r="E19" s="228"/>
      <c r="F19" s="228"/>
      <c r="G19" s="228"/>
      <c r="H19" s="228"/>
      <c r="I19" s="228"/>
      <c r="J19" s="228"/>
      <c r="K19" s="227"/>
      <c r="L19" s="134"/>
      <c r="M19" s="134"/>
      <c r="N19" s="134"/>
      <c r="O19" s="134"/>
      <c r="P19" s="134"/>
      <c r="Q19" s="134"/>
      <c r="R19" s="134"/>
    </row>
    <row r="20" spans="2:18" ht="16.25" customHeight="1" x14ac:dyDescent="0.35">
      <c r="B20" s="244"/>
      <c r="C20" s="247" t="s">
        <v>158</v>
      </c>
      <c r="D20" s="225"/>
      <c r="E20" s="225"/>
      <c r="F20" s="225"/>
      <c r="G20" s="225"/>
      <c r="H20" s="225"/>
      <c r="I20" s="225"/>
      <c r="J20" s="225"/>
      <c r="K20" s="226"/>
      <c r="L20" s="134"/>
      <c r="M20" s="134"/>
      <c r="N20" s="134"/>
      <c r="O20" s="134"/>
      <c r="P20" s="134"/>
      <c r="Q20" s="134"/>
      <c r="R20" s="134"/>
    </row>
    <row r="21" spans="2:18" ht="16.25" customHeight="1" x14ac:dyDescent="0.35">
      <c r="B21" s="249"/>
      <c r="C21" s="626"/>
      <c r="D21" s="654"/>
      <c r="E21" s="654"/>
      <c r="F21" s="654"/>
      <c r="G21" s="654"/>
      <c r="H21" s="654"/>
      <c r="I21" s="654"/>
      <c r="J21" s="655"/>
      <c r="K21" s="226"/>
      <c r="L21" s="134"/>
      <c r="M21" s="134"/>
      <c r="N21" s="134"/>
      <c r="O21" s="134"/>
      <c r="P21" s="134"/>
      <c r="Q21" s="134"/>
      <c r="R21" s="134"/>
    </row>
    <row r="22" spans="2:18" ht="16.25" customHeight="1" x14ac:dyDescent="0.35">
      <c r="B22" s="244"/>
      <c r="C22" s="60"/>
      <c r="D22" s="225"/>
      <c r="E22" s="225"/>
      <c r="F22" s="225"/>
      <c r="G22" s="225"/>
      <c r="H22" s="225"/>
      <c r="I22" s="225"/>
      <c r="J22" s="225"/>
      <c r="K22" s="226"/>
      <c r="L22" s="134"/>
      <c r="M22" s="134"/>
      <c r="N22" s="134"/>
      <c r="O22" s="134"/>
      <c r="P22" s="134"/>
      <c r="Q22" s="134"/>
      <c r="R22" s="134"/>
    </row>
    <row r="23" spans="2:18" ht="16.25" customHeight="1" x14ac:dyDescent="0.35">
      <c r="B23" s="244"/>
      <c r="C23" s="247" t="s">
        <v>610</v>
      </c>
      <c r="D23" s="313"/>
      <c r="E23" s="313"/>
      <c r="F23" s="313"/>
      <c r="G23" s="313"/>
      <c r="H23" s="315"/>
      <c r="I23" s="313" t="str">
        <f>"500 tecken ("&amp;TEXT(LEN(C24),"0")&amp;" använda)"</f>
        <v>500 tecken (0 använda)</v>
      </c>
      <c r="J23" s="313"/>
      <c r="K23" s="226"/>
      <c r="L23" s="134"/>
      <c r="M23" s="134"/>
      <c r="N23" s="134"/>
      <c r="O23" s="134"/>
      <c r="P23" s="134"/>
      <c r="Q23" s="134"/>
      <c r="R23" s="134"/>
    </row>
    <row r="24" spans="2:18" ht="138" customHeight="1" x14ac:dyDescent="0.35">
      <c r="B24" s="246"/>
      <c r="C24" s="647"/>
      <c r="D24" s="648"/>
      <c r="E24" s="648"/>
      <c r="F24" s="648"/>
      <c r="G24" s="648"/>
      <c r="H24" s="648"/>
      <c r="I24" s="648"/>
      <c r="J24" s="649"/>
      <c r="K24" s="236"/>
      <c r="L24" s="134"/>
      <c r="M24" s="134"/>
      <c r="N24" s="134"/>
      <c r="O24" s="134"/>
      <c r="P24" s="134"/>
      <c r="Q24" s="134"/>
      <c r="R24" s="134"/>
    </row>
    <row r="25" spans="2:18" ht="16.25" customHeight="1" x14ac:dyDescent="0.35">
      <c r="B25" s="224"/>
      <c r="C25" s="248"/>
      <c r="D25" s="228"/>
      <c r="E25" s="228"/>
      <c r="F25" s="228"/>
      <c r="G25" s="228"/>
      <c r="H25" s="228"/>
      <c r="I25" s="228"/>
      <c r="J25" s="228"/>
      <c r="K25" s="227"/>
      <c r="L25" s="134"/>
      <c r="M25" s="134"/>
      <c r="N25" s="134"/>
      <c r="O25" s="134"/>
      <c r="P25" s="134"/>
      <c r="Q25" s="134"/>
      <c r="R25" s="134"/>
    </row>
    <row r="26" spans="2:18" ht="16.25" customHeight="1" x14ac:dyDescent="0.35">
      <c r="B26" s="244"/>
      <c r="C26" s="247" t="s">
        <v>157</v>
      </c>
      <c r="D26" s="225"/>
      <c r="E26" s="225"/>
      <c r="F26" s="225"/>
      <c r="G26" s="225"/>
      <c r="H26" s="225"/>
      <c r="I26" s="225"/>
      <c r="J26" s="225"/>
      <c r="K26" s="226"/>
      <c r="L26" s="134"/>
      <c r="M26" s="134"/>
      <c r="N26" s="134"/>
      <c r="O26" s="134"/>
      <c r="P26" s="134"/>
      <c r="Q26" s="134"/>
      <c r="R26" s="134"/>
    </row>
    <row r="27" spans="2:18" ht="16.25" customHeight="1" x14ac:dyDescent="0.35">
      <c r="B27" s="249"/>
      <c r="C27" s="626"/>
      <c r="D27" s="654"/>
      <c r="E27" s="654"/>
      <c r="F27" s="654"/>
      <c r="G27" s="654"/>
      <c r="H27" s="654"/>
      <c r="I27" s="654"/>
      <c r="J27" s="655"/>
      <c r="K27" s="226"/>
      <c r="L27" s="134"/>
      <c r="M27" s="134"/>
      <c r="N27" s="134"/>
      <c r="O27" s="134"/>
      <c r="P27" s="134"/>
      <c r="Q27" s="134"/>
      <c r="R27" s="134"/>
    </row>
    <row r="28" spans="2:18" ht="16.25" customHeight="1" x14ac:dyDescent="0.35">
      <c r="B28" s="244"/>
      <c r="C28" s="60"/>
      <c r="D28" s="225"/>
      <c r="E28" s="225"/>
      <c r="F28" s="225"/>
      <c r="G28" s="225"/>
      <c r="H28" s="225"/>
      <c r="I28" s="225"/>
      <c r="J28" s="225"/>
      <c r="K28" s="226"/>
      <c r="L28" s="134"/>
      <c r="M28" s="134"/>
      <c r="N28" s="134"/>
      <c r="O28" s="134"/>
      <c r="P28" s="134"/>
      <c r="Q28" s="134"/>
      <c r="R28" s="134"/>
    </row>
    <row r="29" spans="2:18" ht="16.25" customHeight="1" x14ac:dyDescent="0.35">
      <c r="B29" s="244"/>
      <c r="C29" s="247" t="s">
        <v>611</v>
      </c>
      <c r="D29" s="313"/>
      <c r="E29" s="313"/>
      <c r="F29" s="313"/>
      <c r="G29" s="313"/>
      <c r="H29" s="315"/>
      <c r="I29" s="313" t="str">
        <f>"500 tecken ("&amp;TEXT(LEN(C30),"0")&amp;" använda)"</f>
        <v>500 tecken (0 använda)</v>
      </c>
      <c r="J29" s="313"/>
      <c r="K29" s="226"/>
      <c r="L29" s="134"/>
      <c r="M29" s="134"/>
      <c r="N29" s="134"/>
      <c r="O29" s="134"/>
      <c r="P29" s="134"/>
      <c r="Q29" s="134"/>
      <c r="R29" s="134"/>
    </row>
    <row r="30" spans="2:18" ht="138" customHeight="1" x14ac:dyDescent="0.35">
      <c r="B30" s="246"/>
      <c r="C30" s="647"/>
      <c r="D30" s="648"/>
      <c r="E30" s="648"/>
      <c r="F30" s="648"/>
      <c r="G30" s="648"/>
      <c r="H30" s="648"/>
      <c r="I30" s="648"/>
      <c r="J30" s="649"/>
      <c r="K30" s="236"/>
      <c r="L30" s="134"/>
      <c r="M30" s="134"/>
      <c r="N30" s="134"/>
      <c r="O30" s="134"/>
      <c r="P30" s="134"/>
      <c r="Q30" s="134"/>
      <c r="R30" s="134"/>
    </row>
    <row r="31" spans="2:18" ht="16.25" customHeight="1" x14ac:dyDescent="0.35">
      <c r="B31" s="224"/>
      <c r="C31" s="248"/>
      <c r="D31" s="228"/>
      <c r="E31" s="228"/>
      <c r="F31" s="228"/>
      <c r="G31" s="228"/>
      <c r="H31" s="228"/>
      <c r="I31" s="228"/>
      <c r="J31" s="228"/>
      <c r="K31" s="227"/>
      <c r="L31" s="134"/>
      <c r="M31" s="134"/>
      <c r="N31" s="134"/>
      <c r="O31" s="134"/>
      <c r="P31" s="134"/>
      <c r="Q31" s="134"/>
      <c r="R31" s="134"/>
    </row>
    <row r="32" spans="2:18" ht="16.25" customHeight="1" x14ac:dyDescent="0.35">
      <c r="B32" s="244"/>
      <c r="C32" s="247" t="s">
        <v>156</v>
      </c>
      <c r="D32" s="225"/>
      <c r="E32" s="225"/>
      <c r="F32" s="225"/>
      <c r="G32" s="225"/>
      <c r="H32" s="225"/>
      <c r="I32" s="225"/>
      <c r="J32" s="225"/>
      <c r="K32" s="226"/>
      <c r="L32" s="134"/>
      <c r="M32" s="134"/>
      <c r="N32" s="134"/>
      <c r="O32" s="134"/>
      <c r="P32" s="134"/>
      <c r="Q32" s="134"/>
      <c r="R32" s="134"/>
    </row>
    <row r="33" spans="2:18" ht="16.25" customHeight="1" x14ac:dyDescent="0.35">
      <c r="B33" s="249"/>
      <c r="C33" s="626"/>
      <c r="D33" s="654"/>
      <c r="E33" s="654"/>
      <c r="F33" s="654"/>
      <c r="G33" s="654"/>
      <c r="H33" s="654"/>
      <c r="I33" s="654"/>
      <c r="J33" s="655"/>
      <c r="K33" s="226"/>
      <c r="L33" s="134"/>
      <c r="M33" s="134"/>
      <c r="N33" s="134"/>
      <c r="O33" s="134"/>
      <c r="P33" s="134"/>
      <c r="Q33" s="134"/>
      <c r="R33" s="134"/>
    </row>
    <row r="34" spans="2:18" ht="16.25" customHeight="1" x14ac:dyDescent="0.35">
      <c r="B34" s="244"/>
      <c r="C34" s="60"/>
      <c r="D34" s="225"/>
      <c r="E34" s="225"/>
      <c r="F34" s="225"/>
      <c r="G34" s="225"/>
      <c r="H34" s="225"/>
      <c r="I34" s="225"/>
      <c r="J34" s="225"/>
      <c r="K34" s="226"/>
      <c r="L34" s="134"/>
      <c r="M34" s="134"/>
      <c r="N34" s="134"/>
      <c r="O34" s="134"/>
      <c r="P34" s="134"/>
      <c r="Q34" s="134"/>
      <c r="R34" s="134"/>
    </row>
    <row r="35" spans="2:18" ht="16.25" customHeight="1" x14ac:dyDescent="0.35">
      <c r="B35" s="244"/>
      <c r="C35" s="247" t="s">
        <v>612</v>
      </c>
      <c r="D35" s="313"/>
      <c r="E35" s="313"/>
      <c r="F35" s="313"/>
      <c r="G35" s="313"/>
      <c r="H35" s="315"/>
      <c r="I35" s="313" t="str">
        <f>"500 tecken ("&amp;TEXT(LEN(C36),"0")&amp;" använda)"</f>
        <v>500 tecken (0 använda)</v>
      </c>
      <c r="J35" s="313"/>
      <c r="K35" s="226"/>
      <c r="L35" s="134"/>
      <c r="M35" s="134"/>
      <c r="N35" s="134"/>
      <c r="O35" s="134"/>
      <c r="P35" s="134"/>
      <c r="Q35" s="134"/>
      <c r="R35" s="134"/>
    </row>
    <row r="36" spans="2:18" ht="138" customHeight="1" x14ac:dyDescent="0.35">
      <c r="B36" s="246"/>
      <c r="C36" s="647"/>
      <c r="D36" s="648"/>
      <c r="E36" s="648"/>
      <c r="F36" s="648"/>
      <c r="G36" s="648"/>
      <c r="H36" s="648"/>
      <c r="I36" s="648"/>
      <c r="J36" s="649"/>
      <c r="K36" s="236"/>
      <c r="L36" s="134"/>
      <c r="M36" s="134"/>
      <c r="N36" s="134"/>
      <c r="O36" s="134"/>
      <c r="P36" s="134"/>
      <c r="Q36" s="134"/>
      <c r="R36" s="134"/>
    </row>
    <row r="37" spans="2:18" ht="16.25" customHeight="1" x14ac:dyDescent="0.35">
      <c r="B37" s="224"/>
      <c r="C37" s="248"/>
      <c r="D37" s="228"/>
      <c r="E37" s="228"/>
      <c r="F37" s="228"/>
      <c r="G37" s="228"/>
      <c r="H37" s="228"/>
      <c r="I37" s="228"/>
      <c r="J37" s="228"/>
      <c r="K37" s="227"/>
      <c r="L37" s="134"/>
      <c r="M37" s="134"/>
      <c r="N37" s="134"/>
      <c r="O37" s="134"/>
      <c r="P37" s="134"/>
      <c r="Q37" s="134"/>
      <c r="R37" s="134"/>
    </row>
    <row r="38" spans="2:18" ht="16.25" customHeight="1" x14ac:dyDescent="0.35">
      <c r="B38" s="244"/>
      <c r="C38" s="247" t="s">
        <v>155</v>
      </c>
      <c r="D38" s="225"/>
      <c r="E38" s="225"/>
      <c r="F38" s="225"/>
      <c r="G38" s="225"/>
      <c r="H38" s="225"/>
      <c r="I38" s="225"/>
      <c r="J38" s="225"/>
      <c r="K38" s="226"/>
      <c r="L38" s="134"/>
      <c r="M38" s="134"/>
      <c r="N38" s="134"/>
      <c r="O38" s="134"/>
      <c r="P38" s="134"/>
      <c r="Q38" s="134"/>
      <c r="R38" s="134"/>
    </row>
    <row r="39" spans="2:18" ht="16.25" customHeight="1" x14ac:dyDescent="0.35">
      <c r="B39" s="249"/>
      <c r="C39" s="626"/>
      <c r="D39" s="654"/>
      <c r="E39" s="654"/>
      <c r="F39" s="654"/>
      <c r="G39" s="654"/>
      <c r="H39" s="654"/>
      <c r="I39" s="654"/>
      <c r="J39" s="655"/>
      <c r="K39" s="226"/>
      <c r="L39" s="134"/>
      <c r="M39" s="134"/>
      <c r="N39" s="134"/>
      <c r="O39" s="134"/>
      <c r="P39" s="134"/>
      <c r="Q39" s="134"/>
      <c r="R39" s="134"/>
    </row>
    <row r="40" spans="2:18" ht="16.25" customHeight="1" x14ac:dyDescent="0.35">
      <c r="B40" s="244"/>
      <c r="C40" s="60"/>
      <c r="D40" s="225"/>
      <c r="E40" s="225"/>
      <c r="F40" s="225"/>
      <c r="G40" s="225"/>
      <c r="H40" s="225"/>
      <c r="I40" s="225"/>
      <c r="J40" s="225"/>
      <c r="K40" s="226"/>
      <c r="L40" s="134"/>
      <c r="M40" s="134"/>
      <c r="N40" s="134"/>
      <c r="O40" s="134"/>
      <c r="P40" s="134"/>
      <c r="Q40" s="134"/>
      <c r="R40" s="134"/>
    </row>
    <row r="41" spans="2:18" ht="16.25" customHeight="1" x14ac:dyDescent="0.35">
      <c r="B41" s="244"/>
      <c r="C41" s="247" t="s">
        <v>613</v>
      </c>
      <c r="D41" s="313"/>
      <c r="E41" s="313"/>
      <c r="F41" s="313"/>
      <c r="G41" s="313"/>
      <c r="H41" s="315"/>
      <c r="I41" s="313" t="str">
        <f>"500 tecken ("&amp;TEXT(LEN(C42),"0")&amp;" använda)"</f>
        <v>500 tecken (0 använda)</v>
      </c>
      <c r="J41" s="313"/>
      <c r="K41" s="226"/>
      <c r="L41" s="134"/>
      <c r="M41" s="134"/>
      <c r="N41" s="134"/>
      <c r="O41" s="134"/>
      <c r="P41" s="134"/>
      <c r="Q41" s="134"/>
      <c r="R41" s="134"/>
    </row>
    <row r="42" spans="2:18" ht="138" customHeight="1" x14ac:dyDescent="0.35">
      <c r="B42" s="246"/>
      <c r="C42" s="647"/>
      <c r="D42" s="648"/>
      <c r="E42" s="648"/>
      <c r="F42" s="648"/>
      <c r="G42" s="648"/>
      <c r="H42" s="648"/>
      <c r="I42" s="648"/>
      <c r="J42" s="649"/>
      <c r="K42" s="236"/>
      <c r="L42" s="134"/>
      <c r="M42" s="134"/>
      <c r="N42" s="134"/>
      <c r="O42" s="134"/>
      <c r="P42" s="134"/>
      <c r="Q42" s="134"/>
      <c r="R42" s="134"/>
    </row>
    <row r="43" spans="2:18" ht="16.25" customHeight="1" x14ac:dyDescent="0.35">
      <c r="B43" s="224"/>
      <c r="C43" s="248"/>
      <c r="D43" s="228"/>
      <c r="E43" s="228"/>
      <c r="F43" s="228"/>
      <c r="G43" s="228"/>
      <c r="H43" s="228"/>
      <c r="I43" s="228"/>
      <c r="J43" s="228"/>
      <c r="K43" s="227"/>
      <c r="L43" s="134"/>
      <c r="M43" s="134"/>
      <c r="N43" s="134"/>
      <c r="O43" s="134"/>
      <c r="P43" s="134"/>
      <c r="Q43" s="134"/>
      <c r="R43" s="134"/>
    </row>
    <row r="44" spans="2:18" ht="16.25" customHeight="1" x14ac:dyDescent="0.35">
      <c r="B44" s="244"/>
      <c r="C44" s="247" t="s">
        <v>614</v>
      </c>
      <c r="D44" s="313"/>
      <c r="E44" s="313"/>
      <c r="F44" s="313"/>
      <c r="G44" s="313"/>
      <c r="H44" s="315"/>
      <c r="I44" s="313" t="str">
        <f>"500 tecken ("&amp;TEXT(LEN(C45),"0")&amp;" använda)"</f>
        <v>500 tecken (0 använda)</v>
      </c>
      <c r="J44" s="313"/>
      <c r="K44" s="226"/>
      <c r="L44" s="134"/>
      <c r="M44" s="134"/>
      <c r="N44" s="134"/>
      <c r="O44" s="134"/>
      <c r="P44" s="134"/>
      <c r="Q44" s="134"/>
      <c r="R44" s="134"/>
    </row>
    <row r="45" spans="2:18" ht="16.25" customHeight="1" x14ac:dyDescent="0.35">
      <c r="B45" s="249"/>
      <c r="C45" s="626"/>
      <c r="D45" s="654"/>
      <c r="E45" s="654"/>
      <c r="F45" s="654"/>
      <c r="G45" s="654"/>
      <c r="H45" s="654"/>
      <c r="I45" s="654"/>
      <c r="J45" s="655"/>
      <c r="K45" s="226"/>
      <c r="L45" s="134"/>
      <c r="M45" s="134"/>
      <c r="N45" s="134"/>
      <c r="O45" s="134"/>
      <c r="P45" s="134"/>
      <c r="Q45" s="134"/>
      <c r="R45" s="134"/>
    </row>
    <row r="46" spans="2:18" ht="16.25" customHeight="1" x14ac:dyDescent="0.35">
      <c r="B46" s="244"/>
      <c r="C46" s="60"/>
      <c r="D46" s="225"/>
      <c r="E46" s="225"/>
      <c r="F46" s="225"/>
      <c r="G46" s="225"/>
      <c r="H46" s="225"/>
      <c r="I46" s="225"/>
      <c r="J46" s="225"/>
      <c r="K46" s="226"/>
      <c r="L46" s="134"/>
      <c r="M46" s="134"/>
      <c r="N46" s="134"/>
      <c r="O46" s="134"/>
      <c r="P46" s="134"/>
      <c r="Q46" s="134"/>
      <c r="R46" s="134"/>
    </row>
    <row r="47" spans="2:18" ht="16.25" customHeight="1" x14ac:dyDescent="0.35">
      <c r="B47" s="244"/>
      <c r="C47" s="247" t="s">
        <v>615</v>
      </c>
      <c r="D47" s="313"/>
      <c r="E47" s="313"/>
      <c r="F47" s="313"/>
      <c r="G47" s="313"/>
      <c r="H47" s="315"/>
      <c r="I47" s="313" t="str">
        <f>"500 tecken ("&amp;TEXT(LEN(C48),"0")&amp;" använda)"</f>
        <v>500 tecken (0 använda)</v>
      </c>
      <c r="J47" s="313"/>
      <c r="K47" s="226"/>
      <c r="L47" s="134"/>
      <c r="M47" s="134"/>
      <c r="N47" s="134"/>
      <c r="O47" s="134"/>
      <c r="P47" s="134"/>
      <c r="Q47" s="134"/>
      <c r="R47" s="134"/>
    </row>
    <row r="48" spans="2:18" ht="138" customHeight="1" x14ac:dyDescent="0.35">
      <c r="B48" s="246"/>
      <c r="C48" s="647"/>
      <c r="D48" s="648"/>
      <c r="E48" s="648"/>
      <c r="F48" s="648"/>
      <c r="G48" s="648"/>
      <c r="H48" s="648"/>
      <c r="I48" s="648"/>
      <c r="J48" s="649"/>
      <c r="K48" s="236"/>
      <c r="L48" s="134"/>
      <c r="M48" s="134"/>
      <c r="N48" s="134"/>
      <c r="O48" s="134"/>
      <c r="P48" s="134"/>
      <c r="Q48" s="134"/>
      <c r="R48" s="134"/>
    </row>
    <row r="49" spans="2:18" ht="16.25" customHeight="1" x14ac:dyDescent="0.35">
      <c r="B49" s="244"/>
      <c r="C49" s="248"/>
      <c r="D49" s="228"/>
      <c r="E49" s="228"/>
      <c r="F49" s="228"/>
      <c r="G49" s="228"/>
      <c r="H49" s="228"/>
      <c r="I49" s="228"/>
      <c r="J49" s="228"/>
      <c r="K49" s="226"/>
      <c r="L49" s="134"/>
      <c r="M49" s="134"/>
      <c r="N49" s="134"/>
      <c r="O49" s="134"/>
      <c r="P49" s="134"/>
      <c r="Q49" s="134"/>
      <c r="R49" s="134"/>
    </row>
    <row r="50" spans="2:18" ht="16.25" customHeight="1" x14ac:dyDescent="0.35">
      <c r="B50" s="244"/>
      <c r="C50" s="247" t="s">
        <v>154</v>
      </c>
      <c r="D50" s="225"/>
      <c r="E50" s="225"/>
      <c r="F50" s="225"/>
      <c r="G50" s="225"/>
      <c r="H50" s="225"/>
      <c r="I50" s="225"/>
      <c r="J50" s="225"/>
      <c r="K50" s="226"/>
      <c r="L50" s="134"/>
      <c r="M50" s="134"/>
      <c r="N50" s="134"/>
      <c r="O50" s="134"/>
      <c r="P50" s="134"/>
      <c r="Q50" s="134"/>
      <c r="R50" s="134"/>
    </row>
    <row r="51" spans="2:18" ht="16.25" customHeight="1" x14ac:dyDescent="0.35">
      <c r="B51" s="249"/>
      <c r="C51" s="626"/>
      <c r="D51" s="654"/>
      <c r="E51" s="654"/>
      <c r="F51" s="654"/>
      <c r="G51" s="654"/>
      <c r="H51" s="654"/>
      <c r="I51" s="654"/>
      <c r="J51" s="655"/>
      <c r="K51" s="226"/>
      <c r="L51" s="134"/>
      <c r="M51" s="134"/>
      <c r="N51" s="134"/>
      <c r="O51" s="134"/>
      <c r="P51" s="134"/>
      <c r="Q51" s="134"/>
      <c r="R51" s="134"/>
    </row>
    <row r="52" spans="2:18" ht="16.25" customHeight="1" x14ac:dyDescent="0.35">
      <c r="B52" s="244"/>
      <c r="C52" s="60"/>
      <c r="D52" s="225"/>
      <c r="E52" s="225"/>
      <c r="F52" s="225"/>
      <c r="G52" s="225"/>
      <c r="H52" s="225"/>
      <c r="I52" s="225"/>
      <c r="J52" s="225"/>
      <c r="K52" s="226"/>
      <c r="L52" s="134"/>
      <c r="M52" s="134"/>
      <c r="N52" s="134"/>
      <c r="O52" s="134"/>
      <c r="P52" s="134"/>
      <c r="Q52" s="134"/>
      <c r="R52" s="134"/>
    </row>
    <row r="53" spans="2:18" ht="16.25" customHeight="1" x14ac:dyDescent="0.35">
      <c r="B53" s="244"/>
      <c r="C53" s="247" t="s">
        <v>616</v>
      </c>
      <c r="D53" s="313"/>
      <c r="E53" s="313"/>
      <c r="F53" s="313"/>
      <c r="G53" s="313"/>
      <c r="H53" s="315"/>
      <c r="I53" s="313" t="str">
        <f>"500 tecken ("&amp;TEXT(LEN(C54),"0")&amp;" använda)"</f>
        <v>500 tecken (0 använda)</v>
      </c>
      <c r="J53" s="313"/>
      <c r="K53" s="226"/>
      <c r="L53" s="134"/>
      <c r="M53" s="134"/>
      <c r="N53" s="134"/>
      <c r="O53" s="134"/>
      <c r="P53" s="134"/>
      <c r="Q53" s="134"/>
      <c r="R53" s="134"/>
    </row>
    <row r="54" spans="2:18" ht="138" customHeight="1" x14ac:dyDescent="0.35">
      <c r="B54" s="246"/>
      <c r="C54" s="647"/>
      <c r="D54" s="648"/>
      <c r="E54" s="648"/>
      <c r="F54" s="648"/>
      <c r="G54" s="648"/>
      <c r="H54" s="648"/>
      <c r="I54" s="648"/>
      <c r="J54" s="649"/>
      <c r="K54" s="236"/>
      <c r="L54" s="134"/>
      <c r="M54" s="134"/>
      <c r="N54" s="134"/>
      <c r="O54" s="134"/>
      <c r="P54" s="134"/>
      <c r="Q54" s="134"/>
      <c r="R54" s="134"/>
    </row>
    <row r="55" spans="2:18" ht="16.25" customHeight="1" x14ac:dyDescent="0.35">
      <c r="B55" s="244"/>
      <c r="C55" s="248"/>
      <c r="D55" s="228"/>
      <c r="E55" s="228"/>
      <c r="F55" s="228"/>
      <c r="G55" s="228"/>
      <c r="H55" s="228"/>
      <c r="I55" s="228"/>
      <c r="J55" s="228"/>
      <c r="K55" s="226"/>
      <c r="L55" s="134"/>
      <c r="M55" s="134"/>
      <c r="N55" s="134"/>
      <c r="O55" s="134"/>
      <c r="P55" s="134"/>
      <c r="Q55" s="134"/>
      <c r="R55" s="134"/>
    </row>
    <row r="56" spans="2:18" ht="16.25" customHeight="1" x14ac:dyDescent="0.35">
      <c r="B56" s="244"/>
      <c r="C56" s="247" t="s">
        <v>153</v>
      </c>
      <c r="D56" s="225"/>
      <c r="E56" s="225"/>
      <c r="F56" s="225"/>
      <c r="G56" s="225"/>
      <c r="H56" s="225"/>
      <c r="I56" s="225"/>
      <c r="J56" s="225"/>
      <c r="K56" s="226"/>
      <c r="L56" s="134"/>
      <c r="M56" s="134"/>
      <c r="N56" s="134"/>
      <c r="O56" s="134"/>
      <c r="P56" s="134"/>
      <c r="Q56" s="134"/>
      <c r="R56" s="134"/>
    </row>
    <row r="57" spans="2:18" ht="16.25" customHeight="1" x14ac:dyDescent="0.35">
      <c r="B57" s="249"/>
      <c r="C57" s="626"/>
      <c r="D57" s="654"/>
      <c r="E57" s="654"/>
      <c r="F57" s="654"/>
      <c r="G57" s="654"/>
      <c r="H57" s="654"/>
      <c r="I57" s="654"/>
      <c r="J57" s="655"/>
      <c r="K57" s="226"/>
      <c r="L57" s="134"/>
      <c r="M57" s="134"/>
      <c r="N57" s="134"/>
      <c r="O57" s="134"/>
      <c r="P57" s="134"/>
      <c r="Q57" s="134"/>
      <c r="R57" s="134"/>
    </row>
    <row r="58" spans="2:18" ht="16.25" customHeight="1" x14ac:dyDescent="0.35">
      <c r="B58" s="244"/>
      <c r="C58" s="60"/>
      <c r="D58" s="225"/>
      <c r="E58" s="225"/>
      <c r="F58" s="225"/>
      <c r="G58" s="225"/>
      <c r="H58" s="225"/>
      <c r="I58" s="225"/>
      <c r="J58" s="225"/>
      <c r="K58" s="226"/>
      <c r="L58" s="134"/>
      <c r="M58" s="134"/>
      <c r="N58" s="134"/>
      <c r="O58" s="134"/>
      <c r="P58" s="134"/>
      <c r="Q58" s="134"/>
      <c r="R58" s="134"/>
    </row>
    <row r="59" spans="2:18" ht="16.25" customHeight="1" x14ac:dyDescent="0.35">
      <c r="B59" s="244"/>
      <c r="C59" s="247" t="s">
        <v>617</v>
      </c>
      <c r="D59" s="313"/>
      <c r="E59" s="313"/>
      <c r="F59" s="313"/>
      <c r="G59" s="313"/>
      <c r="H59" s="315"/>
      <c r="I59" s="313" t="str">
        <f>"500 tecken ("&amp;TEXT(LEN(C60),"0")&amp;" använda)"</f>
        <v>500 tecken (0 använda)</v>
      </c>
      <c r="J59" s="313"/>
      <c r="K59" s="226"/>
      <c r="L59" s="134"/>
      <c r="M59" s="134"/>
      <c r="N59" s="134"/>
      <c r="O59" s="134"/>
      <c r="P59" s="134"/>
      <c r="Q59" s="134"/>
      <c r="R59" s="134"/>
    </row>
    <row r="60" spans="2:18" ht="138" customHeight="1" x14ac:dyDescent="0.35">
      <c r="B60" s="246"/>
      <c r="C60" s="647"/>
      <c r="D60" s="648"/>
      <c r="E60" s="648"/>
      <c r="F60" s="648"/>
      <c r="G60" s="648"/>
      <c r="H60" s="648"/>
      <c r="I60" s="648"/>
      <c r="J60" s="649"/>
      <c r="K60" s="236"/>
      <c r="L60" s="134"/>
      <c r="M60" s="134"/>
      <c r="N60" s="134"/>
      <c r="O60" s="134"/>
      <c r="P60" s="134"/>
      <c r="Q60" s="134"/>
      <c r="R60" s="134"/>
    </row>
    <row r="61" spans="2:18" ht="16.25" customHeight="1" x14ac:dyDescent="0.35">
      <c r="B61" s="244"/>
      <c r="C61" s="248"/>
      <c r="D61" s="228"/>
      <c r="E61" s="228"/>
      <c r="F61" s="228"/>
      <c r="G61" s="228"/>
      <c r="H61" s="228"/>
      <c r="I61" s="228"/>
      <c r="J61" s="228"/>
      <c r="K61" s="226"/>
      <c r="L61" s="134"/>
      <c r="M61" s="134"/>
      <c r="N61" s="134"/>
      <c r="O61" s="134"/>
      <c r="P61" s="134"/>
      <c r="Q61" s="134"/>
      <c r="R61" s="134"/>
    </row>
    <row r="62" spans="2:18" ht="16.25" customHeight="1" x14ac:dyDescent="0.35">
      <c r="B62" s="244"/>
      <c r="C62" s="247" t="s">
        <v>152</v>
      </c>
      <c r="D62" s="225"/>
      <c r="E62" s="225"/>
      <c r="F62" s="225"/>
      <c r="G62" s="225"/>
      <c r="H62" s="225"/>
      <c r="I62" s="225"/>
      <c r="J62" s="225"/>
      <c r="K62" s="226"/>
      <c r="L62" s="134"/>
      <c r="M62" s="134"/>
      <c r="N62" s="134"/>
      <c r="O62" s="134"/>
      <c r="P62" s="134"/>
      <c r="Q62" s="134"/>
      <c r="R62" s="134"/>
    </row>
    <row r="63" spans="2:18" ht="16.25" customHeight="1" x14ac:dyDescent="0.35">
      <c r="B63" s="249"/>
      <c r="C63" s="626"/>
      <c r="D63" s="654"/>
      <c r="E63" s="654"/>
      <c r="F63" s="654"/>
      <c r="G63" s="654"/>
      <c r="H63" s="654"/>
      <c r="I63" s="654"/>
      <c r="J63" s="655"/>
      <c r="K63" s="226"/>
      <c r="L63" s="134"/>
      <c r="M63" s="134"/>
      <c r="N63" s="134"/>
      <c r="O63" s="134"/>
      <c r="P63" s="134"/>
      <c r="Q63" s="134"/>
      <c r="R63" s="134"/>
    </row>
    <row r="64" spans="2:18" ht="16.25" customHeight="1" x14ac:dyDescent="0.35">
      <c r="B64" s="244"/>
      <c r="C64" s="60"/>
      <c r="D64" s="225"/>
      <c r="E64" s="225"/>
      <c r="F64" s="225"/>
      <c r="G64" s="225"/>
      <c r="H64" s="225"/>
      <c r="I64" s="225"/>
      <c r="J64" s="225"/>
      <c r="K64" s="226"/>
      <c r="L64" s="134"/>
      <c r="M64" s="134"/>
      <c r="N64" s="134"/>
      <c r="O64" s="134"/>
      <c r="P64" s="134"/>
      <c r="Q64" s="134"/>
      <c r="R64" s="134"/>
    </row>
    <row r="65" spans="2:18" ht="16.25" customHeight="1" x14ac:dyDescent="0.35">
      <c r="B65" s="244"/>
      <c r="C65" s="247" t="s">
        <v>618</v>
      </c>
      <c r="D65" s="313"/>
      <c r="E65" s="313"/>
      <c r="F65" s="313"/>
      <c r="G65" s="313"/>
      <c r="H65" s="315"/>
      <c r="I65" s="313" t="str">
        <f>"500 tecken ("&amp;TEXT(LEN(C66),"0")&amp;" använda)"</f>
        <v>500 tecken (0 använda)</v>
      </c>
      <c r="J65" s="313"/>
      <c r="K65" s="226"/>
      <c r="L65" s="134"/>
      <c r="M65" s="134"/>
      <c r="N65" s="134"/>
      <c r="O65" s="134"/>
      <c r="P65" s="134"/>
      <c r="Q65" s="134"/>
      <c r="R65" s="134"/>
    </row>
    <row r="66" spans="2:18" ht="138" customHeight="1" x14ac:dyDescent="0.35">
      <c r="B66" s="246"/>
      <c r="C66" s="647"/>
      <c r="D66" s="648"/>
      <c r="E66" s="648"/>
      <c r="F66" s="648"/>
      <c r="G66" s="648"/>
      <c r="H66" s="648"/>
      <c r="I66" s="648"/>
      <c r="J66" s="649"/>
      <c r="K66" s="236"/>
      <c r="L66" s="134"/>
      <c r="M66" s="134"/>
      <c r="N66" s="134"/>
      <c r="O66" s="134"/>
      <c r="P66" s="134"/>
      <c r="Q66" s="134"/>
      <c r="R66" s="134"/>
    </row>
    <row r="67" spans="2:18" ht="16.25" customHeight="1" x14ac:dyDescent="0.35">
      <c r="B67" s="244"/>
      <c r="C67" s="248"/>
      <c r="D67" s="228"/>
      <c r="E67" s="228"/>
      <c r="F67" s="228"/>
      <c r="G67" s="228"/>
      <c r="H67" s="228"/>
      <c r="I67" s="228"/>
      <c r="J67" s="228"/>
      <c r="K67" s="226"/>
      <c r="L67" s="134"/>
      <c r="M67" s="134"/>
      <c r="N67" s="134"/>
      <c r="O67" s="134"/>
      <c r="P67" s="134"/>
      <c r="Q67" s="134"/>
      <c r="R67" s="134"/>
    </row>
    <row r="68" spans="2:18" ht="16.25" customHeight="1" x14ac:dyDescent="0.35">
      <c r="B68" s="244"/>
      <c r="C68" s="247" t="s">
        <v>151</v>
      </c>
      <c r="D68" s="225"/>
      <c r="E68" s="225"/>
      <c r="F68" s="225"/>
      <c r="G68" s="225"/>
      <c r="H68" s="225"/>
      <c r="I68" s="225"/>
      <c r="J68" s="225"/>
      <c r="K68" s="226"/>
      <c r="L68" s="134"/>
      <c r="M68" s="134"/>
      <c r="N68" s="134"/>
      <c r="O68" s="134"/>
      <c r="P68" s="134"/>
      <c r="Q68" s="134"/>
      <c r="R68" s="134"/>
    </row>
    <row r="69" spans="2:18" ht="16.25" customHeight="1" x14ac:dyDescent="0.35">
      <c r="B69" s="249"/>
      <c r="C69" s="626"/>
      <c r="D69" s="654"/>
      <c r="E69" s="654"/>
      <c r="F69" s="654"/>
      <c r="G69" s="654"/>
      <c r="H69" s="654"/>
      <c r="I69" s="654"/>
      <c r="J69" s="655"/>
      <c r="K69" s="226"/>
      <c r="L69" s="134"/>
      <c r="M69" s="134"/>
      <c r="N69" s="134"/>
      <c r="O69" s="134"/>
      <c r="P69" s="134"/>
      <c r="Q69" s="134"/>
      <c r="R69" s="134"/>
    </row>
    <row r="70" spans="2:18" ht="16.25" customHeight="1" x14ac:dyDescent="0.35">
      <c r="B70" s="244"/>
      <c r="C70" s="60"/>
      <c r="D70" s="225"/>
      <c r="E70" s="225"/>
      <c r="F70" s="225"/>
      <c r="G70" s="225"/>
      <c r="H70" s="225"/>
      <c r="I70" s="225"/>
      <c r="J70" s="225"/>
      <c r="K70" s="226"/>
      <c r="L70" s="134"/>
      <c r="M70" s="134"/>
      <c r="N70" s="134"/>
      <c r="O70" s="134"/>
      <c r="P70" s="134"/>
      <c r="Q70" s="134"/>
      <c r="R70" s="134"/>
    </row>
    <row r="71" spans="2:18" ht="16.25" customHeight="1" x14ac:dyDescent="0.35">
      <c r="B71" s="244"/>
      <c r="C71" s="247" t="s">
        <v>619</v>
      </c>
      <c r="D71" s="313"/>
      <c r="E71" s="313"/>
      <c r="F71" s="313"/>
      <c r="G71" s="313"/>
      <c r="H71" s="315"/>
      <c r="I71" s="313" t="str">
        <f>"500 tecken ("&amp;TEXT(LEN(C72),"0")&amp;" använda)"</f>
        <v>500 tecken (0 använda)</v>
      </c>
      <c r="J71" s="313"/>
      <c r="K71" s="226"/>
      <c r="L71" s="134"/>
      <c r="M71" s="134"/>
      <c r="N71" s="134"/>
      <c r="O71" s="134"/>
      <c r="P71" s="134"/>
      <c r="Q71" s="134"/>
      <c r="R71" s="134"/>
    </row>
    <row r="72" spans="2:18" ht="138" customHeight="1" x14ac:dyDescent="0.35">
      <c r="B72" s="246"/>
      <c r="C72" s="647"/>
      <c r="D72" s="648"/>
      <c r="E72" s="648"/>
      <c r="F72" s="648"/>
      <c r="G72" s="648"/>
      <c r="H72" s="648"/>
      <c r="I72" s="648"/>
      <c r="J72" s="649"/>
      <c r="K72" s="236"/>
      <c r="L72" s="134"/>
      <c r="M72" s="134"/>
      <c r="N72" s="134"/>
      <c r="O72" s="134"/>
      <c r="P72" s="134"/>
      <c r="Q72" s="134"/>
      <c r="R72" s="134"/>
    </row>
    <row r="73" spans="2:18" ht="16.25" customHeight="1" x14ac:dyDescent="0.35">
      <c r="B73" s="244"/>
      <c r="C73" s="248"/>
      <c r="D73" s="228"/>
      <c r="E73" s="228"/>
      <c r="F73" s="228"/>
      <c r="G73" s="228"/>
      <c r="H73" s="228"/>
      <c r="I73" s="228"/>
      <c r="J73" s="228"/>
      <c r="K73" s="226"/>
      <c r="L73" s="134"/>
      <c r="M73" s="134"/>
      <c r="N73" s="134"/>
      <c r="O73" s="134"/>
      <c r="P73" s="134"/>
      <c r="Q73" s="134"/>
      <c r="R73" s="134"/>
    </row>
    <row r="74" spans="2:18" ht="16.25" customHeight="1" x14ac:dyDescent="0.35">
      <c r="B74" s="244"/>
      <c r="C74" s="247" t="s">
        <v>150</v>
      </c>
      <c r="D74" s="225"/>
      <c r="E74" s="225"/>
      <c r="F74" s="225"/>
      <c r="G74" s="225"/>
      <c r="H74" s="225"/>
      <c r="I74" s="225"/>
      <c r="J74" s="225"/>
      <c r="K74" s="226"/>
      <c r="L74" s="134"/>
      <c r="M74" s="134"/>
      <c r="N74" s="134"/>
      <c r="O74" s="134"/>
      <c r="P74" s="134"/>
      <c r="Q74" s="134"/>
      <c r="R74" s="134"/>
    </row>
    <row r="75" spans="2:18" ht="16.25" customHeight="1" x14ac:dyDescent="0.35">
      <c r="B75" s="249"/>
      <c r="C75" s="626"/>
      <c r="D75" s="654"/>
      <c r="E75" s="654"/>
      <c r="F75" s="654"/>
      <c r="G75" s="654"/>
      <c r="H75" s="654"/>
      <c r="I75" s="654"/>
      <c r="J75" s="655"/>
      <c r="K75" s="226"/>
      <c r="L75" s="134"/>
      <c r="M75" s="134"/>
      <c r="N75" s="134"/>
      <c r="O75" s="134"/>
      <c r="P75" s="134"/>
      <c r="Q75" s="134"/>
      <c r="R75" s="134"/>
    </row>
    <row r="76" spans="2:18" ht="16.25" customHeight="1" x14ac:dyDescent="0.35">
      <c r="B76" s="244"/>
      <c r="C76" s="60"/>
      <c r="D76" s="225"/>
      <c r="E76" s="225"/>
      <c r="F76" s="225"/>
      <c r="G76" s="225"/>
      <c r="H76" s="225"/>
      <c r="I76" s="225"/>
      <c r="J76" s="225"/>
      <c r="K76" s="226"/>
      <c r="L76" s="134"/>
      <c r="M76" s="134"/>
      <c r="N76" s="134"/>
      <c r="O76" s="134"/>
      <c r="P76" s="134"/>
      <c r="Q76" s="134"/>
      <c r="R76" s="134"/>
    </row>
    <row r="77" spans="2:18" ht="16.25" customHeight="1" x14ac:dyDescent="0.35">
      <c r="B77" s="244"/>
      <c r="C77" s="247" t="s">
        <v>620</v>
      </c>
      <c r="D77" s="313"/>
      <c r="E77" s="313"/>
      <c r="F77" s="313"/>
      <c r="G77" s="313"/>
      <c r="H77" s="315"/>
      <c r="I77" s="313" t="str">
        <f>"500 tecken ("&amp;TEXT(LEN(C78),"0")&amp;" använda)"</f>
        <v>500 tecken (0 använda)</v>
      </c>
      <c r="J77" s="313"/>
      <c r="K77" s="226"/>
      <c r="L77" s="134"/>
      <c r="M77" s="134"/>
      <c r="N77" s="134"/>
      <c r="O77" s="134"/>
      <c r="P77" s="134"/>
      <c r="Q77" s="134"/>
      <c r="R77" s="134"/>
    </row>
    <row r="78" spans="2:18" ht="138" customHeight="1" x14ac:dyDescent="0.35">
      <c r="B78" s="246"/>
      <c r="C78" s="647"/>
      <c r="D78" s="648"/>
      <c r="E78" s="648"/>
      <c r="F78" s="648"/>
      <c r="G78" s="648"/>
      <c r="H78" s="648"/>
      <c r="I78" s="648"/>
      <c r="J78" s="649"/>
      <c r="K78" s="236"/>
      <c r="L78" s="134"/>
      <c r="M78" s="134"/>
      <c r="N78" s="134"/>
      <c r="O78" s="134"/>
      <c r="P78" s="134"/>
      <c r="Q78" s="134"/>
      <c r="R78" s="134"/>
    </row>
    <row r="79" spans="2:18" ht="16.25" customHeight="1" x14ac:dyDescent="0.35">
      <c r="B79" s="244"/>
      <c r="C79" s="248"/>
      <c r="D79" s="228"/>
      <c r="E79" s="228"/>
      <c r="F79" s="228"/>
      <c r="G79" s="228"/>
      <c r="H79" s="228"/>
      <c r="I79" s="228"/>
      <c r="J79" s="228"/>
      <c r="K79" s="226"/>
      <c r="L79" s="134"/>
      <c r="M79" s="134"/>
      <c r="N79" s="134"/>
      <c r="O79" s="134"/>
      <c r="P79" s="134"/>
      <c r="Q79" s="134"/>
      <c r="R79" s="134"/>
    </row>
    <row r="80" spans="2:18" ht="16.25" customHeight="1" x14ac:dyDescent="0.35">
      <c r="B80" s="244"/>
      <c r="C80" s="247" t="s">
        <v>149</v>
      </c>
      <c r="D80" s="225"/>
      <c r="E80" s="225"/>
      <c r="F80" s="225"/>
      <c r="G80" s="225"/>
      <c r="H80" s="225"/>
      <c r="I80" s="225"/>
      <c r="J80" s="225"/>
      <c r="K80" s="226"/>
      <c r="L80" s="134"/>
      <c r="M80" s="134"/>
      <c r="N80" s="134"/>
      <c r="O80" s="134"/>
      <c r="P80" s="134"/>
      <c r="Q80" s="134"/>
      <c r="R80" s="134"/>
    </row>
    <row r="81" spans="2:18" ht="16.25" customHeight="1" x14ac:dyDescent="0.35">
      <c r="B81" s="249"/>
      <c r="C81" s="626"/>
      <c r="D81" s="654"/>
      <c r="E81" s="654"/>
      <c r="F81" s="654"/>
      <c r="G81" s="654"/>
      <c r="H81" s="654"/>
      <c r="I81" s="654"/>
      <c r="J81" s="655"/>
      <c r="K81" s="226"/>
      <c r="L81" s="134"/>
      <c r="M81" s="134"/>
      <c r="N81" s="134"/>
      <c r="O81" s="134"/>
      <c r="P81" s="134"/>
      <c r="Q81" s="134"/>
      <c r="R81" s="134"/>
    </row>
    <row r="82" spans="2:18" s="239" customFormat="1" x14ac:dyDescent="0.35">
      <c r="B82" s="81"/>
      <c r="C82" s="60"/>
      <c r="D82" s="225"/>
      <c r="E82" s="225"/>
      <c r="F82" s="225"/>
      <c r="G82" s="225"/>
      <c r="H82" s="225"/>
      <c r="I82" s="225"/>
      <c r="J82" s="225"/>
      <c r="K82" s="210"/>
      <c r="L82" s="238"/>
      <c r="M82" s="238"/>
      <c r="N82" s="238"/>
      <c r="O82" s="238"/>
      <c r="P82" s="238"/>
      <c r="Q82" s="238"/>
      <c r="R82" s="238"/>
    </row>
    <row r="83" spans="2:18" ht="16.25" customHeight="1" x14ac:dyDescent="0.35">
      <c r="B83" s="244"/>
      <c r="C83" s="247" t="s">
        <v>621</v>
      </c>
      <c r="D83" s="313"/>
      <c r="E83" s="313"/>
      <c r="F83" s="313"/>
      <c r="G83" s="313"/>
      <c r="H83" s="315"/>
      <c r="I83" s="313" t="str">
        <f>"500 tecken ("&amp;TEXT(LEN(C84),"0")&amp;" använda)"</f>
        <v>500 tecken (0 använda)</v>
      </c>
      <c r="J83" s="313"/>
      <c r="K83" s="226"/>
      <c r="L83" s="134"/>
      <c r="M83" s="134"/>
      <c r="N83" s="134"/>
      <c r="O83" s="134"/>
      <c r="P83" s="134"/>
      <c r="Q83" s="134"/>
      <c r="R83" s="134"/>
    </row>
    <row r="84" spans="2:18" ht="138" customHeight="1" x14ac:dyDescent="0.35">
      <c r="B84" s="246"/>
      <c r="C84" s="647"/>
      <c r="D84" s="648"/>
      <c r="E84" s="648"/>
      <c r="F84" s="648"/>
      <c r="G84" s="648"/>
      <c r="H84" s="648"/>
      <c r="I84" s="648"/>
      <c r="J84" s="649"/>
      <c r="K84" s="236"/>
      <c r="L84" s="134"/>
      <c r="M84" s="134"/>
      <c r="N84" s="134"/>
      <c r="O84" s="134"/>
      <c r="P84" s="134"/>
      <c r="Q84" s="134"/>
      <c r="R84" s="134"/>
    </row>
    <row r="85" spans="2:18" ht="16.25" customHeight="1" x14ac:dyDescent="0.35">
      <c r="B85" s="244"/>
      <c r="C85" s="248"/>
      <c r="D85" s="228"/>
      <c r="E85" s="228"/>
      <c r="F85" s="228"/>
      <c r="G85" s="228"/>
      <c r="H85" s="228"/>
      <c r="I85" s="228"/>
      <c r="J85" s="228"/>
      <c r="K85" s="226"/>
      <c r="L85" s="134"/>
      <c r="M85" s="134"/>
      <c r="N85" s="134"/>
      <c r="O85" s="134"/>
      <c r="P85" s="134"/>
      <c r="Q85" s="134"/>
      <c r="R85" s="134"/>
    </row>
    <row r="86" spans="2:18" ht="16.25" customHeight="1" x14ac:dyDescent="0.35">
      <c r="B86" s="244"/>
      <c r="C86" s="247" t="s">
        <v>148</v>
      </c>
      <c r="D86" s="225"/>
      <c r="E86" s="225"/>
      <c r="F86" s="225"/>
      <c r="G86" s="225"/>
      <c r="H86" s="225"/>
      <c r="I86" s="225"/>
      <c r="J86" s="225"/>
      <c r="K86" s="226"/>
      <c r="L86" s="134"/>
      <c r="M86" s="134"/>
      <c r="N86" s="134"/>
      <c r="O86" s="134"/>
      <c r="P86" s="134"/>
      <c r="Q86" s="134"/>
      <c r="R86" s="134"/>
    </row>
    <row r="87" spans="2:18" ht="16.25" customHeight="1" x14ac:dyDescent="0.35">
      <c r="B87" s="249"/>
      <c r="C87" s="626"/>
      <c r="D87" s="654"/>
      <c r="E87" s="654"/>
      <c r="F87" s="654"/>
      <c r="G87" s="654"/>
      <c r="H87" s="654"/>
      <c r="I87" s="654"/>
      <c r="J87" s="655"/>
      <c r="K87" s="226"/>
      <c r="L87" s="134"/>
      <c r="M87" s="134"/>
      <c r="N87" s="134"/>
      <c r="O87" s="134"/>
      <c r="P87" s="134"/>
      <c r="Q87" s="134"/>
      <c r="R87" s="134"/>
    </row>
    <row r="88" spans="2:18" s="239" customFormat="1" x14ac:dyDescent="0.35">
      <c r="B88" s="81"/>
      <c r="C88" s="60"/>
      <c r="D88" s="225"/>
      <c r="E88" s="225"/>
      <c r="F88" s="225"/>
      <c r="G88" s="225"/>
      <c r="H88" s="225"/>
      <c r="I88" s="225"/>
      <c r="J88" s="225"/>
      <c r="K88" s="210"/>
      <c r="L88" s="238"/>
      <c r="M88" s="238"/>
      <c r="N88" s="238"/>
      <c r="O88" s="238"/>
      <c r="P88" s="238"/>
      <c r="Q88" s="238"/>
      <c r="R88" s="238"/>
    </row>
    <row r="89" spans="2:18" s="239" customFormat="1" x14ac:dyDescent="0.35">
      <c r="B89" s="81"/>
      <c r="C89" s="247" t="s">
        <v>622</v>
      </c>
      <c r="D89" s="313"/>
      <c r="E89" s="313"/>
      <c r="F89" s="313"/>
      <c r="G89" s="313"/>
      <c r="H89" s="315"/>
      <c r="I89" s="313" t="str">
        <f>"500 tecken ("&amp;TEXT(LEN(C90),"0")&amp;" använda)"</f>
        <v>500 tecken (0 använda)</v>
      </c>
      <c r="J89" s="313"/>
      <c r="K89" s="210"/>
      <c r="L89" s="238"/>
      <c r="M89" s="238"/>
      <c r="N89" s="238"/>
      <c r="O89" s="238"/>
      <c r="P89" s="238"/>
      <c r="Q89" s="238"/>
      <c r="R89" s="238"/>
    </row>
    <row r="90" spans="2:18" ht="138" customHeight="1" x14ac:dyDescent="0.35">
      <c r="B90" s="246"/>
      <c r="C90" s="647"/>
      <c r="D90" s="648"/>
      <c r="E90" s="648"/>
      <c r="F90" s="648"/>
      <c r="G90" s="648"/>
      <c r="H90" s="648"/>
      <c r="I90" s="648"/>
      <c r="J90" s="649"/>
      <c r="K90" s="236"/>
      <c r="L90" s="134"/>
      <c r="M90" s="134"/>
      <c r="N90" s="134"/>
      <c r="O90" s="134"/>
      <c r="P90" s="134"/>
      <c r="Q90" s="134"/>
      <c r="R90" s="134"/>
    </row>
    <row r="91" spans="2:18" s="239" customFormat="1" x14ac:dyDescent="0.35">
      <c r="B91" s="245"/>
      <c r="C91" s="98"/>
      <c r="D91" s="98"/>
      <c r="E91" s="98"/>
      <c r="F91" s="98"/>
      <c r="G91" s="98"/>
      <c r="H91" s="98"/>
      <c r="I91" s="98"/>
      <c r="J91" s="98"/>
      <c r="K91" s="240"/>
      <c r="L91" s="238"/>
      <c r="M91" s="238"/>
      <c r="N91" s="238"/>
      <c r="O91" s="238"/>
      <c r="P91" s="238"/>
      <c r="Q91" s="238"/>
      <c r="R91" s="238"/>
    </row>
  </sheetData>
  <sheetProtection sheet="1" selectLockedCells="1"/>
  <mergeCells count="30">
    <mergeCell ref="B3:K3"/>
    <mergeCell ref="C90:J90"/>
    <mergeCell ref="C57:J57"/>
    <mergeCell ref="C60:J60"/>
    <mergeCell ref="C63:J63"/>
    <mergeCell ref="C66:J66"/>
    <mergeCell ref="C69:J69"/>
    <mergeCell ref="C72:J72"/>
    <mergeCell ref="C75:J75"/>
    <mergeCell ref="C78:J78"/>
    <mergeCell ref="C81:J81"/>
    <mergeCell ref="C84:J84"/>
    <mergeCell ref="C87:J87"/>
    <mergeCell ref="C54:J54"/>
    <mergeCell ref="C21:J21"/>
    <mergeCell ref="C24:J24"/>
    <mergeCell ref="C45:J45"/>
    <mergeCell ref="C48:J48"/>
    <mergeCell ref="C51:J51"/>
    <mergeCell ref="C18:J18"/>
    <mergeCell ref="C27:J27"/>
    <mergeCell ref="C30:J30"/>
    <mergeCell ref="C33:J33"/>
    <mergeCell ref="C36:J36"/>
    <mergeCell ref="C39:J39"/>
    <mergeCell ref="M5:O5"/>
    <mergeCell ref="C9:J9"/>
    <mergeCell ref="C12:J12"/>
    <mergeCell ref="C15:J15"/>
    <mergeCell ref="C42:J42"/>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72:J72 B84:J84 B78:J78 B66:J66 B60:J60 B54:J54 B48:J48 B90:J90 B42:J43 B36:J37 B30:J31 B24:J25 B12:J13 B18:J19" xr:uid="{00000000-0002-0000-0500-000000000000}">
      <formula1>500</formula1>
    </dataValidation>
  </dataValidations>
  <hyperlinks>
    <hyperlink ref="M5:O5" location="'Börja här'!A1" display="PALAA TÄSTÄ KANSISIVULLE" xr:uid="{00000000-0004-0000-05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rowBreaks count="2" manualBreakCount="2">
    <brk id="55" max="16383" man="1"/>
    <brk id="79"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2A7F2-9889-4B93-A5BF-4E256A243371}">
  <dimension ref="A1:W189"/>
  <sheetViews>
    <sheetView showGridLines="0" zoomScaleNormal="100" workbookViewId="0">
      <selection activeCell="F6" sqref="F6:J6"/>
    </sheetView>
  </sheetViews>
  <sheetFormatPr defaultColWidth="9.15234375" defaultRowHeight="15.5" x14ac:dyDescent="0.35"/>
  <cols>
    <col min="1" max="1" width="3.84375" style="2" customWidth="1"/>
    <col min="2" max="2" width="2.07421875" style="2" customWidth="1"/>
    <col min="3" max="3" width="5.15234375" style="13" customWidth="1"/>
    <col min="4" max="4" width="9.15234375" style="13"/>
    <col min="5" max="5" width="4.921875" style="13" customWidth="1"/>
    <col min="6" max="6" width="8.921875" style="13" customWidth="1"/>
    <col min="7" max="7" width="9.15234375" style="13" customWidth="1"/>
    <col min="8" max="9" width="8.921875" style="13" customWidth="1"/>
    <col min="10" max="10" width="9.15234375" style="13" customWidth="1"/>
    <col min="11" max="11" width="14.23046875" style="13" customWidth="1"/>
    <col min="12" max="12" width="2.15234375" style="13" customWidth="1"/>
    <col min="13" max="13" width="5.3828125" style="128" customWidth="1"/>
    <col min="14" max="19" width="9.15234375" style="215"/>
    <col min="20" max="20" width="9.15234375" style="215" customWidth="1"/>
    <col min="21" max="21" width="9.15234375" style="215"/>
    <col min="22" max="22" width="6.4609375" style="215" customWidth="1"/>
    <col min="23" max="23" width="9.15234375" style="215"/>
    <col min="24" max="16384" width="9.15234375" style="2"/>
  </cols>
  <sheetData>
    <row r="1" spans="1:22" ht="15.9" customHeight="1" x14ac:dyDescent="0.35">
      <c r="A1" s="2" t="s">
        <v>108</v>
      </c>
      <c r="G1" s="93"/>
    </row>
    <row r="2" spans="1:22" x14ac:dyDescent="0.35">
      <c r="B2" s="273"/>
      <c r="C2" s="207"/>
      <c r="D2" s="207"/>
      <c r="E2" s="207"/>
      <c r="F2" s="207"/>
      <c r="G2" s="207"/>
      <c r="H2" s="207"/>
      <c r="I2" s="207"/>
      <c r="J2" s="207"/>
      <c r="K2" s="207"/>
      <c r="L2" s="208"/>
      <c r="M2" s="189"/>
    </row>
    <row r="3" spans="1:22" x14ac:dyDescent="0.35">
      <c r="B3" s="274"/>
      <c r="C3" s="205" t="s">
        <v>92</v>
      </c>
      <c r="D3" s="205"/>
      <c r="E3" s="205"/>
      <c r="F3" s="205"/>
      <c r="G3" s="205"/>
      <c r="H3" s="205"/>
      <c r="I3" s="205"/>
      <c r="J3" s="205"/>
      <c r="K3" s="205"/>
      <c r="L3" s="206"/>
      <c r="M3" s="189"/>
      <c r="N3" s="567" t="s">
        <v>677</v>
      </c>
      <c r="O3" s="568"/>
      <c r="P3" s="569"/>
    </row>
    <row r="4" spans="1:22" ht="15.9" customHeight="1" x14ac:dyDescent="0.35">
      <c r="B4" s="274"/>
      <c r="C4" s="205"/>
      <c r="D4" s="205"/>
      <c r="E4" s="205"/>
      <c r="F4" s="205"/>
      <c r="G4" s="205"/>
      <c r="H4" s="205"/>
      <c r="I4" s="205"/>
      <c r="J4" s="205"/>
      <c r="K4" s="205"/>
      <c r="L4" s="206"/>
      <c r="M4" s="189"/>
    </row>
    <row r="5" spans="1:22" ht="15.9" customHeight="1" x14ac:dyDescent="0.35">
      <c r="B5" s="274"/>
      <c r="C5" s="355"/>
      <c r="D5" s="355"/>
      <c r="E5" s="355"/>
      <c r="F5" s="94" t="s">
        <v>42</v>
      </c>
      <c r="G5" s="355"/>
      <c r="H5" s="355"/>
      <c r="I5" s="355"/>
      <c r="J5" s="355"/>
      <c r="K5" s="355"/>
      <c r="L5" s="356"/>
      <c r="M5" s="130"/>
      <c r="N5" s="216"/>
      <c r="O5" s="216"/>
      <c r="P5" s="216"/>
      <c r="Q5" s="216"/>
      <c r="R5" s="216"/>
      <c r="S5" s="216"/>
      <c r="T5" s="216"/>
      <c r="U5" s="216"/>
      <c r="V5" s="216"/>
    </row>
    <row r="6" spans="1:22" ht="15.75" customHeight="1" x14ac:dyDescent="0.35">
      <c r="B6" s="274"/>
      <c r="C6" s="355"/>
      <c r="D6" s="355" t="s">
        <v>77</v>
      </c>
      <c r="E6" s="355"/>
      <c r="F6" s="601"/>
      <c r="G6" s="602"/>
      <c r="H6" s="602"/>
      <c r="I6" s="602"/>
      <c r="J6" s="603"/>
      <c r="K6" s="355"/>
      <c r="L6" s="356"/>
      <c r="M6" s="130"/>
      <c r="N6" s="216"/>
      <c r="O6" s="216"/>
      <c r="P6" s="216"/>
      <c r="Q6" s="216"/>
      <c r="R6" s="216"/>
      <c r="S6" s="216"/>
      <c r="T6" s="216"/>
      <c r="U6" s="216"/>
      <c r="V6" s="216"/>
    </row>
    <row r="7" spans="1:22" ht="15.9" customHeight="1" x14ac:dyDescent="0.35">
      <c r="B7" s="274"/>
      <c r="C7" s="82"/>
      <c r="D7" s="82"/>
      <c r="E7" s="82"/>
      <c r="F7" s="82"/>
      <c r="G7" s="82"/>
      <c r="H7" s="82"/>
      <c r="I7" s="82"/>
      <c r="J7" s="82"/>
      <c r="K7" s="82"/>
      <c r="L7" s="276"/>
      <c r="M7" s="211"/>
    </row>
    <row r="8" spans="1:22" ht="15.9" customHeight="1" x14ac:dyDescent="0.35">
      <c r="B8" s="274"/>
      <c r="C8" s="31" t="s">
        <v>172</v>
      </c>
      <c r="D8" s="204"/>
      <c r="E8" s="204"/>
      <c r="F8" s="204"/>
      <c r="G8" s="204"/>
      <c r="H8" s="204"/>
      <c r="I8" s="204"/>
      <c r="J8" s="204"/>
      <c r="K8" s="204"/>
      <c r="L8" s="277"/>
      <c r="M8" s="212"/>
      <c r="N8" s="594" t="s">
        <v>173</v>
      </c>
      <c r="O8" s="594"/>
      <c r="P8" s="594"/>
      <c r="Q8" s="594"/>
      <c r="R8" s="594"/>
    </row>
    <row r="9" spans="1:22" ht="15.9" customHeight="1" x14ac:dyDescent="0.35">
      <c r="B9" s="274"/>
      <c r="C9" s="19"/>
      <c r="D9" s="95"/>
      <c r="E9" s="95"/>
      <c r="F9" s="95"/>
      <c r="G9" s="95"/>
      <c r="H9" s="95"/>
      <c r="I9" s="95"/>
      <c r="J9" s="95"/>
      <c r="K9" s="95"/>
      <c r="L9" s="209"/>
      <c r="M9" s="130"/>
      <c r="N9" s="594"/>
      <c r="O9" s="594"/>
      <c r="P9" s="594"/>
      <c r="Q9" s="594"/>
      <c r="R9" s="594"/>
    </row>
    <row r="10" spans="1:22" ht="60.75" customHeight="1" x14ac:dyDescent="0.35">
      <c r="B10" s="274"/>
      <c r="C10" s="19"/>
      <c r="D10" s="665" t="s">
        <v>434</v>
      </c>
      <c r="E10" s="665"/>
      <c r="F10" s="665"/>
      <c r="G10" s="665"/>
      <c r="H10" s="665"/>
      <c r="I10" s="665"/>
      <c r="J10" s="665"/>
      <c r="K10" s="665"/>
      <c r="L10" s="235"/>
      <c r="M10" s="130"/>
      <c r="N10" s="594"/>
      <c r="O10" s="594"/>
      <c r="P10" s="594"/>
      <c r="Q10" s="594"/>
      <c r="R10" s="594"/>
    </row>
    <row r="11" spans="1:22" ht="15.9" customHeight="1" x14ac:dyDescent="0.35">
      <c r="B11" s="274"/>
      <c r="C11" s="19"/>
      <c r="D11" s="355"/>
      <c r="E11" s="355"/>
      <c r="F11" s="355"/>
      <c r="G11" s="355"/>
      <c r="H11" s="355"/>
      <c r="I11" s="355"/>
      <c r="J11" s="355"/>
      <c r="K11" s="355"/>
      <c r="L11" s="356"/>
      <c r="M11" s="130"/>
    </row>
    <row r="12" spans="1:22" ht="45.75" customHeight="1" x14ac:dyDescent="0.35">
      <c r="B12" s="274"/>
      <c r="C12" s="19"/>
      <c r="D12" s="665" t="s">
        <v>435</v>
      </c>
      <c r="E12" s="665"/>
      <c r="F12" s="665"/>
      <c r="G12" s="665"/>
      <c r="H12" s="665"/>
      <c r="I12" s="665"/>
      <c r="J12" s="665"/>
      <c r="K12" s="665"/>
      <c r="L12" s="356"/>
      <c r="M12" s="130"/>
    </row>
    <row r="13" spans="1:22" ht="15.9" customHeight="1" x14ac:dyDescent="0.35">
      <c r="B13" s="274"/>
      <c r="C13" s="19"/>
      <c r="D13" s="355"/>
      <c r="E13" s="355"/>
      <c r="F13" s="355"/>
      <c r="G13" s="355"/>
      <c r="H13" s="355"/>
      <c r="I13" s="355"/>
      <c r="J13" s="355"/>
      <c r="K13" s="355"/>
      <c r="L13" s="356"/>
      <c r="M13" s="130"/>
    </row>
    <row r="14" spans="1:22" ht="112" customHeight="1" x14ac:dyDescent="0.35">
      <c r="B14" s="274"/>
      <c r="C14" s="19"/>
      <c r="D14" s="665" t="s">
        <v>436</v>
      </c>
      <c r="E14" s="665"/>
      <c r="F14" s="665"/>
      <c r="G14" s="665"/>
      <c r="H14" s="665"/>
      <c r="I14" s="665"/>
      <c r="J14" s="665"/>
      <c r="K14" s="665"/>
      <c r="L14" s="356"/>
      <c r="M14" s="130"/>
    </row>
    <row r="15" spans="1:22" ht="15.9" customHeight="1" x14ac:dyDescent="0.35">
      <c r="B15" s="274"/>
      <c r="C15" s="19"/>
      <c r="D15" s="355"/>
      <c r="E15" s="355"/>
      <c r="F15" s="355"/>
      <c r="G15" s="355"/>
      <c r="H15" s="355"/>
      <c r="I15" s="355"/>
      <c r="J15" s="355"/>
      <c r="K15" s="355"/>
      <c r="L15" s="356"/>
      <c r="M15" s="130"/>
    </row>
    <row r="16" spans="1:22" ht="33.75" customHeight="1" x14ac:dyDescent="0.35">
      <c r="B16" s="274"/>
      <c r="C16" s="19"/>
      <c r="D16" s="665" t="s">
        <v>437</v>
      </c>
      <c r="E16" s="665"/>
      <c r="F16" s="665"/>
      <c r="G16" s="665"/>
      <c r="H16" s="665"/>
      <c r="I16" s="665"/>
      <c r="J16" s="665"/>
      <c r="K16" s="665"/>
      <c r="L16" s="234"/>
      <c r="M16" s="203"/>
    </row>
    <row r="17" spans="2:13" ht="15.9" customHeight="1" x14ac:dyDescent="0.35">
      <c r="B17" s="274"/>
      <c r="C17" s="19"/>
      <c r="D17" s="665"/>
      <c r="E17" s="665"/>
      <c r="F17" s="665"/>
      <c r="G17" s="665"/>
      <c r="H17" s="665"/>
      <c r="I17" s="665"/>
      <c r="J17" s="665"/>
      <c r="K17" s="665"/>
      <c r="L17" s="356"/>
      <c r="M17" s="130"/>
    </row>
    <row r="18" spans="2:13" ht="82.5" customHeight="1" x14ac:dyDescent="0.35">
      <c r="B18" s="274"/>
      <c r="C18" s="19"/>
      <c r="D18" s="665" t="s">
        <v>438</v>
      </c>
      <c r="E18" s="665"/>
      <c r="F18" s="665"/>
      <c r="G18" s="665"/>
      <c r="H18" s="665"/>
      <c r="I18" s="665"/>
      <c r="J18" s="665"/>
      <c r="K18" s="665"/>
      <c r="L18" s="234"/>
      <c r="M18" s="203"/>
    </row>
    <row r="19" spans="2:13" ht="15.9" customHeight="1" x14ac:dyDescent="0.35">
      <c r="B19" s="274"/>
      <c r="C19" s="270"/>
      <c r="D19" s="360"/>
      <c r="E19" s="360"/>
      <c r="F19" s="360"/>
      <c r="G19" s="360"/>
      <c r="H19" s="360"/>
      <c r="I19" s="360"/>
      <c r="J19" s="360"/>
      <c r="K19" s="360"/>
      <c r="L19" s="234"/>
      <c r="M19" s="203"/>
    </row>
    <row r="20" spans="2:13" ht="60.75" customHeight="1" x14ac:dyDescent="0.35">
      <c r="B20" s="274"/>
      <c r="C20" s="19"/>
      <c r="D20" s="665" t="s">
        <v>439</v>
      </c>
      <c r="E20" s="665"/>
      <c r="F20" s="665"/>
      <c r="G20" s="665"/>
      <c r="H20" s="665"/>
      <c r="I20" s="665"/>
      <c r="J20" s="665"/>
      <c r="K20" s="665"/>
      <c r="L20" s="235"/>
      <c r="M20" s="130"/>
    </row>
    <row r="21" spans="2:13" ht="15.9" customHeight="1" x14ac:dyDescent="0.35">
      <c r="B21" s="274"/>
      <c r="C21" s="19"/>
      <c r="D21" s="355"/>
      <c r="E21" s="355"/>
      <c r="F21" s="355"/>
      <c r="G21" s="355"/>
      <c r="H21" s="355"/>
      <c r="I21" s="355"/>
      <c r="J21" s="355"/>
      <c r="K21" s="355"/>
      <c r="L21" s="356"/>
      <c r="M21" s="130"/>
    </row>
    <row r="22" spans="2:13" ht="142" customHeight="1" x14ac:dyDescent="0.35">
      <c r="B22" s="274"/>
      <c r="C22" s="19"/>
      <c r="D22" s="665" t="s">
        <v>440</v>
      </c>
      <c r="E22" s="665"/>
      <c r="F22" s="665"/>
      <c r="G22" s="665"/>
      <c r="H22" s="665"/>
      <c r="I22" s="665"/>
      <c r="J22" s="665"/>
      <c r="K22" s="665"/>
      <c r="L22" s="356"/>
      <c r="M22" s="130"/>
    </row>
    <row r="23" spans="2:13" ht="15.9" customHeight="1" x14ac:dyDescent="0.35">
      <c r="B23" s="274"/>
      <c r="C23" s="19"/>
      <c r="D23" s="355"/>
      <c r="E23" s="355"/>
      <c r="F23" s="355"/>
      <c r="G23" s="355"/>
      <c r="H23" s="355"/>
      <c r="I23" s="355"/>
      <c r="J23" s="355"/>
      <c r="K23" s="355"/>
      <c r="L23" s="356"/>
      <c r="M23" s="130"/>
    </row>
    <row r="24" spans="2:13" ht="110" customHeight="1" x14ac:dyDescent="0.35">
      <c r="B24" s="274"/>
      <c r="C24" s="19"/>
      <c r="D24" s="665" t="s">
        <v>623</v>
      </c>
      <c r="E24" s="665"/>
      <c r="F24" s="665"/>
      <c r="G24" s="665"/>
      <c r="H24" s="665"/>
      <c r="I24" s="665"/>
      <c r="J24" s="665"/>
      <c r="K24" s="665"/>
      <c r="L24" s="356"/>
      <c r="M24" s="130"/>
    </row>
    <row r="25" spans="2:13" ht="15.9" customHeight="1" x14ac:dyDescent="0.35">
      <c r="B25" s="274"/>
      <c r="C25" s="19"/>
      <c r="D25" s="360"/>
      <c r="E25" s="360"/>
      <c r="F25" s="360"/>
      <c r="G25" s="360"/>
      <c r="H25" s="360"/>
      <c r="I25" s="360"/>
      <c r="J25" s="360"/>
      <c r="K25" s="360"/>
      <c r="L25" s="356"/>
      <c r="M25" s="130"/>
    </row>
    <row r="26" spans="2:13" ht="47.25" customHeight="1" x14ac:dyDescent="0.35">
      <c r="B26" s="274"/>
      <c r="C26" s="19"/>
      <c r="D26" s="665" t="s">
        <v>441</v>
      </c>
      <c r="E26" s="665"/>
      <c r="F26" s="665"/>
      <c r="G26" s="665"/>
      <c r="H26" s="665"/>
      <c r="I26" s="665"/>
      <c r="J26" s="665"/>
      <c r="K26" s="665"/>
      <c r="L26" s="356"/>
      <c r="M26" s="130"/>
    </row>
    <row r="27" spans="2:13" ht="15.9" customHeight="1" x14ac:dyDescent="0.35">
      <c r="B27" s="274"/>
      <c r="C27" s="19"/>
      <c r="D27" s="360"/>
      <c r="E27" s="360"/>
      <c r="F27" s="360"/>
      <c r="G27" s="360"/>
      <c r="H27" s="360"/>
      <c r="I27" s="360"/>
      <c r="J27" s="360"/>
      <c r="K27" s="360"/>
      <c r="L27" s="356"/>
      <c r="M27" s="130"/>
    </row>
    <row r="28" spans="2:13" ht="34.5" customHeight="1" x14ac:dyDescent="0.35">
      <c r="B28" s="274"/>
      <c r="C28" s="19"/>
      <c r="D28" s="665" t="s">
        <v>442</v>
      </c>
      <c r="E28" s="665"/>
      <c r="F28" s="665"/>
      <c r="G28" s="665"/>
      <c r="H28" s="665"/>
      <c r="I28" s="665"/>
      <c r="J28" s="665"/>
      <c r="K28" s="665"/>
      <c r="L28" s="356"/>
      <c r="M28" s="130"/>
    </row>
    <row r="29" spans="2:13" ht="15.9" customHeight="1" x14ac:dyDescent="0.35">
      <c r="B29" s="274"/>
      <c r="C29" s="19"/>
      <c r="D29" s="360"/>
      <c r="E29" s="360"/>
      <c r="F29" s="360"/>
      <c r="G29" s="360"/>
      <c r="H29" s="360"/>
      <c r="I29" s="360"/>
      <c r="J29" s="360"/>
      <c r="K29" s="360"/>
      <c r="L29" s="356"/>
      <c r="M29" s="130"/>
    </row>
    <row r="30" spans="2:13" ht="36" customHeight="1" x14ac:dyDescent="0.35">
      <c r="B30" s="274"/>
      <c r="C30" s="19"/>
      <c r="D30" s="665" t="s">
        <v>443</v>
      </c>
      <c r="E30" s="665"/>
      <c r="F30" s="665"/>
      <c r="G30" s="665"/>
      <c r="H30" s="665"/>
      <c r="I30" s="665"/>
      <c r="J30" s="665"/>
      <c r="K30" s="665"/>
      <c r="L30" s="234"/>
      <c r="M30" s="203"/>
    </row>
    <row r="31" spans="2:13" ht="15.9" customHeight="1" x14ac:dyDescent="0.35">
      <c r="B31" s="274"/>
      <c r="C31" s="270"/>
      <c r="D31" s="360"/>
      <c r="E31" s="360"/>
      <c r="F31" s="360"/>
      <c r="G31" s="360"/>
      <c r="H31" s="360"/>
      <c r="I31" s="360"/>
      <c r="J31" s="360"/>
      <c r="K31" s="360"/>
      <c r="L31" s="234"/>
      <c r="M31" s="203"/>
    </row>
    <row r="32" spans="2:13" ht="63" customHeight="1" x14ac:dyDescent="0.35">
      <c r="B32" s="274"/>
      <c r="C32" s="19"/>
      <c r="D32" s="665" t="s">
        <v>444</v>
      </c>
      <c r="E32" s="665"/>
      <c r="F32" s="665"/>
      <c r="G32" s="665"/>
      <c r="H32" s="665"/>
      <c r="I32" s="665"/>
      <c r="J32" s="665"/>
      <c r="K32" s="665"/>
      <c r="L32" s="234"/>
      <c r="M32" s="203"/>
    </row>
    <row r="33" spans="2:23" ht="15.9" customHeight="1" x14ac:dyDescent="0.35">
      <c r="B33" s="274"/>
      <c r="C33" s="270"/>
      <c r="D33" s="360"/>
      <c r="E33" s="360"/>
      <c r="F33" s="360"/>
      <c r="G33" s="360"/>
      <c r="H33" s="360"/>
      <c r="I33" s="360"/>
      <c r="J33" s="360"/>
      <c r="K33" s="360"/>
      <c r="L33" s="234"/>
      <c r="M33" s="203"/>
    </row>
    <row r="34" spans="2:23" ht="36" customHeight="1" x14ac:dyDescent="0.35">
      <c r="B34" s="274"/>
      <c r="C34" s="19"/>
      <c r="D34" s="665" t="s">
        <v>445</v>
      </c>
      <c r="E34" s="665"/>
      <c r="F34" s="665"/>
      <c r="G34" s="665"/>
      <c r="H34" s="665"/>
      <c r="I34" s="665"/>
      <c r="J34" s="665"/>
      <c r="K34" s="665"/>
      <c r="L34" s="234"/>
      <c r="M34" s="203"/>
    </row>
    <row r="35" spans="2:23" ht="15.9" customHeight="1" x14ac:dyDescent="0.35">
      <c r="B35" s="274"/>
      <c r="C35" s="270"/>
      <c r="D35" s="360"/>
      <c r="E35" s="360"/>
      <c r="F35" s="360"/>
      <c r="G35" s="360"/>
      <c r="H35" s="360"/>
      <c r="I35" s="360"/>
      <c r="J35" s="360"/>
      <c r="K35" s="360"/>
      <c r="L35" s="234"/>
      <c r="M35" s="203"/>
    </row>
    <row r="36" spans="2:23" ht="128.25" customHeight="1" x14ac:dyDescent="0.35">
      <c r="B36" s="274"/>
      <c r="C36" s="19"/>
      <c r="D36" s="665" t="s">
        <v>446</v>
      </c>
      <c r="E36" s="665"/>
      <c r="F36" s="665"/>
      <c r="G36" s="665"/>
      <c r="H36" s="665"/>
      <c r="I36" s="665"/>
      <c r="J36" s="665"/>
      <c r="K36" s="360"/>
      <c r="L36" s="234"/>
      <c r="M36" s="203"/>
      <c r="N36" s="218"/>
      <c r="O36" s="218"/>
      <c r="P36" s="218"/>
      <c r="Q36" s="218"/>
      <c r="R36" s="218"/>
      <c r="S36" s="218"/>
      <c r="T36" s="218"/>
      <c r="U36" s="218"/>
    </row>
    <row r="37" spans="2:23" ht="15.9" customHeight="1" x14ac:dyDescent="0.35">
      <c r="B37" s="274"/>
      <c r="C37" s="270"/>
      <c r="D37" s="360"/>
      <c r="E37" s="360"/>
      <c r="F37" s="360"/>
      <c r="G37" s="360"/>
      <c r="H37" s="360"/>
      <c r="I37" s="360"/>
      <c r="J37" s="360"/>
      <c r="K37" s="360"/>
      <c r="L37" s="234"/>
      <c r="M37" s="203"/>
    </row>
    <row r="38" spans="2:23" ht="76.5" customHeight="1" x14ac:dyDescent="0.35">
      <c r="B38" s="274"/>
      <c r="C38" s="19"/>
      <c r="D38" s="665" t="s">
        <v>447</v>
      </c>
      <c r="E38" s="665"/>
      <c r="F38" s="665"/>
      <c r="G38" s="665"/>
      <c r="H38" s="665"/>
      <c r="I38" s="665"/>
      <c r="J38" s="665"/>
      <c r="K38" s="665"/>
      <c r="L38" s="234"/>
      <c r="M38" s="203"/>
    </row>
    <row r="39" spans="2:23" ht="15.9" customHeight="1" x14ac:dyDescent="0.35">
      <c r="B39" s="274"/>
      <c r="C39" s="270"/>
      <c r="D39" s="360"/>
      <c r="E39" s="360"/>
      <c r="F39" s="360"/>
      <c r="G39" s="360"/>
      <c r="H39" s="360"/>
      <c r="I39" s="360"/>
      <c r="J39" s="360"/>
      <c r="K39" s="360"/>
      <c r="L39" s="234"/>
      <c r="M39" s="203"/>
    </row>
    <row r="40" spans="2:23" ht="15.9" customHeight="1" x14ac:dyDescent="0.35">
      <c r="B40" s="274"/>
      <c r="C40" s="19"/>
      <c r="D40" s="19" t="s">
        <v>127</v>
      </c>
      <c r="E40" s="95"/>
      <c r="F40" s="95"/>
      <c r="G40" s="95"/>
      <c r="H40" s="95"/>
      <c r="I40" s="95"/>
      <c r="J40" s="95"/>
      <c r="K40" s="95"/>
      <c r="L40" s="209"/>
      <c r="M40" s="130"/>
    </row>
    <row r="41" spans="2:23" ht="15.9" customHeight="1" x14ac:dyDescent="0.35">
      <c r="B41" s="274"/>
      <c r="C41" s="29"/>
      <c r="D41" s="29"/>
      <c r="E41" s="26"/>
      <c r="F41" s="29"/>
      <c r="G41" s="26"/>
      <c r="H41" s="26"/>
      <c r="I41" s="26"/>
      <c r="J41" s="26"/>
      <c r="K41" s="26"/>
      <c r="L41" s="356"/>
      <c r="M41" s="130"/>
    </row>
    <row r="42" spans="2:23" ht="39.9" customHeight="1" x14ac:dyDescent="0.35">
      <c r="B42" s="274"/>
      <c r="C42" s="668" t="s">
        <v>300</v>
      </c>
      <c r="D42" s="668"/>
      <c r="E42" s="668"/>
      <c r="F42" s="668"/>
      <c r="G42" s="668"/>
      <c r="H42" s="668"/>
      <c r="I42" s="668"/>
      <c r="J42" s="668"/>
      <c r="K42" s="668"/>
      <c r="L42" s="357"/>
      <c r="M42" s="130"/>
    </row>
    <row r="43" spans="2:23" s="5" customFormat="1" ht="15.9" customHeight="1" x14ac:dyDescent="0.35">
      <c r="B43" s="274"/>
      <c r="C43" s="19"/>
      <c r="D43" s="355"/>
      <c r="E43" s="355"/>
      <c r="F43" s="355"/>
      <c r="G43" s="355"/>
      <c r="H43" s="355"/>
      <c r="I43" s="355"/>
      <c r="J43" s="94" t="str">
        <f>"500 tecken 
("&amp;TEXT(LEN(C44),"0")&amp;" använda)"</f>
        <v>500 tecken 
(0 använda)</v>
      </c>
      <c r="K43" s="355"/>
      <c r="L43" s="356"/>
      <c r="M43" s="130"/>
      <c r="N43" s="215"/>
      <c r="O43" s="215"/>
      <c r="P43" s="215"/>
      <c r="Q43" s="215"/>
      <c r="R43" s="215"/>
      <c r="S43" s="215"/>
      <c r="T43" s="215"/>
      <c r="U43" s="215"/>
      <c r="V43" s="218"/>
      <c r="W43" s="218"/>
    </row>
    <row r="44" spans="2:23" ht="95.25" customHeight="1" x14ac:dyDescent="0.35">
      <c r="B44" s="274"/>
      <c r="C44" s="656"/>
      <c r="D44" s="656"/>
      <c r="E44" s="656"/>
      <c r="F44" s="656"/>
      <c r="G44" s="656"/>
      <c r="H44" s="656"/>
      <c r="I44" s="656"/>
      <c r="J44" s="656"/>
      <c r="K44" s="656"/>
      <c r="L44" s="234"/>
      <c r="M44" s="232"/>
    </row>
    <row r="45" spans="2:23" ht="17" customHeight="1" x14ac:dyDescent="0.35">
      <c r="B45" s="274"/>
      <c r="C45" s="26"/>
      <c r="D45" s="26"/>
      <c r="E45" s="26"/>
      <c r="F45" s="26"/>
      <c r="G45" s="26"/>
      <c r="H45" s="26"/>
      <c r="I45" s="26"/>
      <c r="J45" s="26"/>
      <c r="K45" s="26"/>
      <c r="L45" s="356"/>
      <c r="M45" s="130"/>
    </row>
    <row r="46" spans="2:23" ht="15.9" customHeight="1" x14ac:dyDescent="0.35">
      <c r="B46" s="274"/>
      <c r="C46" s="29"/>
      <c r="D46" s="26"/>
      <c r="E46" s="26"/>
      <c r="F46" s="360"/>
      <c r="G46" s="360"/>
      <c r="H46" s="360"/>
      <c r="I46" s="360"/>
      <c r="J46" s="360"/>
      <c r="K46" s="360"/>
      <c r="L46" s="234"/>
      <c r="M46" s="130"/>
      <c r="N46" s="128"/>
      <c r="O46" s="128"/>
      <c r="P46" s="128"/>
      <c r="Q46" s="128"/>
      <c r="R46" s="128"/>
      <c r="S46" s="128"/>
      <c r="T46" s="128"/>
    </row>
    <row r="47" spans="2:23" ht="15.9" customHeight="1" x14ac:dyDescent="0.35">
      <c r="B47" s="274"/>
      <c r="C47" s="29" t="s">
        <v>624</v>
      </c>
      <c r="D47" s="26"/>
      <c r="E47" s="26"/>
      <c r="F47" s="29"/>
      <c r="G47" s="26"/>
      <c r="H47" s="26"/>
      <c r="I47" s="26"/>
      <c r="J47" s="29" t="str">
        <f>"80 tecken 
 ("&amp;TEXT(LEN(C48),"0")&amp;" använda)"</f>
        <v>80 tecken 
 (0 använda)</v>
      </c>
      <c r="K47" s="29"/>
      <c r="L47" s="278"/>
      <c r="M47" s="130"/>
      <c r="N47" s="664"/>
      <c r="O47" s="664"/>
      <c r="P47" s="664"/>
      <c r="Q47" s="664"/>
      <c r="R47" s="664"/>
      <c r="S47" s="664"/>
      <c r="T47" s="664"/>
    </row>
    <row r="48" spans="2:23" ht="15.9" customHeight="1" x14ac:dyDescent="0.35">
      <c r="B48" s="274"/>
      <c r="C48" s="656"/>
      <c r="D48" s="656"/>
      <c r="E48" s="656"/>
      <c r="F48" s="656"/>
      <c r="G48" s="656"/>
      <c r="H48" s="656"/>
      <c r="I48" s="656"/>
      <c r="J48" s="656"/>
      <c r="K48" s="656"/>
      <c r="L48" s="234"/>
      <c r="M48" s="232"/>
      <c r="N48" s="657" t="s">
        <v>360</v>
      </c>
      <c r="O48" s="657"/>
      <c r="P48" s="657"/>
      <c r="Q48" s="657"/>
      <c r="R48" s="657"/>
      <c r="S48" s="657"/>
      <c r="T48" s="320"/>
    </row>
    <row r="49" spans="2:21" ht="15.9" customHeight="1" x14ac:dyDescent="0.35">
      <c r="B49" s="274"/>
      <c r="C49" s="29"/>
      <c r="D49" s="26"/>
      <c r="E49" s="26"/>
      <c r="F49" s="29"/>
      <c r="G49" s="26"/>
      <c r="H49" s="26"/>
      <c r="I49" s="26"/>
      <c r="J49" s="29"/>
      <c r="K49" s="29"/>
      <c r="L49" s="278"/>
      <c r="M49" s="232"/>
      <c r="N49" s="657"/>
      <c r="O49" s="657"/>
      <c r="P49" s="657"/>
      <c r="Q49" s="657"/>
      <c r="R49" s="657"/>
      <c r="S49" s="657"/>
      <c r="T49" s="320"/>
    </row>
    <row r="50" spans="2:21" ht="21" customHeight="1" x14ac:dyDescent="0.35">
      <c r="B50" s="274"/>
      <c r="C50" s="29" t="s">
        <v>16</v>
      </c>
      <c r="D50" s="26"/>
      <c r="E50" s="26"/>
      <c r="F50" s="29"/>
      <c r="G50" s="26"/>
      <c r="H50" s="26"/>
      <c r="I50" s="26"/>
      <c r="J50" s="29" t="str">
        <f>"80 tecken 
 ("&amp;TEXT(LEN(C51),"0")&amp;" använda)"</f>
        <v>80 tecken 
 (0 använda)</v>
      </c>
      <c r="K50" s="29"/>
      <c r="L50" s="278"/>
      <c r="M50" s="232"/>
      <c r="N50" s="657"/>
      <c r="O50" s="657"/>
      <c r="P50" s="657"/>
      <c r="Q50" s="657"/>
      <c r="R50" s="657"/>
      <c r="S50" s="657"/>
      <c r="T50" s="320"/>
    </row>
    <row r="51" spans="2:21" ht="18.5" customHeight="1" x14ac:dyDescent="0.35">
      <c r="B51" s="274"/>
      <c r="C51" s="656"/>
      <c r="D51" s="656"/>
      <c r="E51" s="656"/>
      <c r="F51" s="656"/>
      <c r="G51" s="656"/>
      <c r="H51" s="656"/>
      <c r="I51" s="656"/>
      <c r="J51" s="656"/>
      <c r="K51" s="656"/>
      <c r="L51" s="234"/>
      <c r="M51" s="213"/>
      <c r="N51" s="657"/>
      <c r="O51" s="657"/>
      <c r="P51" s="657"/>
      <c r="Q51" s="657"/>
      <c r="R51" s="657"/>
      <c r="S51" s="657"/>
      <c r="T51" s="320"/>
    </row>
    <row r="52" spans="2:21" ht="41" customHeight="1" x14ac:dyDescent="0.35">
      <c r="B52" s="274"/>
      <c r="C52" s="360"/>
      <c r="D52" s="360"/>
      <c r="E52" s="360"/>
      <c r="F52" s="360"/>
      <c r="G52" s="360"/>
      <c r="H52" s="360"/>
      <c r="I52" s="360"/>
      <c r="J52" s="360"/>
      <c r="K52" s="360"/>
      <c r="L52" s="234"/>
      <c r="M52" s="232"/>
      <c r="N52" s="657"/>
      <c r="O52" s="657"/>
      <c r="P52" s="657"/>
      <c r="Q52" s="657"/>
      <c r="R52" s="657"/>
      <c r="S52" s="657"/>
    </row>
    <row r="53" spans="2:21" ht="15.9" customHeight="1" x14ac:dyDescent="0.35">
      <c r="B53" s="274"/>
      <c r="C53" s="29" t="s">
        <v>96</v>
      </c>
      <c r="D53" s="26"/>
      <c r="E53" s="26"/>
      <c r="F53" s="29"/>
      <c r="G53" s="29"/>
      <c r="H53" s="26"/>
      <c r="I53" s="26"/>
      <c r="J53" s="26"/>
      <c r="K53" s="26"/>
      <c r="L53" s="356"/>
      <c r="M53" s="130"/>
      <c r="N53" s="663"/>
      <c r="O53" s="663"/>
      <c r="P53" s="663"/>
      <c r="Q53" s="663"/>
      <c r="R53" s="663"/>
      <c r="S53" s="663"/>
      <c r="T53" s="320"/>
    </row>
    <row r="54" spans="2:21" ht="15.9" customHeight="1" x14ac:dyDescent="0.35">
      <c r="B54" s="274"/>
      <c r="C54" s="667"/>
      <c r="D54" s="656"/>
      <c r="E54" s="656"/>
      <c r="F54" s="26"/>
      <c r="G54" s="26"/>
      <c r="H54" s="26"/>
      <c r="I54" s="26"/>
      <c r="J54" s="26"/>
      <c r="K54" s="26"/>
      <c r="L54" s="356"/>
      <c r="M54" s="130"/>
      <c r="N54" s="658" t="s">
        <v>361</v>
      </c>
      <c r="O54" s="659"/>
      <c r="P54" s="659"/>
      <c r="Q54" s="659"/>
      <c r="R54" s="659"/>
      <c r="S54" s="659"/>
      <c r="T54" s="365"/>
    </row>
    <row r="55" spans="2:21" ht="15.9" customHeight="1" x14ac:dyDescent="0.35">
      <c r="B55" s="274"/>
      <c r="C55" s="26"/>
      <c r="D55" s="26"/>
      <c r="E55" s="26"/>
      <c r="F55" s="26"/>
      <c r="G55" s="26"/>
      <c r="H55" s="26"/>
      <c r="I55" s="26"/>
      <c r="J55" s="26"/>
      <c r="K55" s="26"/>
      <c r="L55" s="356"/>
      <c r="M55" s="130"/>
      <c r="N55" s="659"/>
      <c r="O55" s="659"/>
      <c r="P55" s="659"/>
      <c r="Q55" s="659"/>
      <c r="R55" s="659"/>
      <c r="S55" s="659"/>
      <c r="T55" s="378"/>
    </row>
    <row r="56" spans="2:21" ht="15.9" customHeight="1" x14ac:dyDescent="0.35">
      <c r="B56" s="274"/>
      <c r="C56" s="29" t="s">
        <v>97</v>
      </c>
      <c r="D56" s="26"/>
      <c r="E56" s="26"/>
      <c r="F56" s="26"/>
      <c r="G56" s="26"/>
      <c r="H56" s="26"/>
      <c r="I56" s="26"/>
      <c r="J56" s="26"/>
      <c r="K56" s="26"/>
      <c r="L56" s="356"/>
      <c r="M56" s="130"/>
      <c r="N56" s="659"/>
      <c r="O56" s="659"/>
      <c r="P56" s="659"/>
      <c r="Q56" s="659"/>
      <c r="R56" s="659"/>
      <c r="S56" s="659"/>
      <c r="T56" s="367"/>
    </row>
    <row r="57" spans="2:21" ht="15.9" customHeight="1" x14ac:dyDescent="0.35">
      <c r="B57" s="274"/>
      <c r="C57" s="667"/>
      <c r="D57" s="656"/>
      <c r="E57" s="656"/>
      <c r="F57" s="26"/>
      <c r="G57" s="26"/>
      <c r="H57" s="26"/>
      <c r="I57" s="26"/>
      <c r="J57" s="26"/>
      <c r="K57" s="26"/>
      <c r="L57" s="356"/>
      <c r="M57" s="130"/>
      <c r="N57" s="659"/>
      <c r="O57" s="659"/>
      <c r="P57" s="659"/>
      <c r="Q57" s="659"/>
      <c r="R57" s="659"/>
      <c r="S57" s="659"/>
      <c r="T57" s="365"/>
    </row>
    <row r="58" spans="2:21" x14ac:dyDescent="0.35">
      <c r="B58" s="274"/>
      <c r="C58" s="26"/>
      <c r="D58" s="26"/>
      <c r="E58" s="26"/>
      <c r="F58" s="26"/>
      <c r="G58" s="26"/>
      <c r="H58" s="26"/>
      <c r="I58" s="26"/>
      <c r="J58" s="26"/>
      <c r="K58" s="26"/>
      <c r="L58" s="356"/>
      <c r="M58" s="130"/>
      <c r="N58" s="659"/>
      <c r="O58" s="659"/>
      <c r="P58" s="659"/>
      <c r="Q58" s="659"/>
      <c r="R58" s="659"/>
      <c r="S58" s="659"/>
      <c r="T58" s="365"/>
    </row>
    <row r="59" spans="2:21" ht="33" customHeight="1" x14ac:dyDescent="0.35">
      <c r="B59" s="274"/>
      <c r="C59" s="29" t="s">
        <v>113</v>
      </c>
      <c r="D59" s="26"/>
      <c r="E59" s="26"/>
      <c r="F59" s="26"/>
      <c r="G59" s="26"/>
      <c r="H59" s="26"/>
      <c r="I59" s="26"/>
      <c r="J59" s="26"/>
      <c r="K59" s="26"/>
      <c r="L59" s="356"/>
      <c r="M59" s="130"/>
      <c r="N59" s="659"/>
      <c r="O59" s="659"/>
      <c r="P59" s="659"/>
      <c r="Q59" s="659"/>
      <c r="R59" s="659"/>
      <c r="S59" s="659"/>
      <c r="T59" s="365"/>
    </row>
    <row r="60" spans="2:21" x14ac:dyDescent="0.35">
      <c r="B60" s="274"/>
      <c r="C60" s="29"/>
      <c r="D60" s="26"/>
      <c r="E60" s="26"/>
      <c r="F60" s="26"/>
      <c r="G60" s="26"/>
      <c r="H60" s="26"/>
      <c r="I60" s="26"/>
      <c r="J60" s="29" t="str">
        <f>"500 tecken ("&amp;TEXT(LEN(C61),"0")&amp;" använda)"</f>
        <v>500 tecken (0 använda)</v>
      </c>
      <c r="K60" s="26"/>
      <c r="L60" s="356"/>
      <c r="M60" s="130"/>
      <c r="N60" s="365"/>
      <c r="O60" s="365"/>
      <c r="P60" s="365"/>
      <c r="Q60" s="365"/>
      <c r="R60" s="365"/>
      <c r="S60" s="365"/>
      <c r="T60" s="365"/>
    </row>
    <row r="61" spans="2:21" ht="95.25" customHeight="1" x14ac:dyDescent="0.35">
      <c r="B61" s="274"/>
      <c r="C61" s="656"/>
      <c r="D61" s="656"/>
      <c r="E61" s="656"/>
      <c r="F61" s="656"/>
      <c r="G61" s="656"/>
      <c r="H61" s="656"/>
      <c r="I61" s="656"/>
      <c r="J61" s="656"/>
      <c r="K61" s="656"/>
      <c r="L61" s="234"/>
      <c r="M61" s="232"/>
      <c r="N61" s="594" t="s">
        <v>455</v>
      </c>
      <c r="O61" s="594"/>
      <c r="P61" s="594"/>
      <c r="Q61" s="594"/>
      <c r="R61" s="594"/>
      <c r="S61" s="594"/>
      <c r="T61" s="365"/>
    </row>
    <row r="62" spans="2:21" ht="15.9" customHeight="1" x14ac:dyDescent="0.35">
      <c r="B62" s="274"/>
      <c r="C62" s="26"/>
      <c r="D62" s="26"/>
      <c r="E62" s="26"/>
      <c r="F62" s="26"/>
      <c r="G62" s="26"/>
      <c r="H62" s="26"/>
      <c r="I62" s="26"/>
      <c r="J62" s="26"/>
      <c r="K62" s="26"/>
      <c r="L62" s="356"/>
      <c r="M62" s="130"/>
      <c r="N62" s="363"/>
      <c r="O62" s="320"/>
      <c r="P62" s="320"/>
      <c r="Q62" s="320"/>
      <c r="R62" s="320"/>
      <c r="S62" s="320"/>
      <c r="T62" s="320"/>
      <c r="U62" s="368"/>
    </row>
    <row r="63" spans="2:21" ht="15.9" customHeight="1" x14ac:dyDescent="0.35">
      <c r="B63" s="275"/>
      <c r="C63" s="55"/>
      <c r="D63" s="55"/>
      <c r="E63" s="55"/>
      <c r="F63" s="55"/>
      <c r="G63" s="55"/>
      <c r="H63" s="55"/>
      <c r="I63" s="55"/>
      <c r="J63" s="55"/>
      <c r="K63" s="55"/>
      <c r="L63" s="122"/>
      <c r="N63" s="367"/>
      <c r="O63" s="367"/>
      <c r="P63" s="367"/>
      <c r="Q63" s="367"/>
      <c r="R63" s="367"/>
      <c r="S63" s="367"/>
      <c r="T63" s="367"/>
      <c r="U63" s="358"/>
    </row>
    <row r="64" spans="2:21" ht="15.9" customHeight="1" x14ac:dyDescent="0.35">
      <c r="B64" s="274"/>
      <c r="C64" s="26"/>
      <c r="D64" s="26"/>
      <c r="E64" s="26"/>
      <c r="F64" s="26"/>
      <c r="G64" s="26"/>
      <c r="H64" s="26"/>
      <c r="I64" s="26"/>
      <c r="J64" s="26"/>
      <c r="K64" s="26"/>
      <c r="L64" s="356"/>
      <c r="M64" s="130"/>
      <c r="N64" s="128"/>
      <c r="O64" s="128"/>
      <c r="P64" s="128"/>
      <c r="Q64" s="128"/>
      <c r="R64" s="128"/>
      <c r="S64" s="128"/>
      <c r="T64" s="128"/>
      <c r="U64" s="358"/>
    </row>
    <row r="65" spans="2:23" ht="15.9" customHeight="1" x14ac:dyDescent="0.35">
      <c r="B65" s="274"/>
      <c r="C65" s="26" t="s">
        <v>160</v>
      </c>
      <c r="D65" s="26"/>
      <c r="E65" s="26"/>
      <c r="F65" s="26"/>
      <c r="G65" s="26"/>
      <c r="H65" s="26"/>
      <c r="I65" s="26"/>
      <c r="J65" s="26"/>
      <c r="K65" s="26"/>
      <c r="L65" s="356"/>
      <c r="M65" s="130"/>
      <c r="N65" s="128"/>
      <c r="O65" s="128"/>
      <c r="P65" s="128"/>
      <c r="Q65" s="128"/>
      <c r="R65" s="128"/>
      <c r="S65" s="128"/>
      <c r="T65" s="128"/>
      <c r="U65" s="359"/>
    </row>
    <row r="66" spans="2:23" ht="62.25" customHeight="1" x14ac:dyDescent="0.35">
      <c r="B66" s="274"/>
      <c r="C66" s="612" t="s">
        <v>448</v>
      </c>
      <c r="D66" s="612"/>
      <c r="E66" s="612"/>
      <c r="F66" s="612"/>
      <c r="G66" s="612"/>
      <c r="H66" s="612"/>
      <c r="I66" s="612"/>
      <c r="J66" s="612"/>
      <c r="K66" s="612"/>
      <c r="L66" s="234"/>
      <c r="M66" s="130"/>
      <c r="N66" s="367"/>
      <c r="O66" s="367"/>
      <c r="P66" s="367"/>
      <c r="Q66" s="367"/>
      <c r="R66" s="367"/>
      <c r="S66" s="367"/>
      <c r="T66" s="367"/>
      <c r="U66" s="369"/>
    </row>
    <row r="67" spans="2:23" ht="15.75" customHeight="1" x14ac:dyDescent="0.35">
      <c r="B67" s="274"/>
      <c r="C67" s="26"/>
      <c r="D67" s="26"/>
      <c r="E67" s="26"/>
      <c r="F67" s="26"/>
      <c r="G67" s="26"/>
      <c r="H67" s="26"/>
      <c r="I67" s="29" t="str">
        <f>"2400 tecken ("&amp;TEXT(LEN(C68),"0")&amp;" använda)"</f>
        <v>2400 tecken (0 använda)</v>
      </c>
      <c r="J67" s="26"/>
      <c r="K67" s="281"/>
      <c r="L67" s="356"/>
      <c r="M67" s="130"/>
      <c r="N67" s="365"/>
      <c r="O67" s="365"/>
      <c r="P67" s="365"/>
      <c r="Q67" s="365"/>
      <c r="R67" s="365"/>
      <c r="S67" s="365"/>
      <c r="T67" s="365"/>
    </row>
    <row r="68" spans="2:23" ht="408.9" customHeight="1" x14ac:dyDescent="0.35">
      <c r="B68" s="274"/>
      <c r="C68" s="656"/>
      <c r="D68" s="656"/>
      <c r="E68" s="656"/>
      <c r="F68" s="656"/>
      <c r="G68" s="656"/>
      <c r="H68" s="656"/>
      <c r="I68" s="656"/>
      <c r="J68" s="656"/>
      <c r="K68" s="656"/>
      <c r="L68" s="234"/>
      <c r="M68" s="232"/>
      <c r="N68" s="365"/>
      <c r="O68" s="365"/>
      <c r="P68" s="365"/>
      <c r="Q68" s="365"/>
      <c r="R68" s="365"/>
      <c r="S68" s="365"/>
      <c r="T68" s="365"/>
      <c r="U68" s="130"/>
    </row>
    <row r="69" spans="2:23" s="6" customFormat="1" ht="15.9" customHeight="1" x14ac:dyDescent="0.35">
      <c r="B69" s="274"/>
      <c r="C69" s="96"/>
      <c r="D69" s="96"/>
      <c r="E69" s="96"/>
      <c r="F69" s="96"/>
      <c r="G69" s="96"/>
      <c r="H69" s="96"/>
      <c r="I69" s="96"/>
      <c r="J69" s="96"/>
      <c r="K69" s="96"/>
      <c r="L69" s="279"/>
      <c r="M69" s="232"/>
      <c r="N69" s="365"/>
      <c r="O69" s="365"/>
      <c r="P69" s="365"/>
      <c r="Q69" s="365"/>
      <c r="R69" s="365"/>
      <c r="S69" s="365"/>
      <c r="T69" s="365"/>
      <c r="U69" s="130"/>
      <c r="V69" s="217"/>
      <c r="W69" s="217"/>
    </row>
    <row r="70" spans="2:23" s="6" customFormat="1" ht="15.9" customHeight="1" x14ac:dyDescent="0.35">
      <c r="B70" s="274"/>
      <c r="C70" s="271" t="s">
        <v>129</v>
      </c>
      <c r="D70" s="97"/>
      <c r="E70" s="97"/>
      <c r="F70" s="97"/>
      <c r="G70" s="97"/>
      <c r="H70" s="97"/>
      <c r="I70" s="97"/>
      <c r="J70" s="97"/>
      <c r="K70" s="97"/>
      <c r="L70" s="279"/>
      <c r="M70" s="232"/>
      <c r="N70" s="594" t="s">
        <v>362</v>
      </c>
      <c r="O70" s="660"/>
      <c r="P70" s="660"/>
      <c r="Q70" s="660"/>
      <c r="R70" s="660"/>
      <c r="S70" s="365"/>
      <c r="T70" s="365"/>
      <c r="U70" s="215"/>
      <c r="V70" s="217"/>
      <c r="W70" s="217"/>
    </row>
    <row r="71" spans="2:23" ht="33" customHeight="1" x14ac:dyDescent="0.35">
      <c r="B71" s="274"/>
      <c r="C71" s="612" t="s">
        <v>449</v>
      </c>
      <c r="D71" s="612"/>
      <c r="E71" s="612"/>
      <c r="F71" s="612"/>
      <c r="G71" s="612"/>
      <c r="H71" s="612"/>
      <c r="I71" s="612"/>
      <c r="J71" s="612"/>
      <c r="K71" s="612"/>
      <c r="L71" s="234"/>
      <c r="M71" s="130"/>
      <c r="N71" s="660"/>
      <c r="O71" s="660"/>
      <c r="P71" s="660"/>
      <c r="Q71" s="660"/>
      <c r="R71" s="660"/>
      <c r="S71" s="382"/>
      <c r="T71" s="382"/>
      <c r="U71" s="369"/>
    </row>
    <row r="72" spans="2:23" s="6" customFormat="1" ht="15.9" customHeight="1" x14ac:dyDescent="0.35">
      <c r="B72" s="274"/>
      <c r="C72" s="97"/>
      <c r="D72" s="97"/>
      <c r="E72" s="97"/>
      <c r="F72" s="97"/>
      <c r="G72" s="97"/>
      <c r="H72" s="97"/>
      <c r="I72" s="97"/>
      <c r="J72" s="29" t="str">
        <f>"250 tecken 
("&amp;TEXT(LEN(C73),"0")&amp;" använda)"</f>
        <v>250 tecken 
(0 använda)</v>
      </c>
      <c r="K72" s="97"/>
      <c r="L72" s="279"/>
      <c r="M72" s="232"/>
      <c r="N72" s="660"/>
      <c r="O72" s="660"/>
      <c r="P72" s="660"/>
      <c r="Q72" s="660"/>
      <c r="R72" s="660"/>
      <c r="S72" s="380"/>
      <c r="T72" s="365"/>
      <c r="U72" s="128"/>
      <c r="V72" s="217"/>
      <c r="W72" s="217"/>
    </row>
    <row r="73" spans="2:23" ht="95" customHeight="1" x14ac:dyDescent="0.35">
      <c r="B73" s="274"/>
      <c r="C73" s="656"/>
      <c r="D73" s="656"/>
      <c r="E73" s="656"/>
      <c r="F73" s="656"/>
      <c r="G73" s="656"/>
      <c r="H73" s="656"/>
      <c r="I73" s="656"/>
      <c r="J73" s="656"/>
      <c r="K73" s="656"/>
      <c r="L73" s="234"/>
      <c r="M73" s="232"/>
      <c r="N73" s="660"/>
      <c r="O73" s="660"/>
      <c r="P73" s="660"/>
      <c r="Q73" s="660"/>
      <c r="R73" s="660"/>
      <c r="S73" s="365"/>
      <c r="T73" s="365"/>
      <c r="U73" s="128"/>
    </row>
    <row r="74" spans="2:23" ht="15.9" customHeight="1" x14ac:dyDescent="0.35">
      <c r="B74" s="274"/>
      <c r="C74" s="29"/>
      <c r="D74" s="29"/>
      <c r="E74" s="26"/>
      <c r="F74" s="31"/>
      <c r="G74" s="26"/>
      <c r="H74" s="26"/>
      <c r="I74" s="26"/>
      <c r="J74" s="26"/>
      <c r="K74" s="26"/>
      <c r="L74" s="356"/>
      <c r="M74" s="214"/>
      <c r="N74" s="381"/>
      <c r="O74" s="381"/>
      <c r="P74" s="381"/>
      <c r="Q74" s="381"/>
      <c r="R74" s="381"/>
      <c r="S74" s="381"/>
      <c r="T74" s="381"/>
    </row>
    <row r="75" spans="2:23" ht="24.75" customHeight="1" x14ac:dyDescent="0.35">
      <c r="B75" s="273"/>
      <c r="C75" s="666" t="s">
        <v>246</v>
      </c>
      <c r="D75" s="666"/>
      <c r="E75" s="666"/>
      <c r="F75" s="666"/>
      <c r="G75" s="666"/>
      <c r="H75" s="666"/>
      <c r="I75" s="666"/>
      <c r="J75" s="666"/>
      <c r="K75" s="666"/>
      <c r="L75" s="280"/>
      <c r="M75" s="130"/>
      <c r="N75" s="608" t="s">
        <v>365</v>
      </c>
      <c r="O75" s="608"/>
      <c r="P75" s="608"/>
      <c r="Q75" s="608"/>
      <c r="R75" s="608"/>
      <c r="S75" s="367"/>
      <c r="T75" s="367"/>
    </row>
    <row r="76" spans="2:23" ht="41.25" customHeight="1" x14ac:dyDescent="0.35">
      <c r="B76" s="274"/>
      <c r="C76" s="665" t="s">
        <v>174</v>
      </c>
      <c r="D76" s="665"/>
      <c r="E76" s="665"/>
      <c r="F76" s="665"/>
      <c r="G76" s="665"/>
      <c r="H76" s="665"/>
      <c r="I76" s="665"/>
      <c r="J76" s="665"/>
      <c r="K76" s="665"/>
      <c r="L76" s="234"/>
      <c r="M76" s="130"/>
      <c r="N76" s="608"/>
      <c r="O76" s="608"/>
      <c r="P76" s="608"/>
      <c r="Q76" s="608"/>
      <c r="R76" s="608"/>
      <c r="S76" s="365"/>
      <c r="T76" s="365"/>
    </row>
    <row r="77" spans="2:23" ht="21" customHeight="1" x14ac:dyDescent="0.35">
      <c r="B77" s="274"/>
      <c r="C77" s="43" t="s">
        <v>17</v>
      </c>
      <c r="D77" s="43"/>
      <c r="E77" s="43"/>
      <c r="F77" s="43"/>
      <c r="G77" s="43"/>
      <c r="H77" s="43"/>
      <c r="I77" s="43"/>
      <c r="J77" s="43" t="str">
        <f>"300 tecken 
("&amp;TEXT(LEN(C78),"0")&amp;" använda)"</f>
        <v>300 tecken 
(0 använda)</v>
      </c>
      <c r="K77" s="43"/>
      <c r="L77" s="20"/>
      <c r="N77" s="365"/>
      <c r="O77" s="365"/>
      <c r="P77" s="365"/>
      <c r="Q77" s="365"/>
      <c r="R77" s="365"/>
      <c r="S77" s="365"/>
      <c r="T77" s="365"/>
    </row>
    <row r="78" spans="2:23" ht="63" customHeight="1" x14ac:dyDescent="0.35">
      <c r="B78" s="274"/>
      <c r="C78" s="601"/>
      <c r="D78" s="602"/>
      <c r="E78" s="602"/>
      <c r="F78" s="602"/>
      <c r="G78" s="602"/>
      <c r="H78" s="602"/>
      <c r="I78" s="602"/>
      <c r="J78" s="602"/>
      <c r="K78" s="603"/>
      <c r="L78" s="234"/>
      <c r="M78" s="232"/>
      <c r="S78" s="365"/>
      <c r="T78" s="365"/>
    </row>
    <row r="79" spans="2:23" ht="21" customHeight="1" x14ac:dyDescent="0.35">
      <c r="B79" s="274"/>
      <c r="C79" s="43" t="s">
        <v>257</v>
      </c>
      <c r="D79" s="43"/>
      <c r="E79" s="99"/>
      <c r="F79" s="43"/>
      <c r="G79" s="43"/>
      <c r="H79" s="43"/>
      <c r="I79" s="43"/>
      <c r="J79" s="43"/>
      <c r="K79" s="43"/>
      <c r="L79" s="20"/>
      <c r="S79" s="365"/>
      <c r="T79" s="365"/>
    </row>
    <row r="80" spans="2:23" ht="21" customHeight="1" x14ac:dyDescent="0.35">
      <c r="B80" s="274"/>
      <c r="C80" s="43" t="s">
        <v>159</v>
      </c>
      <c r="D80" s="43"/>
      <c r="E80" s="99"/>
      <c r="F80" s="43"/>
      <c r="G80" s="43"/>
      <c r="H80" s="43"/>
      <c r="I80" s="43"/>
      <c r="J80" s="43" t="str">
        <f>"200 tecken 
("&amp;TEXT(LEN(C81),"0")&amp;" använda)"</f>
        <v>200 tecken 
(0 använda)</v>
      </c>
      <c r="K80" s="43"/>
      <c r="L80" s="20"/>
      <c r="N80" s="608" t="s">
        <v>364</v>
      </c>
      <c r="O80" s="608"/>
      <c r="P80" s="608"/>
      <c r="Q80" s="608"/>
      <c r="R80" s="608"/>
      <c r="S80" s="382"/>
      <c r="T80" s="382"/>
    </row>
    <row r="81" spans="2:21" ht="45" customHeight="1" x14ac:dyDescent="0.35">
      <c r="B81" s="274"/>
      <c r="C81" s="656"/>
      <c r="D81" s="656"/>
      <c r="E81" s="656"/>
      <c r="F81" s="656"/>
      <c r="G81" s="656"/>
      <c r="H81" s="656"/>
      <c r="I81" s="656"/>
      <c r="J81" s="656"/>
      <c r="K81" s="656"/>
      <c r="L81" s="287"/>
      <c r="M81" s="232"/>
      <c r="N81" s="608"/>
      <c r="O81" s="608"/>
      <c r="P81" s="608"/>
      <c r="Q81" s="608"/>
      <c r="R81" s="608"/>
      <c r="S81" s="380"/>
      <c r="T81" s="365"/>
      <c r="U81" s="320"/>
    </row>
    <row r="82" spans="2:21" ht="21" customHeight="1" x14ac:dyDescent="0.35">
      <c r="B82" s="274"/>
      <c r="C82" s="43" t="s">
        <v>258</v>
      </c>
      <c r="D82" s="43"/>
      <c r="E82" s="43"/>
      <c r="F82" s="99"/>
      <c r="G82" s="43"/>
      <c r="H82" s="43"/>
      <c r="I82" s="43"/>
      <c r="J82" s="43"/>
      <c r="K82" s="43"/>
      <c r="L82" s="20"/>
      <c r="N82" s="365"/>
      <c r="O82" s="365"/>
      <c r="P82" s="365"/>
      <c r="Q82" s="365"/>
      <c r="R82" s="365"/>
      <c r="S82" s="365"/>
      <c r="T82" s="365"/>
      <c r="U82" s="128"/>
    </row>
    <row r="83" spans="2:21" ht="21" customHeight="1" x14ac:dyDescent="0.35">
      <c r="B83" s="274"/>
      <c r="C83" s="43" t="s">
        <v>198</v>
      </c>
      <c r="D83" s="43"/>
      <c r="E83" s="43"/>
      <c r="F83" s="99"/>
      <c r="G83" s="43"/>
      <c r="H83" s="43"/>
      <c r="I83" s="43"/>
      <c r="J83" s="43" t="str">
        <f>"1500 tecken 
("&amp;TEXT(LEN(C84),"0")&amp;" använda)"</f>
        <v>1500 tecken 
(0 använda)</v>
      </c>
      <c r="K83" s="43"/>
      <c r="L83" s="20"/>
      <c r="N83" s="381"/>
      <c r="O83" s="381"/>
      <c r="P83" s="381"/>
      <c r="Q83" s="381"/>
      <c r="R83" s="381"/>
      <c r="S83" s="381"/>
      <c r="T83" s="381"/>
      <c r="U83" s="320"/>
    </row>
    <row r="84" spans="2:21" ht="272.25" customHeight="1" x14ac:dyDescent="0.35">
      <c r="B84" s="274"/>
      <c r="C84" s="656"/>
      <c r="D84" s="656"/>
      <c r="E84" s="656"/>
      <c r="F84" s="656"/>
      <c r="G84" s="656"/>
      <c r="H84" s="656"/>
      <c r="I84" s="656"/>
      <c r="J84" s="656"/>
      <c r="K84" s="656"/>
      <c r="L84" s="234"/>
      <c r="M84" s="232"/>
      <c r="N84" s="608" t="s">
        <v>363</v>
      </c>
      <c r="O84" s="608"/>
      <c r="P84" s="608"/>
      <c r="Q84" s="608"/>
      <c r="R84" s="608"/>
      <c r="S84" s="367"/>
      <c r="T84" s="367"/>
      <c r="U84" s="320"/>
    </row>
    <row r="85" spans="2:21" ht="21" customHeight="1" x14ac:dyDescent="0.35">
      <c r="B85" s="274"/>
      <c r="C85" s="43" t="s">
        <v>259</v>
      </c>
      <c r="D85" s="43"/>
      <c r="E85" s="43"/>
      <c r="F85" s="43"/>
      <c r="G85" s="43"/>
      <c r="H85" s="43"/>
      <c r="I85" s="43"/>
      <c r="J85" s="43" t="str">
        <f>"500 tecken 
("&amp;TEXT(LEN(C87),"0")&amp;" använda)"</f>
        <v>500 tecken 
(0 använda)</v>
      </c>
      <c r="K85" s="43"/>
      <c r="L85" s="20"/>
      <c r="N85" s="365"/>
      <c r="O85" s="365"/>
      <c r="P85" s="365"/>
      <c r="Q85" s="365"/>
      <c r="R85" s="365"/>
      <c r="S85" s="365"/>
      <c r="T85" s="365"/>
      <c r="U85" s="320"/>
    </row>
    <row r="86" spans="2:21" ht="32.25" customHeight="1" x14ac:dyDescent="0.35">
      <c r="B86" s="274"/>
      <c r="C86" s="662" t="s">
        <v>298</v>
      </c>
      <c r="D86" s="662"/>
      <c r="E86" s="662"/>
      <c r="F86" s="662"/>
      <c r="G86" s="662"/>
      <c r="H86" s="662"/>
      <c r="I86" s="662"/>
      <c r="J86" s="662"/>
      <c r="K86" s="662"/>
      <c r="L86" s="20"/>
      <c r="N86" s="365"/>
      <c r="O86" s="365"/>
      <c r="P86" s="365"/>
      <c r="Q86" s="365"/>
      <c r="R86" s="365"/>
      <c r="S86" s="365"/>
      <c r="T86" s="365"/>
      <c r="U86" s="320"/>
    </row>
    <row r="87" spans="2:21" ht="95.25" customHeight="1" x14ac:dyDescent="0.35">
      <c r="B87" s="274"/>
      <c r="C87" s="656"/>
      <c r="D87" s="656"/>
      <c r="E87" s="656"/>
      <c r="F87" s="656"/>
      <c r="G87" s="656"/>
      <c r="H87" s="656"/>
      <c r="I87" s="656"/>
      <c r="J87" s="656"/>
      <c r="K87" s="656"/>
      <c r="L87" s="234"/>
      <c r="M87" s="232"/>
      <c r="N87" s="365"/>
      <c r="O87" s="365"/>
      <c r="P87" s="365"/>
      <c r="Q87" s="365"/>
      <c r="R87" s="365"/>
      <c r="S87" s="365"/>
      <c r="T87" s="365"/>
      <c r="U87" s="320"/>
    </row>
    <row r="88" spans="2:21" ht="21" customHeight="1" x14ac:dyDescent="0.35">
      <c r="B88" s="274"/>
      <c r="C88" s="43" t="s">
        <v>260</v>
      </c>
      <c r="D88" s="43"/>
      <c r="E88" s="43"/>
      <c r="F88" s="43"/>
      <c r="G88" s="43"/>
      <c r="H88" s="43"/>
      <c r="I88" s="43"/>
      <c r="J88" s="43"/>
      <c r="K88" s="43"/>
      <c r="L88" s="20"/>
      <c r="N88" s="365"/>
      <c r="O88" s="365"/>
      <c r="P88" s="365"/>
      <c r="Q88" s="365"/>
      <c r="R88" s="365"/>
      <c r="S88" s="365"/>
      <c r="T88" s="365"/>
    </row>
    <row r="89" spans="2:21" ht="21" customHeight="1" x14ac:dyDescent="0.35">
      <c r="B89" s="274"/>
      <c r="C89" s="43" t="s">
        <v>625</v>
      </c>
      <c r="D89" s="43"/>
      <c r="E89" s="99"/>
      <c r="F89" s="43"/>
      <c r="G89" s="43"/>
      <c r="H89" s="43"/>
      <c r="I89" s="43"/>
      <c r="J89" s="43" t="str">
        <f>"200 tecken 
("&amp;TEXT(LEN(C90),"0")&amp;" använda)"</f>
        <v>200 tecken 
(0 använda)</v>
      </c>
      <c r="K89" s="43"/>
      <c r="L89" s="20"/>
      <c r="N89" s="382"/>
      <c r="O89" s="382"/>
      <c r="P89" s="382"/>
      <c r="Q89" s="382"/>
      <c r="R89" s="382"/>
      <c r="S89" s="382"/>
      <c r="T89" s="382"/>
      <c r="U89" s="320"/>
    </row>
    <row r="90" spans="2:21" ht="45" customHeight="1" x14ac:dyDescent="0.35">
      <c r="B90" s="274"/>
      <c r="C90" s="656"/>
      <c r="D90" s="656"/>
      <c r="E90" s="656"/>
      <c r="F90" s="656"/>
      <c r="G90" s="656"/>
      <c r="H90" s="656"/>
      <c r="I90" s="656"/>
      <c r="J90" s="656"/>
      <c r="K90" s="656"/>
      <c r="L90" s="287"/>
      <c r="M90" s="232"/>
      <c r="N90" s="380"/>
      <c r="O90" s="380"/>
      <c r="P90" s="380"/>
      <c r="Q90" s="380"/>
      <c r="R90" s="380"/>
      <c r="S90" s="380"/>
      <c r="T90" s="365"/>
      <c r="U90" s="320"/>
    </row>
    <row r="91" spans="2:21" ht="21" customHeight="1" x14ac:dyDescent="0.35">
      <c r="B91" s="274"/>
      <c r="C91" s="43" t="s">
        <v>261</v>
      </c>
      <c r="D91" s="43"/>
      <c r="E91" s="43"/>
      <c r="F91" s="99"/>
      <c r="G91" s="43"/>
      <c r="H91" s="43"/>
      <c r="I91" s="43"/>
      <c r="J91" s="43"/>
      <c r="K91" s="43"/>
      <c r="L91" s="20"/>
      <c r="N91" s="372"/>
      <c r="O91" s="365"/>
      <c r="P91" s="365"/>
      <c r="Q91" s="365"/>
      <c r="R91" s="365"/>
      <c r="S91" s="365"/>
      <c r="T91" s="365"/>
      <c r="U91" s="128"/>
    </row>
    <row r="92" spans="2:21" ht="21" customHeight="1" x14ac:dyDescent="0.35">
      <c r="B92" s="274"/>
      <c r="C92" s="43" t="s">
        <v>626</v>
      </c>
      <c r="D92" s="43"/>
      <c r="E92" s="43"/>
      <c r="F92" s="99"/>
      <c r="G92" s="43"/>
      <c r="H92" s="43"/>
      <c r="I92" s="43"/>
      <c r="J92" s="43" t="str">
        <f>"1500 tecken 
("&amp;TEXT(LEN(C93),"0")&amp;" använda)"</f>
        <v>1500 tecken 
(0 använda)</v>
      </c>
      <c r="K92" s="43"/>
      <c r="L92" s="20"/>
      <c r="N92" s="367"/>
      <c r="O92" s="367"/>
      <c r="P92" s="367"/>
      <c r="Q92" s="367"/>
      <c r="R92" s="367"/>
      <c r="S92" s="367"/>
      <c r="T92" s="367"/>
      <c r="U92" s="320"/>
    </row>
    <row r="93" spans="2:21" ht="272.25" customHeight="1" x14ac:dyDescent="0.35">
      <c r="B93" s="274"/>
      <c r="C93" s="656"/>
      <c r="D93" s="656"/>
      <c r="E93" s="656"/>
      <c r="F93" s="656"/>
      <c r="G93" s="656"/>
      <c r="H93" s="656"/>
      <c r="I93" s="656"/>
      <c r="J93" s="656"/>
      <c r="K93" s="656"/>
      <c r="L93" s="234"/>
      <c r="M93" s="232"/>
      <c r="N93" s="381"/>
      <c r="O93" s="381"/>
      <c r="P93" s="381"/>
      <c r="Q93" s="381"/>
      <c r="R93" s="381"/>
      <c r="S93" s="381"/>
      <c r="T93" s="381"/>
      <c r="U93" s="320"/>
    </row>
    <row r="94" spans="2:21" ht="21" customHeight="1" x14ac:dyDescent="0.35">
      <c r="B94" s="274"/>
      <c r="C94" s="43" t="s">
        <v>262</v>
      </c>
      <c r="D94" s="43"/>
      <c r="E94" s="43"/>
      <c r="F94" s="43"/>
      <c r="G94" s="43"/>
      <c r="H94" s="43"/>
      <c r="I94" s="43"/>
      <c r="J94" s="43" t="str">
        <f>"500 tecken 
("&amp;TEXT(LEN(C96),"0")&amp;" använda)"</f>
        <v>500 tecken 
(0 använda)</v>
      </c>
      <c r="K94" s="43"/>
      <c r="L94" s="20"/>
      <c r="N94" s="381"/>
      <c r="O94" s="381"/>
      <c r="P94" s="381"/>
      <c r="Q94" s="381"/>
      <c r="R94" s="381"/>
      <c r="S94" s="381"/>
      <c r="T94" s="381"/>
      <c r="U94" s="320"/>
    </row>
    <row r="95" spans="2:21" ht="32.25" customHeight="1" x14ac:dyDescent="0.35">
      <c r="B95" s="274"/>
      <c r="C95" s="662" t="s">
        <v>627</v>
      </c>
      <c r="D95" s="662"/>
      <c r="E95" s="662"/>
      <c r="F95" s="662"/>
      <c r="G95" s="662"/>
      <c r="H95" s="662"/>
      <c r="I95" s="662"/>
      <c r="J95" s="662"/>
      <c r="K95" s="662"/>
      <c r="L95" s="20"/>
      <c r="N95" s="367"/>
      <c r="O95" s="367"/>
      <c r="P95" s="367"/>
      <c r="Q95" s="367"/>
      <c r="R95" s="367"/>
      <c r="S95" s="367"/>
      <c r="T95" s="367"/>
      <c r="U95" s="320"/>
    </row>
    <row r="96" spans="2:21" ht="95.25" customHeight="1" x14ac:dyDescent="0.35">
      <c r="B96" s="274"/>
      <c r="C96" s="601"/>
      <c r="D96" s="602"/>
      <c r="E96" s="602"/>
      <c r="F96" s="602"/>
      <c r="G96" s="602"/>
      <c r="H96" s="602"/>
      <c r="I96" s="602"/>
      <c r="J96" s="602"/>
      <c r="K96" s="603"/>
      <c r="L96" s="234"/>
      <c r="M96" s="232"/>
      <c r="N96" s="365"/>
      <c r="O96" s="365"/>
      <c r="P96" s="365"/>
      <c r="Q96" s="365"/>
      <c r="R96" s="365"/>
      <c r="S96" s="365"/>
      <c r="T96" s="365"/>
      <c r="U96" s="320"/>
    </row>
    <row r="97" spans="2:21" ht="21" customHeight="1" x14ac:dyDescent="0.35">
      <c r="B97" s="274"/>
      <c r="C97" s="43" t="s">
        <v>98</v>
      </c>
      <c r="D97" s="43"/>
      <c r="E97" s="43"/>
      <c r="F97" s="43"/>
      <c r="G97" s="43"/>
      <c r="H97" s="43"/>
      <c r="I97" s="43"/>
      <c r="J97" s="43"/>
      <c r="K97" s="43"/>
      <c r="L97" s="20"/>
      <c r="N97" s="365"/>
      <c r="O97" s="365"/>
      <c r="P97" s="365"/>
      <c r="Q97" s="365"/>
      <c r="R97" s="365"/>
      <c r="S97" s="365"/>
      <c r="T97" s="365"/>
      <c r="U97" s="320"/>
    </row>
    <row r="98" spans="2:21" ht="21" customHeight="1" x14ac:dyDescent="0.35">
      <c r="B98" s="274"/>
      <c r="C98" s="43" t="s">
        <v>628</v>
      </c>
      <c r="D98" s="43"/>
      <c r="E98" s="99"/>
      <c r="F98" s="43"/>
      <c r="G98" s="43"/>
      <c r="H98" s="43"/>
      <c r="I98" s="43"/>
      <c r="J98" s="43" t="str">
        <f>"200 tecken 
("&amp;TEXT(LEN(C99),"0")&amp;" använda)"</f>
        <v>200 tecken 
(0 använda)</v>
      </c>
      <c r="K98" s="43"/>
      <c r="L98" s="20"/>
      <c r="N98" s="365"/>
      <c r="O98" s="365"/>
      <c r="P98" s="365"/>
      <c r="Q98" s="365"/>
      <c r="R98" s="365"/>
      <c r="S98" s="365"/>
      <c r="T98" s="365"/>
      <c r="U98" s="320"/>
    </row>
    <row r="99" spans="2:21" ht="45" customHeight="1" x14ac:dyDescent="0.35">
      <c r="B99" s="274"/>
      <c r="C99" s="656"/>
      <c r="D99" s="656"/>
      <c r="E99" s="656"/>
      <c r="F99" s="656"/>
      <c r="G99" s="656"/>
      <c r="H99" s="656"/>
      <c r="I99" s="656"/>
      <c r="J99" s="656"/>
      <c r="K99" s="656"/>
      <c r="L99" s="287"/>
      <c r="M99" s="232"/>
      <c r="N99" s="365"/>
      <c r="O99" s="365"/>
      <c r="P99" s="365"/>
      <c r="Q99" s="365"/>
      <c r="R99" s="365"/>
      <c r="S99" s="365"/>
      <c r="T99" s="365"/>
      <c r="U99" s="367"/>
    </row>
    <row r="100" spans="2:21" ht="21" customHeight="1" x14ac:dyDescent="0.35">
      <c r="B100" s="274"/>
      <c r="C100" s="43" t="s">
        <v>263</v>
      </c>
      <c r="D100" s="43"/>
      <c r="E100" s="43"/>
      <c r="F100" s="99"/>
      <c r="G100" s="43"/>
      <c r="H100" s="43"/>
      <c r="I100" s="43"/>
      <c r="J100" s="43"/>
      <c r="K100" s="43"/>
      <c r="L100" s="20"/>
      <c r="N100" s="382"/>
      <c r="O100" s="382"/>
      <c r="P100" s="382"/>
      <c r="Q100" s="382"/>
      <c r="R100" s="382"/>
      <c r="S100" s="382"/>
      <c r="T100" s="382"/>
      <c r="U100" s="128"/>
    </row>
    <row r="101" spans="2:21" ht="21" customHeight="1" x14ac:dyDescent="0.35">
      <c r="B101" s="274"/>
      <c r="C101" s="43" t="s">
        <v>629</v>
      </c>
      <c r="D101" s="43"/>
      <c r="E101" s="43"/>
      <c r="F101" s="99"/>
      <c r="G101" s="43"/>
      <c r="H101" s="43"/>
      <c r="I101" s="43"/>
      <c r="J101" s="43" t="str">
        <f>"1500 tecken 
("&amp;TEXT(LEN(C102),"0")&amp;" använda)"</f>
        <v>1500 tecken 
(0 använda)</v>
      </c>
      <c r="K101" s="43"/>
      <c r="L101" s="20"/>
      <c r="N101" s="380"/>
      <c r="O101" s="380"/>
      <c r="P101" s="380"/>
      <c r="Q101" s="380"/>
      <c r="R101" s="380"/>
      <c r="S101" s="380"/>
      <c r="T101" s="365"/>
      <c r="U101" s="128"/>
    </row>
    <row r="102" spans="2:21" ht="272.25" customHeight="1" x14ac:dyDescent="0.35">
      <c r="B102" s="274"/>
      <c r="C102" s="656"/>
      <c r="D102" s="656"/>
      <c r="E102" s="656"/>
      <c r="F102" s="656"/>
      <c r="G102" s="656"/>
      <c r="H102" s="656"/>
      <c r="I102" s="656"/>
      <c r="J102" s="656"/>
      <c r="K102" s="656"/>
      <c r="L102" s="234"/>
      <c r="M102" s="232"/>
      <c r="N102" s="365"/>
      <c r="O102" s="365"/>
      <c r="P102" s="365"/>
      <c r="Q102" s="365"/>
      <c r="R102" s="365"/>
      <c r="S102" s="365"/>
      <c r="T102" s="365"/>
      <c r="U102" s="320"/>
    </row>
    <row r="103" spans="2:21" ht="21" customHeight="1" x14ac:dyDescent="0.35">
      <c r="B103" s="274"/>
      <c r="C103" s="43" t="s">
        <v>264</v>
      </c>
      <c r="D103" s="43"/>
      <c r="E103" s="43"/>
      <c r="F103" s="43"/>
      <c r="G103" s="43"/>
      <c r="H103" s="43"/>
      <c r="I103" s="43"/>
      <c r="J103" s="43" t="str">
        <f>"500 tecken 
("&amp;TEXT(LEN(C104),"0")&amp;" använda)"</f>
        <v>500 tecken 
(0 använda)</v>
      </c>
      <c r="K103" s="43"/>
      <c r="L103" s="20"/>
      <c r="N103" s="381"/>
      <c r="O103" s="381"/>
      <c r="P103" s="381"/>
      <c r="Q103" s="381"/>
      <c r="R103" s="381"/>
      <c r="S103" s="381"/>
      <c r="T103" s="381"/>
      <c r="U103" s="320"/>
    </row>
    <row r="104" spans="2:21" ht="95.25" customHeight="1" x14ac:dyDescent="0.35">
      <c r="B104" s="274"/>
      <c r="C104" s="601"/>
      <c r="D104" s="602"/>
      <c r="E104" s="602"/>
      <c r="F104" s="602"/>
      <c r="G104" s="602"/>
      <c r="H104" s="602"/>
      <c r="I104" s="602"/>
      <c r="J104" s="602"/>
      <c r="K104" s="603"/>
      <c r="L104" s="234"/>
      <c r="M104" s="232"/>
      <c r="N104" s="367"/>
      <c r="O104" s="367"/>
      <c r="P104" s="367"/>
      <c r="Q104" s="367"/>
      <c r="R104" s="367"/>
      <c r="S104" s="367"/>
      <c r="T104" s="367"/>
      <c r="U104" s="320"/>
    </row>
    <row r="105" spans="2:21" ht="21" customHeight="1" x14ac:dyDescent="0.35">
      <c r="B105" s="274"/>
      <c r="C105" s="43" t="s">
        <v>18</v>
      </c>
      <c r="D105" s="43"/>
      <c r="E105" s="43"/>
      <c r="F105" s="43"/>
      <c r="G105" s="43"/>
      <c r="H105" s="43"/>
      <c r="I105" s="43"/>
      <c r="J105" s="43" t="str">
        <f>"300 tecken 
("&amp;TEXT(LEN(C106),"0")&amp;" använda)"</f>
        <v>300 tecken 
(0 använda)</v>
      </c>
      <c r="K105" s="43"/>
      <c r="L105" s="20"/>
      <c r="N105" s="365"/>
      <c r="O105" s="365"/>
      <c r="P105" s="365"/>
      <c r="Q105" s="365"/>
      <c r="R105" s="365"/>
      <c r="S105" s="365"/>
      <c r="T105" s="365"/>
      <c r="U105" s="320"/>
    </row>
    <row r="106" spans="2:21" ht="63" customHeight="1" x14ac:dyDescent="0.35">
      <c r="B106" s="274"/>
      <c r="C106" s="601"/>
      <c r="D106" s="602"/>
      <c r="E106" s="602"/>
      <c r="F106" s="602"/>
      <c r="G106" s="602"/>
      <c r="H106" s="602"/>
      <c r="I106" s="602"/>
      <c r="J106" s="602"/>
      <c r="K106" s="603"/>
      <c r="L106" s="234"/>
      <c r="M106" s="232"/>
      <c r="N106" s="365"/>
      <c r="O106" s="365"/>
      <c r="P106" s="365"/>
      <c r="Q106" s="365"/>
      <c r="R106" s="365"/>
      <c r="S106" s="365"/>
      <c r="T106" s="365"/>
      <c r="U106" s="320"/>
    </row>
    <row r="107" spans="2:21" ht="21" customHeight="1" x14ac:dyDescent="0.35">
      <c r="B107" s="274"/>
      <c r="C107" s="43" t="s">
        <v>265</v>
      </c>
      <c r="D107" s="43"/>
      <c r="E107" s="99"/>
      <c r="F107" s="43"/>
      <c r="G107" s="43"/>
      <c r="H107" s="43"/>
      <c r="I107" s="43"/>
      <c r="J107" s="43"/>
      <c r="K107" s="43"/>
      <c r="L107" s="20"/>
      <c r="N107" s="365"/>
      <c r="O107" s="365"/>
      <c r="P107" s="365"/>
      <c r="Q107" s="365"/>
      <c r="R107" s="365"/>
      <c r="S107" s="365"/>
      <c r="T107" s="365"/>
    </row>
    <row r="108" spans="2:21" ht="21" customHeight="1" x14ac:dyDescent="0.35">
      <c r="B108" s="274"/>
      <c r="C108" s="43" t="s">
        <v>630</v>
      </c>
      <c r="D108" s="43"/>
      <c r="E108" s="99"/>
      <c r="F108" s="43"/>
      <c r="G108" s="43"/>
      <c r="H108" s="43"/>
      <c r="I108" s="43"/>
      <c r="J108" s="43" t="str">
        <f>"200 tecken 
("&amp;TEXT(LEN(C109),"0")&amp;" använda)"</f>
        <v>200 tecken 
(0 använda)</v>
      </c>
      <c r="K108" s="43"/>
      <c r="L108" s="20"/>
      <c r="N108" s="365"/>
      <c r="O108" s="365"/>
      <c r="P108" s="365"/>
      <c r="Q108" s="365"/>
      <c r="R108" s="365"/>
      <c r="S108" s="365"/>
      <c r="T108" s="365"/>
      <c r="U108" s="320"/>
    </row>
    <row r="109" spans="2:21" ht="45" customHeight="1" x14ac:dyDescent="0.35">
      <c r="B109" s="274"/>
      <c r="C109" s="656"/>
      <c r="D109" s="656"/>
      <c r="E109" s="656"/>
      <c r="F109" s="656"/>
      <c r="G109" s="656"/>
      <c r="H109" s="656"/>
      <c r="I109" s="656"/>
      <c r="J109" s="656"/>
      <c r="K109" s="656"/>
      <c r="L109" s="287"/>
      <c r="M109" s="232"/>
      <c r="N109" s="382"/>
      <c r="O109" s="382"/>
      <c r="P109" s="382"/>
      <c r="Q109" s="382"/>
      <c r="R109" s="382"/>
      <c r="S109" s="382"/>
      <c r="T109" s="382"/>
      <c r="U109" s="320"/>
    </row>
    <row r="110" spans="2:21" ht="21" customHeight="1" x14ac:dyDescent="0.35">
      <c r="B110" s="274"/>
      <c r="C110" s="43" t="s">
        <v>266</v>
      </c>
      <c r="D110" s="43"/>
      <c r="E110" s="43"/>
      <c r="F110" s="99"/>
      <c r="G110" s="43"/>
      <c r="H110" s="43"/>
      <c r="I110" s="43"/>
      <c r="J110" s="43"/>
      <c r="K110" s="43"/>
      <c r="L110" s="20"/>
      <c r="N110" s="380"/>
      <c r="O110" s="380"/>
      <c r="P110" s="380"/>
      <c r="Q110" s="380"/>
      <c r="R110" s="380"/>
      <c r="S110" s="380"/>
      <c r="T110" s="365"/>
      <c r="U110" s="128"/>
    </row>
    <row r="111" spans="2:21" ht="21" customHeight="1" x14ac:dyDescent="0.35">
      <c r="B111" s="274"/>
      <c r="C111" s="43" t="s">
        <v>631</v>
      </c>
      <c r="D111" s="43"/>
      <c r="E111" s="43"/>
      <c r="F111" s="99"/>
      <c r="G111" s="43"/>
      <c r="H111" s="43"/>
      <c r="I111" s="43"/>
      <c r="J111" s="43" t="str">
        <f>"1500 tecken 
("&amp;TEXT(LEN(C112),"0")&amp;" använda)"</f>
        <v>1500 tecken 
(0 använda)</v>
      </c>
      <c r="K111" s="43"/>
      <c r="L111" s="20"/>
      <c r="N111" s="365"/>
      <c r="O111" s="365"/>
      <c r="P111" s="365"/>
      <c r="Q111" s="365"/>
      <c r="R111" s="365"/>
      <c r="S111" s="365"/>
      <c r="T111" s="365"/>
      <c r="U111" s="320"/>
    </row>
    <row r="112" spans="2:21" ht="272.25" customHeight="1" x14ac:dyDescent="0.35">
      <c r="B112" s="274"/>
      <c r="C112" s="656"/>
      <c r="D112" s="656"/>
      <c r="E112" s="656"/>
      <c r="F112" s="656"/>
      <c r="G112" s="656"/>
      <c r="H112" s="656"/>
      <c r="I112" s="656"/>
      <c r="J112" s="656"/>
      <c r="K112" s="656"/>
      <c r="L112" s="234"/>
      <c r="M112" s="232"/>
      <c r="N112" s="381"/>
      <c r="O112" s="381"/>
      <c r="P112" s="381"/>
      <c r="Q112" s="381"/>
      <c r="R112" s="381"/>
      <c r="S112" s="381"/>
      <c r="T112" s="381"/>
      <c r="U112" s="320"/>
    </row>
    <row r="113" spans="2:21" ht="21" customHeight="1" x14ac:dyDescent="0.35">
      <c r="B113" s="274"/>
      <c r="C113" s="43" t="s">
        <v>267</v>
      </c>
      <c r="D113" s="43"/>
      <c r="E113" s="43"/>
      <c r="F113" s="43"/>
      <c r="G113" s="43"/>
      <c r="H113" s="43"/>
      <c r="I113" s="43"/>
      <c r="J113" s="43" t="str">
        <f>"500 tecken 
("&amp;TEXT(LEN(C115),"0")&amp;" använda)"</f>
        <v>500 tecken 
(0 använda)</v>
      </c>
      <c r="K113" s="43"/>
      <c r="L113" s="20"/>
      <c r="N113" s="367"/>
      <c r="O113" s="367"/>
      <c r="P113" s="367"/>
      <c r="Q113" s="367"/>
      <c r="R113" s="367"/>
      <c r="S113" s="367"/>
      <c r="T113" s="367"/>
      <c r="U113" s="320"/>
    </row>
    <row r="114" spans="2:21" ht="32.25" customHeight="1" x14ac:dyDescent="0.35">
      <c r="B114" s="274"/>
      <c r="C114" s="662" t="s">
        <v>632</v>
      </c>
      <c r="D114" s="662"/>
      <c r="E114" s="662"/>
      <c r="F114" s="662"/>
      <c r="G114" s="662"/>
      <c r="H114" s="662"/>
      <c r="I114" s="662"/>
      <c r="J114" s="662"/>
      <c r="K114" s="662"/>
      <c r="L114" s="20"/>
      <c r="N114" s="365"/>
      <c r="O114" s="365"/>
      <c r="P114" s="365"/>
      <c r="Q114" s="365"/>
      <c r="R114" s="365"/>
      <c r="S114" s="365"/>
      <c r="T114" s="365"/>
      <c r="U114" s="320"/>
    </row>
    <row r="115" spans="2:21" ht="95.25" customHeight="1" x14ac:dyDescent="0.35">
      <c r="B115" s="274"/>
      <c r="C115" s="656"/>
      <c r="D115" s="656"/>
      <c r="E115" s="656"/>
      <c r="F115" s="656"/>
      <c r="G115" s="656"/>
      <c r="H115" s="656"/>
      <c r="I115" s="656"/>
      <c r="J115" s="656"/>
      <c r="K115" s="656"/>
      <c r="L115" s="234"/>
      <c r="M115" s="232"/>
      <c r="N115" s="365"/>
      <c r="O115" s="365"/>
      <c r="P115" s="365"/>
      <c r="Q115" s="365"/>
      <c r="R115" s="365"/>
      <c r="S115" s="365"/>
      <c r="T115" s="365"/>
      <c r="U115" s="320"/>
    </row>
    <row r="116" spans="2:21" ht="21" customHeight="1" x14ac:dyDescent="0.35">
      <c r="B116" s="274"/>
      <c r="C116" s="43" t="s">
        <v>268</v>
      </c>
      <c r="D116" s="43"/>
      <c r="E116" s="43"/>
      <c r="F116" s="43"/>
      <c r="G116" s="43"/>
      <c r="H116" s="43"/>
      <c r="I116" s="43"/>
      <c r="J116" s="43"/>
      <c r="K116" s="43"/>
      <c r="L116" s="20"/>
      <c r="N116" s="365"/>
      <c r="O116" s="365"/>
      <c r="P116" s="365"/>
      <c r="Q116" s="365"/>
      <c r="R116" s="365"/>
      <c r="S116" s="365"/>
      <c r="T116" s="365"/>
    </row>
    <row r="117" spans="2:21" ht="21" customHeight="1" x14ac:dyDescent="0.35">
      <c r="B117" s="274"/>
      <c r="C117" s="43" t="s">
        <v>633</v>
      </c>
      <c r="D117" s="43"/>
      <c r="E117" s="99"/>
      <c r="F117" s="43"/>
      <c r="G117" s="43"/>
      <c r="H117" s="43"/>
      <c r="I117" s="43"/>
      <c r="J117" s="43" t="str">
        <f>"200 tecken 
("&amp;TEXT(LEN(C118),"0")&amp;" använda)"</f>
        <v>200 tecken 
(0 använda)</v>
      </c>
      <c r="K117" s="43"/>
      <c r="L117" s="20"/>
      <c r="N117" s="365"/>
      <c r="O117" s="365"/>
      <c r="P117" s="365"/>
      <c r="Q117" s="365"/>
      <c r="R117" s="365"/>
      <c r="S117" s="365"/>
      <c r="T117" s="365"/>
      <c r="U117" s="320"/>
    </row>
    <row r="118" spans="2:21" ht="45" customHeight="1" x14ac:dyDescent="0.35">
      <c r="B118" s="274"/>
      <c r="C118" s="656"/>
      <c r="D118" s="656"/>
      <c r="E118" s="656"/>
      <c r="F118" s="656"/>
      <c r="G118" s="656"/>
      <c r="H118" s="656"/>
      <c r="I118" s="656"/>
      <c r="J118" s="656"/>
      <c r="K118" s="656"/>
      <c r="L118" s="287"/>
      <c r="M118" s="232"/>
      <c r="N118" s="382"/>
      <c r="O118" s="382"/>
      <c r="P118" s="382"/>
      <c r="Q118" s="382"/>
      <c r="R118" s="382"/>
      <c r="S118" s="382"/>
      <c r="T118" s="382"/>
      <c r="U118" s="320"/>
    </row>
    <row r="119" spans="2:21" ht="21" customHeight="1" x14ac:dyDescent="0.35">
      <c r="B119" s="274"/>
      <c r="C119" s="43" t="s">
        <v>269</v>
      </c>
      <c r="D119" s="43"/>
      <c r="E119" s="43"/>
      <c r="F119" s="99"/>
      <c r="G119" s="43"/>
      <c r="H119" s="43"/>
      <c r="I119" s="43"/>
      <c r="J119" s="43"/>
      <c r="K119" s="43"/>
      <c r="L119" s="20"/>
      <c r="N119" s="380"/>
      <c r="O119" s="380"/>
      <c r="P119" s="380"/>
      <c r="Q119" s="380"/>
      <c r="R119" s="380"/>
      <c r="S119" s="380"/>
      <c r="T119" s="365"/>
      <c r="U119" s="128"/>
    </row>
    <row r="120" spans="2:21" ht="21" customHeight="1" x14ac:dyDescent="0.35">
      <c r="B120" s="274"/>
      <c r="C120" s="43" t="s">
        <v>634</v>
      </c>
      <c r="D120" s="43"/>
      <c r="E120" s="43"/>
      <c r="F120" s="99"/>
      <c r="G120" s="43"/>
      <c r="H120" s="43"/>
      <c r="I120" s="43"/>
      <c r="J120" s="43" t="str">
        <f>"1500 tecken 
("&amp;TEXT(LEN(C121),"0")&amp;" använda)"</f>
        <v>1500 tecken 
(0 använda)</v>
      </c>
      <c r="K120" s="43"/>
      <c r="L120" s="20"/>
      <c r="N120" s="380"/>
      <c r="O120" s="380"/>
      <c r="P120" s="380"/>
      <c r="Q120" s="380"/>
      <c r="R120" s="380"/>
      <c r="S120" s="380"/>
      <c r="T120" s="365"/>
      <c r="U120" s="320"/>
    </row>
    <row r="121" spans="2:21" ht="272.25" customHeight="1" x14ac:dyDescent="0.35">
      <c r="B121" s="274"/>
      <c r="C121" s="656"/>
      <c r="D121" s="656"/>
      <c r="E121" s="656"/>
      <c r="F121" s="656"/>
      <c r="G121" s="656"/>
      <c r="H121" s="656"/>
      <c r="I121" s="656"/>
      <c r="J121" s="656"/>
      <c r="K121" s="656"/>
      <c r="L121" s="234"/>
      <c r="M121" s="232"/>
      <c r="N121" s="382"/>
      <c r="O121" s="382"/>
      <c r="P121" s="382"/>
      <c r="Q121" s="382"/>
      <c r="R121" s="382"/>
      <c r="S121" s="382"/>
      <c r="T121" s="382"/>
      <c r="U121" s="320"/>
    </row>
    <row r="122" spans="2:21" ht="21" customHeight="1" x14ac:dyDescent="0.35">
      <c r="B122" s="274"/>
      <c r="C122" s="43" t="s">
        <v>270</v>
      </c>
      <c r="D122" s="43"/>
      <c r="E122" s="43"/>
      <c r="F122" s="43"/>
      <c r="G122" s="43"/>
      <c r="H122" s="43"/>
      <c r="I122" s="43"/>
      <c r="J122" s="43" t="str">
        <f>"500 tecken 
("&amp;TEXT(LEN(C124),"0")&amp;" använda)"</f>
        <v>500 tecken 
(0 använda)</v>
      </c>
      <c r="K122" s="43"/>
      <c r="L122" s="20"/>
      <c r="N122" s="382"/>
      <c r="O122" s="382"/>
      <c r="P122" s="382"/>
      <c r="Q122" s="382"/>
      <c r="R122" s="382"/>
      <c r="S122" s="382"/>
      <c r="T122" s="382"/>
      <c r="U122" s="320"/>
    </row>
    <row r="123" spans="2:21" ht="32.25" customHeight="1" x14ac:dyDescent="0.35">
      <c r="B123" s="274"/>
      <c r="C123" s="662" t="s">
        <v>635</v>
      </c>
      <c r="D123" s="662"/>
      <c r="E123" s="662"/>
      <c r="F123" s="662"/>
      <c r="G123" s="662"/>
      <c r="H123" s="662"/>
      <c r="I123" s="662"/>
      <c r="J123" s="662"/>
      <c r="K123" s="662"/>
      <c r="L123" s="20"/>
      <c r="N123" s="382"/>
      <c r="O123" s="382"/>
      <c r="P123" s="382"/>
      <c r="Q123" s="382"/>
      <c r="R123" s="382"/>
      <c r="S123" s="382"/>
      <c r="T123" s="382"/>
      <c r="U123" s="320"/>
    </row>
    <row r="124" spans="2:21" ht="95.25" customHeight="1" x14ac:dyDescent="0.35">
      <c r="B124" s="274"/>
      <c r="C124" s="601"/>
      <c r="D124" s="602"/>
      <c r="E124" s="602"/>
      <c r="F124" s="602"/>
      <c r="G124" s="602"/>
      <c r="H124" s="602"/>
      <c r="I124" s="602"/>
      <c r="J124" s="602"/>
      <c r="K124" s="603"/>
      <c r="L124" s="234"/>
      <c r="M124" s="232"/>
      <c r="N124" s="382"/>
      <c r="O124" s="382"/>
      <c r="P124" s="382"/>
      <c r="Q124" s="382"/>
      <c r="R124" s="382"/>
      <c r="S124" s="382"/>
      <c r="T124" s="382"/>
      <c r="U124" s="320"/>
    </row>
    <row r="125" spans="2:21" ht="21" customHeight="1" x14ac:dyDescent="0.35">
      <c r="B125" s="274"/>
      <c r="C125" s="43" t="s">
        <v>271</v>
      </c>
      <c r="D125" s="43"/>
      <c r="E125" s="43"/>
      <c r="F125" s="43"/>
      <c r="G125" s="43"/>
      <c r="H125" s="43"/>
      <c r="I125" s="43"/>
      <c r="J125" s="43"/>
      <c r="K125" s="43"/>
      <c r="L125" s="20"/>
      <c r="N125" s="382"/>
      <c r="O125" s="382"/>
      <c r="P125" s="382"/>
      <c r="Q125" s="382"/>
      <c r="R125" s="382"/>
      <c r="S125" s="382"/>
      <c r="T125" s="382"/>
    </row>
    <row r="126" spans="2:21" ht="21" customHeight="1" x14ac:dyDescent="0.35">
      <c r="B126" s="274"/>
      <c r="C126" s="43" t="s">
        <v>636</v>
      </c>
      <c r="D126" s="43"/>
      <c r="E126" s="99"/>
      <c r="F126" s="43"/>
      <c r="G126" s="43"/>
      <c r="H126" s="43"/>
      <c r="I126" s="43"/>
      <c r="J126" s="43" t="str">
        <f>"200 tecken 
("&amp;TEXT(LEN(C127),"0")&amp;" använda)"</f>
        <v>200 tecken 
(0 använda)</v>
      </c>
      <c r="K126" s="43"/>
      <c r="L126" s="20"/>
      <c r="N126" s="380"/>
      <c r="O126" s="380"/>
      <c r="P126" s="380"/>
      <c r="Q126" s="380"/>
      <c r="R126" s="380"/>
      <c r="S126" s="380"/>
      <c r="T126" s="365"/>
      <c r="U126" s="320"/>
    </row>
    <row r="127" spans="2:21" ht="45" customHeight="1" x14ac:dyDescent="0.35">
      <c r="B127" s="274"/>
      <c r="C127" s="656"/>
      <c r="D127" s="656"/>
      <c r="E127" s="656"/>
      <c r="F127" s="656"/>
      <c r="G127" s="656"/>
      <c r="H127" s="656"/>
      <c r="I127" s="656"/>
      <c r="J127" s="656"/>
      <c r="K127" s="656"/>
      <c r="L127" s="287"/>
      <c r="M127" s="232"/>
      <c r="N127" s="380"/>
      <c r="O127" s="380"/>
      <c r="P127" s="380"/>
      <c r="Q127" s="380"/>
      <c r="R127" s="380"/>
      <c r="S127" s="380"/>
      <c r="T127" s="365"/>
      <c r="U127" s="320"/>
    </row>
    <row r="128" spans="2:21" ht="21" customHeight="1" x14ac:dyDescent="0.35">
      <c r="B128" s="274"/>
      <c r="C128" s="43" t="s">
        <v>272</v>
      </c>
      <c r="D128" s="43"/>
      <c r="E128" s="43"/>
      <c r="F128" s="99"/>
      <c r="G128" s="43"/>
      <c r="H128" s="43"/>
      <c r="I128" s="43"/>
      <c r="J128" s="43"/>
      <c r="K128" s="43"/>
      <c r="L128" s="20"/>
      <c r="N128" s="380"/>
      <c r="O128" s="380"/>
      <c r="P128" s="380"/>
      <c r="Q128" s="380"/>
      <c r="R128" s="380"/>
      <c r="S128" s="380"/>
      <c r="T128" s="365"/>
      <c r="U128" s="367"/>
    </row>
    <row r="129" spans="2:21" ht="21" customHeight="1" x14ac:dyDescent="0.35">
      <c r="B129" s="274"/>
      <c r="C129" s="43" t="s">
        <v>637</v>
      </c>
      <c r="D129" s="43"/>
      <c r="E129" s="43"/>
      <c r="F129" s="99"/>
      <c r="G129" s="43"/>
      <c r="H129" s="43"/>
      <c r="I129" s="43"/>
      <c r="J129" s="43" t="str">
        <f>"1500 tecken 
("&amp;TEXT(LEN(C130),"0")&amp;" använda)"</f>
        <v>1500 tecken 
(0 använda)</v>
      </c>
      <c r="K129" s="43"/>
      <c r="L129" s="20"/>
      <c r="N129" s="382"/>
      <c r="O129" s="382"/>
      <c r="P129" s="382"/>
      <c r="Q129" s="382"/>
      <c r="R129" s="382"/>
      <c r="S129" s="382"/>
      <c r="T129" s="382"/>
      <c r="U129" s="128"/>
    </row>
    <row r="130" spans="2:21" ht="272.25" customHeight="1" x14ac:dyDescent="0.35">
      <c r="B130" s="274"/>
      <c r="C130" s="656"/>
      <c r="D130" s="656"/>
      <c r="E130" s="656"/>
      <c r="F130" s="656"/>
      <c r="G130" s="656"/>
      <c r="H130" s="656"/>
      <c r="I130" s="656"/>
      <c r="J130" s="656"/>
      <c r="K130" s="656"/>
      <c r="L130" s="234"/>
      <c r="M130" s="232"/>
      <c r="N130" s="382"/>
      <c r="O130" s="382"/>
      <c r="P130" s="382"/>
      <c r="Q130" s="382"/>
      <c r="R130" s="382"/>
      <c r="S130" s="382"/>
      <c r="T130" s="382"/>
      <c r="U130" s="128"/>
    </row>
    <row r="131" spans="2:21" ht="21" customHeight="1" x14ac:dyDescent="0.35">
      <c r="B131" s="274"/>
      <c r="C131" s="43" t="s">
        <v>273</v>
      </c>
      <c r="D131" s="43"/>
      <c r="E131" s="43"/>
      <c r="F131" s="43"/>
      <c r="G131" s="43"/>
      <c r="H131" s="43"/>
      <c r="I131" s="43"/>
      <c r="J131" s="43" t="str">
        <f>"500 tecken 
("&amp;TEXT(LEN(C133),"0")&amp;" använda)"</f>
        <v>500 tecken 
(0 använda)</v>
      </c>
      <c r="K131" s="43"/>
      <c r="L131" s="20"/>
      <c r="N131" s="382"/>
      <c r="O131" s="382"/>
      <c r="P131" s="382"/>
      <c r="Q131" s="382"/>
      <c r="R131" s="382"/>
      <c r="S131" s="382"/>
      <c r="T131" s="382"/>
      <c r="U131" s="320"/>
    </row>
    <row r="132" spans="2:21" ht="32.25" customHeight="1" x14ac:dyDescent="0.35">
      <c r="B132" s="274"/>
      <c r="C132" s="662" t="s">
        <v>638</v>
      </c>
      <c r="D132" s="662"/>
      <c r="E132" s="662"/>
      <c r="F132" s="662"/>
      <c r="G132" s="662"/>
      <c r="H132" s="662"/>
      <c r="I132" s="662"/>
      <c r="J132" s="662"/>
      <c r="K132" s="662"/>
      <c r="L132" s="20"/>
      <c r="N132" s="382"/>
      <c r="O132" s="382"/>
      <c r="P132" s="382"/>
      <c r="Q132" s="382"/>
      <c r="R132" s="382"/>
      <c r="S132" s="382"/>
      <c r="T132" s="382"/>
      <c r="U132" s="320"/>
    </row>
    <row r="133" spans="2:21" ht="95.25" customHeight="1" x14ac:dyDescent="0.35">
      <c r="B133" s="274"/>
      <c r="C133" s="601"/>
      <c r="D133" s="602"/>
      <c r="E133" s="602"/>
      <c r="F133" s="602"/>
      <c r="G133" s="602"/>
      <c r="H133" s="602"/>
      <c r="I133" s="602"/>
      <c r="J133" s="602"/>
      <c r="K133" s="603"/>
      <c r="L133" s="234"/>
      <c r="M133" s="232"/>
      <c r="N133" s="382"/>
      <c r="O133" s="382"/>
      <c r="P133" s="382"/>
      <c r="Q133" s="382"/>
      <c r="R133" s="382"/>
      <c r="S133" s="382"/>
      <c r="T133" s="382"/>
      <c r="U133" s="320"/>
    </row>
    <row r="134" spans="2:21" ht="21" customHeight="1" x14ac:dyDescent="0.35">
      <c r="B134" s="274"/>
      <c r="C134" s="43" t="s">
        <v>19</v>
      </c>
      <c r="D134" s="43"/>
      <c r="E134" s="43"/>
      <c r="F134" s="43"/>
      <c r="G134" s="43"/>
      <c r="H134" s="43"/>
      <c r="I134" s="43"/>
      <c r="J134" s="43" t="str">
        <f>"300 tecken 
("&amp;TEXT(LEN(C135),"0")&amp;" använda)"</f>
        <v>300 tecken 
(0 använda)</v>
      </c>
      <c r="K134" s="43"/>
      <c r="L134" s="20"/>
      <c r="N134" s="375"/>
      <c r="O134" s="375"/>
      <c r="P134" s="375"/>
      <c r="Q134" s="375"/>
      <c r="R134" s="375"/>
      <c r="S134" s="375"/>
      <c r="T134" s="375"/>
      <c r="U134" s="320"/>
    </row>
    <row r="135" spans="2:21" ht="63" customHeight="1" x14ac:dyDescent="0.35">
      <c r="B135" s="274"/>
      <c r="C135" s="601"/>
      <c r="D135" s="602"/>
      <c r="E135" s="602"/>
      <c r="F135" s="602"/>
      <c r="G135" s="602"/>
      <c r="H135" s="602"/>
      <c r="I135" s="602"/>
      <c r="J135" s="602"/>
      <c r="K135" s="603"/>
      <c r="L135" s="234"/>
      <c r="M135" s="232"/>
      <c r="N135" s="375"/>
      <c r="O135" s="375"/>
      <c r="P135" s="375"/>
      <c r="Q135" s="375"/>
      <c r="R135" s="375"/>
      <c r="S135" s="375"/>
      <c r="T135" s="375"/>
      <c r="U135" s="320"/>
    </row>
    <row r="136" spans="2:21" ht="21" customHeight="1" x14ac:dyDescent="0.35">
      <c r="B136" s="274"/>
      <c r="C136" s="43" t="s">
        <v>274</v>
      </c>
      <c r="D136" s="43"/>
      <c r="E136" s="99"/>
      <c r="F136" s="43"/>
      <c r="G136" s="43"/>
      <c r="H136" s="43"/>
      <c r="I136" s="43"/>
      <c r="J136" s="43"/>
      <c r="K136" s="43"/>
      <c r="L136" s="20"/>
      <c r="N136" s="382"/>
      <c r="O136" s="382"/>
      <c r="P136" s="382"/>
      <c r="Q136" s="382"/>
      <c r="R136" s="382"/>
      <c r="S136" s="382"/>
      <c r="T136" s="382"/>
    </row>
    <row r="137" spans="2:21" ht="21" customHeight="1" x14ac:dyDescent="0.35">
      <c r="B137" s="274"/>
      <c r="C137" s="43" t="s">
        <v>639</v>
      </c>
      <c r="D137" s="43"/>
      <c r="E137" s="99"/>
      <c r="F137" s="43"/>
      <c r="G137" s="43"/>
      <c r="H137" s="43"/>
      <c r="I137" s="43"/>
      <c r="J137" s="43" t="str">
        <f>"200 tecken 
("&amp;TEXT(LEN(C138),"0")&amp;" använda)"</f>
        <v>200 tecken 
(0 använda)</v>
      </c>
      <c r="K137" s="43"/>
      <c r="L137" s="20"/>
      <c r="N137" s="382"/>
      <c r="O137" s="382"/>
      <c r="P137" s="382"/>
      <c r="Q137" s="382"/>
      <c r="R137" s="382"/>
      <c r="S137" s="382"/>
      <c r="T137" s="382"/>
      <c r="U137" s="320"/>
    </row>
    <row r="138" spans="2:21" ht="45" customHeight="1" x14ac:dyDescent="0.35">
      <c r="B138" s="274"/>
      <c r="C138" s="656"/>
      <c r="D138" s="656"/>
      <c r="E138" s="656"/>
      <c r="F138" s="656"/>
      <c r="G138" s="656"/>
      <c r="H138" s="656"/>
      <c r="I138" s="656"/>
      <c r="J138" s="656"/>
      <c r="K138" s="656"/>
      <c r="L138" s="287"/>
      <c r="M138" s="232"/>
      <c r="N138" s="382"/>
      <c r="O138" s="382"/>
      <c r="P138" s="382"/>
      <c r="Q138" s="382"/>
      <c r="R138" s="382"/>
      <c r="S138" s="382"/>
      <c r="T138" s="382"/>
      <c r="U138" s="320"/>
    </row>
    <row r="139" spans="2:21" ht="21" customHeight="1" x14ac:dyDescent="0.35">
      <c r="B139" s="274"/>
      <c r="C139" s="43" t="s">
        <v>275</v>
      </c>
      <c r="D139" s="43"/>
      <c r="E139" s="43"/>
      <c r="F139" s="99"/>
      <c r="G139" s="43"/>
      <c r="H139" s="43"/>
      <c r="I139" s="43"/>
      <c r="J139" s="43"/>
      <c r="K139" s="43"/>
      <c r="L139" s="20"/>
      <c r="N139" s="382"/>
      <c r="O139" s="382"/>
      <c r="P139" s="382"/>
      <c r="Q139" s="382"/>
      <c r="R139" s="382"/>
      <c r="S139" s="382"/>
      <c r="T139" s="382"/>
      <c r="U139" s="128"/>
    </row>
    <row r="140" spans="2:21" ht="21" customHeight="1" x14ac:dyDescent="0.35">
      <c r="B140" s="274"/>
      <c r="C140" s="43" t="s">
        <v>640</v>
      </c>
      <c r="D140" s="43"/>
      <c r="E140" s="43"/>
      <c r="F140" s="99"/>
      <c r="G140" s="43"/>
      <c r="H140" s="43"/>
      <c r="I140" s="43"/>
      <c r="J140" s="43" t="str">
        <f>"1500 tecken 
("&amp;TEXT(LEN(C141),"0")&amp;" använda)"</f>
        <v>1500 tecken 
(0 använda)</v>
      </c>
      <c r="K140" s="43"/>
      <c r="L140" s="20"/>
      <c r="N140" s="380"/>
      <c r="O140" s="380"/>
      <c r="P140" s="380"/>
      <c r="Q140" s="380"/>
      <c r="R140" s="380"/>
      <c r="S140" s="380"/>
      <c r="T140" s="380"/>
      <c r="U140" s="320"/>
    </row>
    <row r="141" spans="2:21" ht="272.25" customHeight="1" x14ac:dyDescent="0.35">
      <c r="B141" s="274"/>
      <c r="C141" s="656"/>
      <c r="D141" s="656"/>
      <c r="E141" s="656"/>
      <c r="F141" s="656"/>
      <c r="G141" s="656"/>
      <c r="H141" s="656"/>
      <c r="I141" s="656"/>
      <c r="J141" s="656"/>
      <c r="K141" s="656"/>
      <c r="L141" s="234"/>
      <c r="M141" s="232"/>
      <c r="N141" s="382"/>
      <c r="O141" s="382"/>
      <c r="P141" s="382"/>
      <c r="Q141" s="382"/>
      <c r="R141" s="382"/>
      <c r="S141" s="382"/>
      <c r="T141" s="382"/>
      <c r="U141" s="320"/>
    </row>
    <row r="142" spans="2:21" ht="21" customHeight="1" x14ac:dyDescent="0.35">
      <c r="B142" s="274"/>
      <c r="C142" s="43" t="s">
        <v>276</v>
      </c>
      <c r="D142" s="43"/>
      <c r="E142" s="43"/>
      <c r="F142" s="43"/>
      <c r="G142" s="43"/>
      <c r="H142" s="43"/>
      <c r="I142" s="43"/>
      <c r="J142" s="43" t="str">
        <f>"500 tecken 
("&amp;TEXT(LEN(C144),"0")&amp;" använda)"</f>
        <v>500 tecken 
(0 använda)</v>
      </c>
      <c r="K142" s="43"/>
      <c r="L142" s="20"/>
      <c r="N142" s="382"/>
      <c r="O142" s="382"/>
      <c r="P142" s="382"/>
      <c r="Q142" s="382"/>
      <c r="R142" s="382"/>
      <c r="S142" s="382"/>
      <c r="T142" s="382"/>
      <c r="U142" s="320"/>
    </row>
    <row r="143" spans="2:21" ht="32.25" customHeight="1" x14ac:dyDescent="0.35">
      <c r="B143" s="274"/>
      <c r="C143" s="662" t="s">
        <v>641</v>
      </c>
      <c r="D143" s="662"/>
      <c r="E143" s="662"/>
      <c r="F143" s="662"/>
      <c r="G143" s="662"/>
      <c r="H143" s="662"/>
      <c r="I143" s="662"/>
      <c r="J143" s="662"/>
      <c r="K143" s="662"/>
      <c r="L143" s="20"/>
      <c r="N143" s="382"/>
      <c r="O143" s="382"/>
      <c r="P143" s="382"/>
      <c r="Q143" s="382"/>
      <c r="R143" s="382"/>
      <c r="S143" s="382"/>
      <c r="T143" s="382"/>
      <c r="U143" s="320"/>
    </row>
    <row r="144" spans="2:21" ht="95.25" customHeight="1" x14ac:dyDescent="0.35">
      <c r="B144" s="274"/>
      <c r="C144" s="656"/>
      <c r="D144" s="656"/>
      <c r="E144" s="656"/>
      <c r="F144" s="656"/>
      <c r="G144" s="656"/>
      <c r="H144" s="656"/>
      <c r="I144" s="656"/>
      <c r="J144" s="656"/>
      <c r="K144" s="656"/>
      <c r="L144" s="234"/>
      <c r="M144" s="232"/>
      <c r="N144" s="377"/>
      <c r="O144" s="382"/>
      <c r="P144" s="382"/>
      <c r="Q144" s="382"/>
      <c r="R144" s="382"/>
      <c r="S144" s="382"/>
      <c r="T144" s="382"/>
      <c r="U144" s="320"/>
    </row>
    <row r="145" spans="2:21" ht="21" customHeight="1" x14ac:dyDescent="0.35">
      <c r="B145" s="274"/>
      <c r="C145" s="43" t="s">
        <v>277</v>
      </c>
      <c r="D145" s="43"/>
      <c r="E145" s="43"/>
      <c r="F145" s="43"/>
      <c r="G145" s="43"/>
      <c r="H145" s="43"/>
      <c r="I145" s="43"/>
      <c r="J145" s="43"/>
      <c r="K145" s="43"/>
      <c r="L145" s="20"/>
      <c r="N145" s="383"/>
      <c r="O145" s="383"/>
      <c r="P145" s="383"/>
      <c r="Q145" s="383"/>
      <c r="R145" s="383"/>
      <c r="S145" s="383"/>
      <c r="T145" s="383"/>
    </row>
    <row r="146" spans="2:21" ht="21" customHeight="1" x14ac:dyDescent="0.35">
      <c r="B146" s="274"/>
      <c r="C146" s="43" t="s">
        <v>642</v>
      </c>
      <c r="D146" s="43"/>
      <c r="E146" s="99"/>
      <c r="F146" s="43"/>
      <c r="G146" s="43"/>
      <c r="H146" s="43"/>
      <c r="I146" s="43"/>
      <c r="J146" s="43" t="str">
        <f>"200 tecken 
("&amp;TEXT(LEN(C147),"0")&amp;" använda)"</f>
        <v>200 tecken 
(0 använda)</v>
      </c>
      <c r="K146" s="43"/>
      <c r="L146" s="20"/>
      <c r="N146" s="382"/>
      <c r="O146" s="382"/>
      <c r="P146" s="382"/>
      <c r="Q146" s="382"/>
      <c r="R146" s="382"/>
      <c r="S146" s="382"/>
      <c r="T146" s="382"/>
      <c r="U146" s="320"/>
    </row>
    <row r="147" spans="2:21" ht="45" customHeight="1" x14ac:dyDescent="0.35">
      <c r="B147" s="274"/>
      <c r="C147" s="656"/>
      <c r="D147" s="656"/>
      <c r="E147" s="656"/>
      <c r="F147" s="656"/>
      <c r="G147" s="656"/>
      <c r="H147" s="656"/>
      <c r="I147" s="656"/>
      <c r="J147" s="656"/>
      <c r="K147" s="656"/>
      <c r="L147" s="287"/>
      <c r="M147" s="232"/>
      <c r="N147" s="382"/>
      <c r="O147" s="382"/>
      <c r="P147" s="382"/>
      <c r="Q147" s="382"/>
      <c r="R147" s="382"/>
      <c r="S147" s="382"/>
      <c r="T147" s="382"/>
      <c r="U147" s="320"/>
    </row>
    <row r="148" spans="2:21" ht="21" customHeight="1" x14ac:dyDescent="0.35">
      <c r="B148" s="274"/>
      <c r="C148" s="43" t="s">
        <v>278</v>
      </c>
      <c r="D148" s="43"/>
      <c r="E148" s="43"/>
      <c r="F148" s="99"/>
      <c r="G148" s="43"/>
      <c r="H148" s="43"/>
      <c r="I148" s="43"/>
      <c r="J148" s="43"/>
      <c r="K148" s="43"/>
      <c r="L148" s="20"/>
      <c r="N148" s="382"/>
      <c r="O148" s="382"/>
      <c r="P148" s="382"/>
      <c r="Q148" s="382"/>
      <c r="R148" s="382"/>
      <c r="S148" s="382"/>
      <c r="T148" s="382"/>
      <c r="U148" s="128"/>
    </row>
    <row r="149" spans="2:21" ht="21" customHeight="1" x14ac:dyDescent="0.35">
      <c r="B149" s="274"/>
      <c r="C149" s="43" t="s">
        <v>643</v>
      </c>
      <c r="D149" s="43"/>
      <c r="E149" s="43"/>
      <c r="F149" s="99"/>
      <c r="G149" s="43"/>
      <c r="H149" s="43"/>
      <c r="I149" s="43"/>
      <c r="J149" s="43" t="str">
        <f>"1500 tecken 
("&amp;TEXT(LEN(C150),"0")&amp;" använda)"</f>
        <v>1500 tecken 
(0 använda)</v>
      </c>
      <c r="K149" s="43"/>
      <c r="L149" s="20"/>
      <c r="N149" s="382"/>
      <c r="O149" s="382"/>
      <c r="P149" s="382"/>
      <c r="Q149" s="382"/>
      <c r="R149" s="382"/>
      <c r="S149" s="382"/>
      <c r="T149" s="382"/>
      <c r="U149" s="320"/>
    </row>
    <row r="150" spans="2:21" ht="272.25" customHeight="1" x14ac:dyDescent="0.35">
      <c r="B150" s="274"/>
      <c r="C150" s="656"/>
      <c r="D150" s="656"/>
      <c r="E150" s="656"/>
      <c r="F150" s="656"/>
      <c r="G150" s="656"/>
      <c r="H150" s="656"/>
      <c r="I150" s="656"/>
      <c r="J150" s="656"/>
      <c r="K150" s="656"/>
      <c r="L150" s="234"/>
      <c r="M150" s="232"/>
      <c r="N150" s="382"/>
      <c r="O150" s="382"/>
      <c r="P150" s="382"/>
      <c r="Q150" s="382"/>
      <c r="R150" s="382"/>
      <c r="S150" s="382"/>
      <c r="T150" s="382"/>
      <c r="U150" s="320"/>
    </row>
    <row r="151" spans="2:21" ht="21" customHeight="1" x14ac:dyDescent="0.35">
      <c r="B151" s="274"/>
      <c r="C151" s="43" t="s">
        <v>279</v>
      </c>
      <c r="D151" s="43"/>
      <c r="E151" s="43"/>
      <c r="F151" s="43"/>
      <c r="G151" s="43"/>
      <c r="H151" s="43"/>
      <c r="I151" s="43"/>
      <c r="J151" s="43" t="str">
        <f>"500 tecken 
("&amp;TEXT(LEN(C153),"0")&amp;" använda)"</f>
        <v>500 tecken 
(0 använda)</v>
      </c>
      <c r="K151" s="43"/>
      <c r="L151" s="20"/>
      <c r="N151" s="382"/>
      <c r="O151" s="382"/>
      <c r="P151" s="382"/>
      <c r="Q151" s="382"/>
      <c r="R151" s="382"/>
      <c r="S151" s="382"/>
      <c r="T151" s="382"/>
      <c r="U151" s="320"/>
    </row>
    <row r="152" spans="2:21" ht="32.25" customHeight="1" x14ac:dyDescent="0.35">
      <c r="B152" s="274"/>
      <c r="C152" s="662" t="s">
        <v>644</v>
      </c>
      <c r="D152" s="662"/>
      <c r="E152" s="662"/>
      <c r="F152" s="662"/>
      <c r="G152" s="662"/>
      <c r="H152" s="662"/>
      <c r="I152" s="662"/>
      <c r="J152" s="662"/>
      <c r="K152" s="662"/>
      <c r="L152" s="20"/>
      <c r="N152" s="382"/>
      <c r="O152" s="382"/>
      <c r="P152" s="382"/>
      <c r="Q152" s="382"/>
      <c r="R152" s="382"/>
      <c r="S152" s="382"/>
      <c r="T152" s="382"/>
      <c r="U152" s="320"/>
    </row>
    <row r="153" spans="2:21" ht="95.25" customHeight="1" x14ac:dyDescent="0.35">
      <c r="B153" s="274"/>
      <c r="C153" s="601"/>
      <c r="D153" s="602"/>
      <c r="E153" s="602"/>
      <c r="F153" s="602"/>
      <c r="G153" s="602"/>
      <c r="H153" s="602"/>
      <c r="I153" s="602"/>
      <c r="J153" s="602"/>
      <c r="K153" s="603"/>
      <c r="L153" s="234"/>
      <c r="M153" s="232"/>
      <c r="N153" s="382"/>
      <c r="O153" s="382"/>
      <c r="P153" s="382"/>
      <c r="Q153" s="382"/>
      <c r="R153" s="382"/>
      <c r="S153" s="382"/>
      <c r="T153" s="382"/>
      <c r="U153" s="320"/>
    </row>
    <row r="154" spans="2:21" ht="21" customHeight="1" x14ac:dyDescent="0.35">
      <c r="B154" s="274"/>
      <c r="C154" s="43" t="s">
        <v>280</v>
      </c>
      <c r="D154" s="43"/>
      <c r="E154" s="43"/>
      <c r="F154" s="43"/>
      <c r="G154" s="43"/>
      <c r="H154" s="43"/>
      <c r="I154" s="43"/>
      <c r="J154" s="43"/>
      <c r="K154" s="43"/>
      <c r="L154" s="20"/>
      <c r="N154" s="382"/>
      <c r="O154" s="382"/>
      <c r="P154" s="382"/>
      <c r="Q154" s="382"/>
      <c r="R154" s="382"/>
      <c r="S154" s="382"/>
      <c r="T154" s="382"/>
    </row>
    <row r="155" spans="2:21" ht="21" customHeight="1" x14ac:dyDescent="0.35">
      <c r="B155" s="274"/>
      <c r="C155" s="43" t="s">
        <v>645</v>
      </c>
      <c r="D155" s="43"/>
      <c r="E155" s="99"/>
      <c r="F155" s="43"/>
      <c r="G155" s="43"/>
      <c r="H155" s="43"/>
      <c r="I155" s="43"/>
      <c r="J155" s="43" t="str">
        <f>"200 tecken 
("&amp;TEXT(LEN(C156),"0")&amp;" använda)"</f>
        <v>200 tecken 
(0 använda)</v>
      </c>
      <c r="K155" s="43"/>
      <c r="L155" s="20"/>
      <c r="N155" s="382"/>
      <c r="O155" s="382"/>
      <c r="P155" s="382"/>
      <c r="Q155" s="382"/>
      <c r="R155" s="382"/>
      <c r="S155" s="382"/>
      <c r="T155" s="382"/>
      <c r="U155" s="320"/>
    </row>
    <row r="156" spans="2:21" ht="45" customHeight="1" x14ac:dyDescent="0.35">
      <c r="B156" s="274"/>
      <c r="C156" s="656"/>
      <c r="D156" s="656"/>
      <c r="E156" s="656"/>
      <c r="F156" s="656"/>
      <c r="G156" s="656"/>
      <c r="H156" s="656"/>
      <c r="I156" s="656"/>
      <c r="J156" s="656"/>
      <c r="K156" s="656"/>
      <c r="L156" s="287"/>
      <c r="M156" s="232"/>
      <c r="N156" s="382"/>
      <c r="O156" s="382"/>
      <c r="P156" s="382"/>
      <c r="Q156" s="382"/>
      <c r="R156" s="382"/>
      <c r="S156" s="382"/>
      <c r="T156" s="382"/>
      <c r="U156" s="320"/>
    </row>
    <row r="157" spans="2:21" ht="21" customHeight="1" x14ac:dyDescent="0.35">
      <c r="B157" s="274"/>
      <c r="C157" s="43" t="s">
        <v>281</v>
      </c>
      <c r="D157" s="43"/>
      <c r="E157" s="43"/>
      <c r="F157" s="99"/>
      <c r="G157" s="43"/>
      <c r="H157" s="43"/>
      <c r="I157" s="43"/>
      <c r="J157" s="43"/>
      <c r="K157" s="43"/>
      <c r="L157" s="20"/>
      <c r="N157" s="382"/>
      <c r="O157" s="382"/>
      <c r="P157" s="382"/>
      <c r="Q157" s="382"/>
      <c r="R157" s="382"/>
      <c r="S157" s="382"/>
      <c r="T157" s="382"/>
    </row>
    <row r="158" spans="2:21" ht="21" customHeight="1" x14ac:dyDescent="0.35">
      <c r="B158" s="274"/>
      <c r="C158" s="43" t="s">
        <v>646</v>
      </c>
      <c r="D158" s="43"/>
      <c r="E158" s="43"/>
      <c r="F158" s="99"/>
      <c r="G158" s="43"/>
      <c r="H158" s="43"/>
      <c r="I158" s="43"/>
      <c r="J158" s="43" t="str">
        <f>"1500 tecken 
("&amp;TEXT(LEN(C159),"0")&amp;" använda)"</f>
        <v>1500 tecken 
(0 använda)</v>
      </c>
      <c r="K158" s="43"/>
      <c r="L158" s="20"/>
      <c r="N158" s="382"/>
      <c r="O158" s="382"/>
      <c r="P158" s="382"/>
      <c r="Q158" s="382"/>
      <c r="R158" s="382"/>
      <c r="S158" s="382"/>
      <c r="T158" s="382"/>
    </row>
    <row r="159" spans="2:21" ht="272.25" customHeight="1" x14ac:dyDescent="0.35">
      <c r="B159" s="274"/>
      <c r="C159" s="656"/>
      <c r="D159" s="656"/>
      <c r="E159" s="656"/>
      <c r="F159" s="656"/>
      <c r="G159" s="656"/>
      <c r="H159" s="656"/>
      <c r="I159" s="656"/>
      <c r="J159" s="656"/>
      <c r="K159" s="656"/>
      <c r="L159" s="234"/>
      <c r="M159" s="232"/>
      <c r="N159" s="382"/>
      <c r="O159" s="382"/>
      <c r="P159" s="382"/>
      <c r="Q159" s="382"/>
      <c r="R159" s="382"/>
      <c r="S159" s="382"/>
      <c r="T159" s="382"/>
    </row>
    <row r="160" spans="2:21" ht="21" customHeight="1" x14ac:dyDescent="0.35">
      <c r="B160" s="274"/>
      <c r="C160" s="43" t="s">
        <v>282</v>
      </c>
      <c r="D160" s="43"/>
      <c r="E160" s="43"/>
      <c r="F160" s="43"/>
      <c r="G160" s="43"/>
      <c r="H160" s="43"/>
      <c r="I160" s="43"/>
      <c r="J160" s="43" t="str">
        <f>"500 tecken 
("&amp;TEXT(LEN(C162),"0")&amp;" använda)"</f>
        <v>500 tecken 
(0 använda)</v>
      </c>
      <c r="K160" s="43"/>
      <c r="L160" s="20"/>
      <c r="N160" s="382"/>
      <c r="O160" s="382"/>
      <c r="P160" s="382"/>
      <c r="Q160" s="382"/>
      <c r="R160" s="382"/>
      <c r="S160" s="382"/>
      <c r="T160" s="382"/>
    </row>
    <row r="161" spans="2:21" ht="32.25" customHeight="1" x14ac:dyDescent="0.35">
      <c r="B161" s="274"/>
      <c r="C161" s="662" t="s">
        <v>647</v>
      </c>
      <c r="D161" s="662"/>
      <c r="E161" s="662"/>
      <c r="F161" s="662"/>
      <c r="G161" s="662"/>
      <c r="H161" s="662"/>
      <c r="I161" s="662"/>
      <c r="J161" s="662"/>
      <c r="K161" s="662"/>
      <c r="L161" s="20"/>
      <c r="N161" s="382"/>
      <c r="O161" s="382"/>
      <c r="P161" s="382"/>
      <c r="Q161" s="382"/>
      <c r="R161" s="382"/>
      <c r="S161" s="382"/>
      <c r="T161" s="382"/>
    </row>
    <row r="162" spans="2:21" ht="95.25" customHeight="1" x14ac:dyDescent="0.35">
      <c r="B162" s="274"/>
      <c r="C162" s="601"/>
      <c r="D162" s="602"/>
      <c r="E162" s="602"/>
      <c r="F162" s="602"/>
      <c r="G162" s="602"/>
      <c r="H162" s="602"/>
      <c r="I162" s="602"/>
      <c r="J162" s="602"/>
      <c r="K162" s="603"/>
      <c r="L162" s="234"/>
      <c r="M162" s="232"/>
      <c r="N162" s="382"/>
      <c r="O162" s="382"/>
      <c r="P162" s="382"/>
      <c r="Q162" s="382"/>
      <c r="R162" s="382"/>
      <c r="S162" s="382"/>
      <c r="T162" s="382"/>
      <c r="U162" s="320"/>
    </row>
    <row r="163" spans="2:21" ht="21" customHeight="1" x14ac:dyDescent="0.35">
      <c r="B163" s="274"/>
      <c r="C163" s="361"/>
      <c r="D163" s="361"/>
      <c r="E163" s="361"/>
      <c r="F163" s="361"/>
      <c r="G163" s="361"/>
      <c r="H163" s="361"/>
      <c r="I163" s="361"/>
      <c r="J163" s="361"/>
      <c r="K163" s="361"/>
      <c r="L163" s="234"/>
      <c r="M163" s="232"/>
      <c r="N163" s="382"/>
      <c r="O163" s="382"/>
      <c r="P163" s="382"/>
      <c r="Q163" s="382"/>
      <c r="R163" s="382"/>
      <c r="S163" s="382"/>
      <c r="T163" s="382"/>
      <c r="U163" s="320"/>
    </row>
    <row r="164" spans="2:21" ht="15.9" customHeight="1" x14ac:dyDescent="0.35">
      <c r="B164" s="274"/>
      <c r="C164" s="272" t="s">
        <v>142</v>
      </c>
      <c r="D164" s="43"/>
      <c r="E164" s="43"/>
      <c r="F164" s="43"/>
      <c r="G164" s="43"/>
      <c r="H164" s="43"/>
      <c r="I164" s="43"/>
      <c r="J164" s="43"/>
      <c r="K164" s="43"/>
      <c r="L164" s="20"/>
      <c r="N164" s="382"/>
      <c r="O164" s="382"/>
      <c r="P164" s="382"/>
      <c r="Q164" s="382"/>
      <c r="R164" s="382"/>
      <c r="S164" s="382"/>
      <c r="T164" s="382"/>
      <c r="U164" s="320"/>
    </row>
    <row r="165" spans="2:21" ht="78" customHeight="1" x14ac:dyDescent="0.35">
      <c r="B165" s="274"/>
      <c r="C165" s="606" t="s">
        <v>450</v>
      </c>
      <c r="D165" s="606"/>
      <c r="E165" s="606"/>
      <c r="F165" s="606"/>
      <c r="G165" s="606"/>
      <c r="H165" s="606"/>
      <c r="I165" s="606"/>
      <c r="J165" s="606"/>
      <c r="K165" s="606"/>
      <c r="L165" s="235"/>
      <c r="N165" s="382"/>
      <c r="O165" s="382"/>
      <c r="P165" s="382"/>
      <c r="Q165" s="382"/>
      <c r="R165" s="382"/>
      <c r="S165" s="382"/>
      <c r="T165" s="382"/>
    </row>
    <row r="166" spans="2:21" ht="15.9" customHeight="1" x14ac:dyDescent="0.35">
      <c r="B166" s="274"/>
      <c r="C166" s="55"/>
      <c r="D166" s="55"/>
      <c r="E166" s="55"/>
      <c r="F166" s="55"/>
      <c r="G166" s="55"/>
      <c r="H166" s="55"/>
      <c r="I166" s="55"/>
      <c r="J166" s="55" t="str">
        <f>"1500 tecken ("&amp;TEXT(LEN(C167),"0")&amp;" använda)"</f>
        <v>1500 tecken (0 använda)</v>
      </c>
      <c r="K166" s="55"/>
      <c r="L166" s="20"/>
      <c r="N166" s="382"/>
      <c r="O166" s="382"/>
      <c r="P166" s="382"/>
      <c r="Q166" s="382"/>
      <c r="R166" s="382"/>
      <c r="S166" s="382"/>
      <c r="T166" s="382"/>
    </row>
    <row r="167" spans="2:21" ht="272.25" customHeight="1" x14ac:dyDescent="0.35">
      <c r="B167" s="274"/>
      <c r="C167" s="656"/>
      <c r="D167" s="656"/>
      <c r="E167" s="656"/>
      <c r="F167" s="656"/>
      <c r="G167" s="656"/>
      <c r="H167" s="656"/>
      <c r="I167" s="656"/>
      <c r="J167" s="656"/>
      <c r="K167" s="656"/>
      <c r="L167" s="234"/>
      <c r="M167" s="232"/>
      <c r="N167" s="382"/>
      <c r="O167" s="382"/>
      <c r="P167" s="382"/>
      <c r="Q167" s="382"/>
      <c r="R167" s="382"/>
      <c r="S167" s="382"/>
      <c r="T167" s="382"/>
    </row>
    <row r="168" spans="2:21" ht="15.9" customHeight="1" x14ac:dyDescent="0.35">
      <c r="B168" s="274"/>
      <c r="C168" s="322"/>
      <c r="D168" s="322"/>
      <c r="E168" s="322"/>
      <c r="F168" s="322"/>
      <c r="G168" s="322"/>
      <c r="H168" s="322"/>
      <c r="I168" s="322"/>
      <c r="J168" s="322"/>
      <c r="K168" s="322"/>
      <c r="L168" s="234"/>
      <c r="M168" s="232"/>
      <c r="N168" s="382"/>
      <c r="O168" s="382"/>
      <c r="P168" s="382"/>
      <c r="Q168" s="382"/>
      <c r="R168" s="382"/>
      <c r="S168" s="382"/>
      <c r="T168" s="382"/>
    </row>
    <row r="169" spans="2:21" ht="21" customHeight="1" x14ac:dyDescent="0.35">
      <c r="B169" s="274"/>
      <c r="C169" s="319" t="s">
        <v>288</v>
      </c>
      <c r="D169" s="361"/>
      <c r="E169" s="361"/>
      <c r="F169" s="361"/>
      <c r="G169" s="361"/>
      <c r="H169" s="361"/>
      <c r="I169" s="361"/>
      <c r="J169" s="361"/>
      <c r="K169" s="361"/>
      <c r="L169" s="234"/>
      <c r="M169" s="232"/>
      <c r="N169" s="382"/>
      <c r="O169" s="382"/>
      <c r="P169" s="382"/>
      <c r="Q169" s="382"/>
      <c r="R169" s="382"/>
      <c r="S169" s="382"/>
      <c r="T169" s="382"/>
    </row>
    <row r="170" spans="2:21" ht="68.25" customHeight="1" x14ac:dyDescent="0.35">
      <c r="B170" s="274"/>
      <c r="C170" s="661" t="s">
        <v>451</v>
      </c>
      <c r="D170" s="661"/>
      <c r="E170" s="661"/>
      <c r="F170" s="661"/>
      <c r="G170" s="661"/>
      <c r="H170" s="661"/>
      <c r="I170" s="661"/>
      <c r="J170" s="661"/>
      <c r="K170" s="661"/>
      <c r="L170" s="234"/>
      <c r="M170" s="232"/>
      <c r="N170" s="382"/>
      <c r="O170" s="382"/>
      <c r="P170" s="382"/>
      <c r="Q170" s="382"/>
      <c r="R170" s="382"/>
      <c r="S170" s="382"/>
      <c r="T170" s="382"/>
    </row>
    <row r="171" spans="2:21" ht="15.9" customHeight="1" x14ac:dyDescent="0.35">
      <c r="B171" s="274"/>
      <c r="C171" s="321"/>
      <c r="D171" s="321"/>
      <c r="E171" s="321"/>
      <c r="F171" s="321"/>
      <c r="G171" s="321"/>
      <c r="H171" s="321"/>
      <c r="I171" s="321"/>
      <c r="J171" s="55" t="str">
        <f>"1500 tecken ("&amp;TEXT(LEN(C172),"0")&amp;" använda)"</f>
        <v>1500 tecken (0 använda)</v>
      </c>
      <c r="K171" s="321"/>
      <c r="L171" s="234"/>
      <c r="M171" s="232"/>
      <c r="N171" s="382"/>
      <c r="O171" s="382"/>
      <c r="P171" s="382"/>
      <c r="Q171" s="382"/>
      <c r="R171" s="382"/>
      <c r="S171" s="382"/>
      <c r="T171" s="382"/>
    </row>
    <row r="172" spans="2:21" ht="272.25" customHeight="1" x14ac:dyDescent="0.35">
      <c r="B172" s="274"/>
      <c r="C172" s="656"/>
      <c r="D172" s="656"/>
      <c r="E172" s="656"/>
      <c r="F172" s="656"/>
      <c r="G172" s="656"/>
      <c r="H172" s="656"/>
      <c r="I172" s="656"/>
      <c r="J172" s="656"/>
      <c r="K172" s="656"/>
      <c r="L172" s="234"/>
      <c r="M172" s="232"/>
      <c r="N172" s="382"/>
      <c r="O172" s="382"/>
      <c r="P172" s="382"/>
      <c r="Q172" s="382"/>
      <c r="R172" s="382"/>
      <c r="S172" s="382"/>
      <c r="T172" s="382"/>
    </row>
    <row r="173" spans="2:21" ht="15.9" customHeight="1" x14ac:dyDescent="0.35">
      <c r="B173" s="274"/>
      <c r="C173" s="43"/>
      <c r="D173" s="43"/>
      <c r="E173" s="43"/>
      <c r="F173" s="43"/>
      <c r="G173" s="43"/>
      <c r="H173" s="43"/>
      <c r="I173" s="43"/>
      <c r="J173" s="43"/>
      <c r="K173" s="43"/>
      <c r="L173" s="20"/>
      <c r="N173" s="382"/>
      <c r="O173" s="382"/>
      <c r="P173" s="382"/>
      <c r="Q173" s="382"/>
      <c r="R173" s="382"/>
      <c r="S173" s="382"/>
      <c r="T173" s="382"/>
    </row>
    <row r="174" spans="2:21" ht="15.9" customHeight="1" x14ac:dyDescent="0.35">
      <c r="B174" s="274"/>
      <c r="C174" s="272" t="s">
        <v>143</v>
      </c>
      <c r="D174" s="43"/>
      <c r="E174" s="43"/>
      <c r="F174" s="43"/>
      <c r="G174" s="43"/>
      <c r="H174" s="43"/>
      <c r="I174" s="43"/>
      <c r="J174" s="43"/>
      <c r="K174" s="43"/>
      <c r="L174" s="20"/>
      <c r="N174" s="382"/>
      <c r="O174" s="382"/>
      <c r="P174" s="382"/>
      <c r="Q174" s="382"/>
      <c r="R174" s="382"/>
      <c r="S174" s="382"/>
      <c r="T174" s="382"/>
    </row>
    <row r="175" spans="2:21" ht="65.25" customHeight="1" x14ac:dyDescent="0.35">
      <c r="B175" s="274"/>
      <c r="C175" s="606" t="s">
        <v>452</v>
      </c>
      <c r="D175" s="606"/>
      <c r="E175" s="606"/>
      <c r="F175" s="606"/>
      <c r="G175" s="606"/>
      <c r="H175" s="606"/>
      <c r="I175" s="606"/>
      <c r="J175" s="606"/>
      <c r="K175" s="606"/>
      <c r="L175" s="235"/>
      <c r="N175" s="382"/>
      <c r="O175" s="382"/>
      <c r="P175" s="382"/>
      <c r="Q175" s="382"/>
      <c r="R175" s="382"/>
      <c r="S175" s="382"/>
      <c r="T175" s="382"/>
    </row>
    <row r="176" spans="2:21" ht="15.9" customHeight="1" x14ac:dyDescent="0.35">
      <c r="B176" s="274"/>
      <c r="C176" s="55"/>
      <c r="D176" s="55"/>
      <c r="E176" s="55"/>
      <c r="F176" s="55"/>
      <c r="G176" s="55"/>
      <c r="H176" s="55"/>
      <c r="I176" s="55"/>
      <c r="J176" s="55" t="str">
        <f>"1500 tecken ("&amp;TEXT(LEN(C177),"0")&amp;" använda)"</f>
        <v>1500 tecken (0 använda)</v>
      </c>
      <c r="K176" s="55"/>
      <c r="L176" s="20"/>
      <c r="N176" s="382"/>
      <c r="O176" s="382"/>
      <c r="P176" s="382"/>
      <c r="Q176" s="382"/>
      <c r="R176" s="382"/>
      <c r="S176" s="382"/>
      <c r="T176" s="382"/>
      <c r="U176" s="368"/>
    </row>
    <row r="177" spans="2:21" ht="272.25" customHeight="1" x14ac:dyDescent="0.35">
      <c r="B177" s="274"/>
      <c r="C177" s="656"/>
      <c r="D177" s="656"/>
      <c r="E177" s="656"/>
      <c r="F177" s="656"/>
      <c r="G177" s="656"/>
      <c r="H177" s="656"/>
      <c r="I177" s="656"/>
      <c r="J177" s="656"/>
      <c r="K177" s="656"/>
      <c r="L177" s="234"/>
      <c r="M177" s="232"/>
      <c r="N177" s="382"/>
      <c r="O177" s="382"/>
      <c r="P177" s="382"/>
      <c r="Q177" s="382"/>
      <c r="R177" s="382"/>
      <c r="S177" s="382"/>
      <c r="T177" s="382"/>
    </row>
    <row r="178" spans="2:21" ht="15.9" customHeight="1" x14ac:dyDescent="0.35">
      <c r="B178" s="274"/>
      <c r="C178" s="43"/>
      <c r="D178" s="43"/>
      <c r="E178" s="43"/>
      <c r="F178" s="43"/>
      <c r="G178" s="43"/>
      <c r="H178" s="43"/>
      <c r="I178" s="43"/>
      <c r="J178" s="43"/>
      <c r="K178" s="43"/>
      <c r="L178" s="20"/>
      <c r="N178" s="382"/>
      <c r="O178" s="382"/>
      <c r="P178" s="382"/>
      <c r="Q178" s="382"/>
      <c r="R178" s="382"/>
      <c r="S178" s="382"/>
      <c r="T178" s="382"/>
    </row>
    <row r="179" spans="2:21" ht="15.9" customHeight="1" x14ac:dyDescent="0.35">
      <c r="B179" s="274"/>
      <c r="C179" s="272" t="s">
        <v>453</v>
      </c>
      <c r="D179" s="43"/>
      <c r="E179" s="43"/>
      <c r="F179" s="43"/>
      <c r="G179" s="43"/>
      <c r="H179" s="43"/>
      <c r="I179" s="43"/>
      <c r="J179" s="43"/>
      <c r="K179" s="43"/>
      <c r="L179" s="20"/>
      <c r="N179" s="382"/>
      <c r="O179" s="382"/>
      <c r="P179" s="382"/>
      <c r="Q179" s="382"/>
      <c r="R179" s="382"/>
      <c r="S179" s="382"/>
      <c r="T179" s="382"/>
    </row>
    <row r="180" spans="2:21" ht="108" customHeight="1" x14ac:dyDescent="0.35">
      <c r="B180" s="274"/>
      <c r="C180" s="612" t="s">
        <v>161</v>
      </c>
      <c r="D180" s="612"/>
      <c r="E180" s="612"/>
      <c r="F180" s="612"/>
      <c r="G180" s="612"/>
      <c r="H180" s="612"/>
      <c r="I180" s="612"/>
      <c r="J180" s="612"/>
      <c r="K180" s="612"/>
      <c r="L180" s="234"/>
      <c r="N180" s="382"/>
      <c r="O180" s="382"/>
      <c r="P180" s="382"/>
      <c r="Q180" s="382"/>
      <c r="R180" s="382"/>
      <c r="S180" s="382"/>
      <c r="T180" s="382"/>
    </row>
    <row r="181" spans="2:21" ht="15.9" customHeight="1" x14ac:dyDescent="0.35">
      <c r="B181" s="274"/>
      <c r="C181" s="55"/>
      <c r="D181" s="55"/>
      <c r="E181" s="55"/>
      <c r="F181" s="55"/>
      <c r="G181" s="55"/>
      <c r="H181" s="55"/>
      <c r="I181" s="55"/>
      <c r="J181" s="55" t="str">
        <f>"1500 tecken ("&amp;TEXT(LEN(C182),"0")&amp;" använda)"</f>
        <v>1500 tecken (0 använda)</v>
      </c>
      <c r="K181" s="55"/>
      <c r="L181" s="20"/>
      <c r="N181" s="382"/>
      <c r="O181" s="382"/>
      <c r="P181" s="382"/>
      <c r="Q181" s="382"/>
      <c r="R181" s="382"/>
      <c r="S181" s="382"/>
      <c r="T181" s="382"/>
      <c r="U181" s="370"/>
    </row>
    <row r="182" spans="2:21" ht="272.25" customHeight="1" x14ac:dyDescent="0.35">
      <c r="B182" s="274"/>
      <c r="C182" s="601"/>
      <c r="D182" s="602"/>
      <c r="E182" s="602"/>
      <c r="F182" s="602"/>
      <c r="G182" s="602"/>
      <c r="H182" s="602"/>
      <c r="I182" s="602"/>
      <c r="J182" s="602"/>
      <c r="K182" s="603"/>
      <c r="L182" s="234"/>
      <c r="M182" s="232"/>
      <c r="N182" s="382"/>
      <c r="O182" s="382"/>
      <c r="P182" s="382"/>
      <c r="Q182" s="382"/>
      <c r="R182" s="382"/>
      <c r="S182" s="382"/>
      <c r="T182" s="382"/>
    </row>
    <row r="183" spans="2:21" ht="15.9" customHeight="1" x14ac:dyDescent="0.35">
      <c r="B183" s="274"/>
      <c r="C183" s="29"/>
      <c r="D183" s="29"/>
      <c r="E183" s="26"/>
      <c r="F183" s="31"/>
      <c r="G183" s="26"/>
      <c r="H183" s="26"/>
      <c r="I183" s="26"/>
      <c r="J183" s="26"/>
      <c r="K183" s="26"/>
      <c r="L183" s="356"/>
      <c r="M183" s="214"/>
      <c r="N183" s="382"/>
      <c r="O183" s="382"/>
      <c r="P183" s="382"/>
      <c r="Q183" s="382"/>
      <c r="R183" s="382"/>
      <c r="S183" s="382"/>
      <c r="T183" s="382"/>
    </row>
    <row r="184" spans="2:21" ht="15.9" customHeight="1" x14ac:dyDescent="0.35">
      <c r="B184" s="274"/>
      <c r="C184" s="26" t="s">
        <v>128</v>
      </c>
      <c r="D184" s="29"/>
      <c r="E184" s="26"/>
      <c r="F184" s="31"/>
      <c r="G184" s="26"/>
      <c r="H184" s="26"/>
      <c r="I184" s="26"/>
      <c r="J184" s="26"/>
      <c r="K184" s="26"/>
      <c r="L184" s="356"/>
      <c r="M184" s="214"/>
      <c r="N184" s="382"/>
      <c r="O184" s="382"/>
      <c r="P184" s="382"/>
      <c r="Q184" s="382"/>
      <c r="R184" s="382"/>
      <c r="S184" s="382"/>
      <c r="T184" s="382"/>
    </row>
    <row r="185" spans="2:21" ht="50.15" customHeight="1" x14ac:dyDescent="0.35">
      <c r="B185" s="274"/>
      <c r="C185" s="612" t="s">
        <v>454</v>
      </c>
      <c r="D185" s="612"/>
      <c r="E185" s="612"/>
      <c r="F185" s="612"/>
      <c r="G185" s="612"/>
      <c r="H185" s="612"/>
      <c r="I185" s="612"/>
      <c r="J185" s="612"/>
      <c r="K185" s="612"/>
      <c r="L185" s="234"/>
      <c r="M185" s="214"/>
      <c r="N185" s="382"/>
      <c r="O185" s="382"/>
      <c r="P185" s="382"/>
      <c r="Q185" s="382"/>
      <c r="R185" s="382"/>
      <c r="S185" s="382"/>
      <c r="T185" s="382"/>
    </row>
    <row r="186" spans="2:21" ht="15.9" customHeight="1" x14ac:dyDescent="0.35">
      <c r="B186" s="274"/>
      <c r="C186" s="55"/>
      <c r="D186" s="55"/>
      <c r="E186" s="55"/>
      <c r="F186" s="55"/>
      <c r="G186" s="55"/>
      <c r="H186" s="55"/>
      <c r="I186" s="55"/>
      <c r="J186" s="55" t="str">
        <f>"1000 tecken ("&amp;TEXT(LEN(C187),"0")&amp;" använda)"</f>
        <v>1000 tecken (0 använda)</v>
      </c>
      <c r="K186" s="55"/>
      <c r="L186" s="20"/>
      <c r="N186" s="382"/>
      <c r="O186" s="382"/>
      <c r="P186" s="382"/>
      <c r="Q186" s="382"/>
      <c r="R186" s="382"/>
      <c r="S186" s="382"/>
      <c r="T186" s="382"/>
    </row>
    <row r="187" spans="2:21" ht="188.25" customHeight="1" x14ac:dyDescent="0.35">
      <c r="B187" s="274"/>
      <c r="C187" s="656"/>
      <c r="D187" s="656"/>
      <c r="E187" s="656"/>
      <c r="F187" s="656"/>
      <c r="G187" s="656"/>
      <c r="H187" s="656"/>
      <c r="I187" s="656"/>
      <c r="J187" s="656"/>
      <c r="K187" s="656"/>
      <c r="L187" s="234"/>
      <c r="M187" s="232"/>
      <c r="N187" s="382"/>
      <c r="O187" s="382"/>
      <c r="P187" s="382"/>
      <c r="Q187" s="382"/>
      <c r="R187" s="382"/>
      <c r="S187" s="382"/>
      <c r="T187" s="382"/>
    </row>
    <row r="188" spans="2:21" ht="15.9" customHeight="1" x14ac:dyDescent="0.35">
      <c r="B188" s="275"/>
      <c r="C188" s="55"/>
      <c r="D188" s="55"/>
      <c r="E188" s="55"/>
      <c r="F188" s="55"/>
      <c r="G188" s="55"/>
      <c r="H188" s="55"/>
      <c r="I188" s="55"/>
      <c r="J188" s="55"/>
      <c r="K188" s="55"/>
      <c r="L188" s="122"/>
      <c r="N188" s="382"/>
      <c r="O188" s="382"/>
      <c r="P188" s="382"/>
      <c r="Q188" s="382"/>
      <c r="R188" s="382"/>
      <c r="S188" s="382"/>
      <c r="T188" s="382"/>
    </row>
    <row r="189" spans="2:21" x14ac:dyDescent="0.35">
      <c r="N189" s="382"/>
      <c r="O189" s="382"/>
      <c r="P189" s="382"/>
      <c r="Q189" s="382"/>
      <c r="R189" s="382"/>
      <c r="S189" s="382"/>
      <c r="T189" s="382"/>
    </row>
  </sheetData>
  <sheetProtection sheet="1" selectLockedCells="1"/>
  <dataConsolidate/>
  <mergeCells count="89">
    <mergeCell ref="N3:P3"/>
    <mergeCell ref="F6:J6"/>
    <mergeCell ref="D10:K10"/>
    <mergeCell ref="D12:K12"/>
    <mergeCell ref="D14:K14"/>
    <mergeCell ref="D36:J36"/>
    <mergeCell ref="D16:K16"/>
    <mergeCell ref="D17:K17"/>
    <mergeCell ref="D18:K18"/>
    <mergeCell ref="D20:K20"/>
    <mergeCell ref="D22:K22"/>
    <mergeCell ref="D24:K24"/>
    <mergeCell ref="D26:K26"/>
    <mergeCell ref="D28:K28"/>
    <mergeCell ref="D30:K30"/>
    <mergeCell ref="D32:K32"/>
    <mergeCell ref="D34:K34"/>
    <mergeCell ref="D38:K38"/>
    <mergeCell ref="C42:K42"/>
    <mergeCell ref="C44:K44"/>
    <mergeCell ref="C48:K48"/>
    <mergeCell ref="C51:K51"/>
    <mergeCell ref="N47:T47"/>
    <mergeCell ref="C93:K93"/>
    <mergeCell ref="C76:K76"/>
    <mergeCell ref="C78:K78"/>
    <mergeCell ref="C81:K81"/>
    <mergeCell ref="C84:K84"/>
    <mergeCell ref="C68:K68"/>
    <mergeCell ref="C71:K71"/>
    <mergeCell ref="C73:K73"/>
    <mergeCell ref="C75:K75"/>
    <mergeCell ref="C54:E54"/>
    <mergeCell ref="C57:E57"/>
    <mergeCell ref="C61:K61"/>
    <mergeCell ref="C66:K66"/>
    <mergeCell ref="C95:K95"/>
    <mergeCell ref="C96:K96"/>
    <mergeCell ref="N53:S53"/>
    <mergeCell ref="C99:K99"/>
    <mergeCell ref="C102:K102"/>
    <mergeCell ref="C86:K86"/>
    <mergeCell ref="C87:K87"/>
    <mergeCell ref="C90:K90"/>
    <mergeCell ref="C112:K112"/>
    <mergeCell ref="C114:K114"/>
    <mergeCell ref="C115:K115"/>
    <mergeCell ref="C118:K118"/>
    <mergeCell ref="C104:K104"/>
    <mergeCell ref="C106:K106"/>
    <mergeCell ref="C109:K109"/>
    <mergeCell ref="C130:K130"/>
    <mergeCell ref="C132:K132"/>
    <mergeCell ref="C133:K133"/>
    <mergeCell ref="C135:K135"/>
    <mergeCell ref="C121:K121"/>
    <mergeCell ref="C123:K123"/>
    <mergeCell ref="C124:K124"/>
    <mergeCell ref="C127:K127"/>
    <mergeCell ref="C147:K147"/>
    <mergeCell ref="C150:K150"/>
    <mergeCell ref="C152:K152"/>
    <mergeCell ref="C153:K153"/>
    <mergeCell ref="C138:K138"/>
    <mergeCell ref="C141:K141"/>
    <mergeCell ref="C143:K143"/>
    <mergeCell ref="C144:K144"/>
    <mergeCell ref="C175:K175"/>
    <mergeCell ref="C177:K177"/>
    <mergeCell ref="C156:K156"/>
    <mergeCell ref="C159:K159"/>
    <mergeCell ref="C161:K161"/>
    <mergeCell ref="C162:K162"/>
    <mergeCell ref="C180:K180"/>
    <mergeCell ref="C182:K182"/>
    <mergeCell ref="C185:K185"/>
    <mergeCell ref="C187:K187"/>
    <mergeCell ref="N8:R10"/>
    <mergeCell ref="N48:S52"/>
    <mergeCell ref="N54:S59"/>
    <mergeCell ref="N61:S61"/>
    <mergeCell ref="N70:R73"/>
    <mergeCell ref="N75:R76"/>
    <mergeCell ref="N80:R81"/>
    <mergeCell ref="N84:R84"/>
    <mergeCell ref="C165:K165"/>
    <mergeCell ref="C167:K167"/>
    <mergeCell ref="C170:K170"/>
    <mergeCell ref="C172:K172"/>
  </mergeCells>
  <dataValidations count="10">
    <dataValidation type="textLength" operator="lessThanOrEqual" allowBlank="1" showInputMessage="1" showErrorMessage="1" errorTitle="Rajoitettu merkkimäärä" error="Tähän kenttään voi kirjoittaa vain 80 merkkiä._x000a__x000a_Yritä uudelleen (Retry), vähennä merkkejä ja hyväksy teksti sitten uudelleen." sqref="C51:K51 C48:K48" xr:uid="{00000000-0002-0000-0600-000000000000}">
      <formula1>80</formula1>
    </dataValidation>
    <dataValidation type="textLength" operator="lessThanOrEqual" allowBlank="1" showInputMessage="1" showErrorMessage="1" errorTitle="Rajoitettu merkkimäärä" error="Tähän kenttään voi kirjoittaa vain 200 merkkiä._x000a__x000a_Yritä uudelleen (Retry), vähennä merkkejä ja hyväksy teksti sitten uudelleen." sqref="C81:K81 C90:K90 C99:K99 C109:K109 C118:K118 C127:K127 C138:K138 C147:K147 C156:K156" xr:uid="{00000000-0002-0000-0600-000001000000}">
      <formula1>200</formula1>
    </dataValidation>
    <dataValidation type="textLength" operator="lessThanOrEqual" allowBlank="1" showInputMessage="1" showErrorMessage="1" errorTitle="Rajoitettu merkkimäärä" error="Tähän kenttään voi kirjoittaa vain 300 merkkiä._x000a__x000a_Yritä uudelleen (Retry), vähennä merkkejä ja hyväksy teksti sitten uudelleen." sqref="C78:K78 C106:K106 C135:K135" xr:uid="{00000000-0002-0000-0600-000002000000}">
      <formula1>300</formula1>
    </dataValidation>
    <dataValidation type="textLength" operator="lessThanOrEqual" allowBlank="1" showInputMessage="1" showErrorMessage="1" errorTitle="Rajoitettu merkkimäärä" error="Tähän kenttään voi kirjoittaa vain 2400 merkkiä._x000a__x000a_Yritä uudelleen (Retry), vähennä merkkejä ja hyväksy teksti sitten uudelleen." sqref="C68:K68" xr:uid="{00000000-0002-0000-0600-000003000000}">
      <formula1>2400</formula1>
    </dataValidation>
    <dataValidation type="date" operator="greaterThan" allowBlank="1" showInputMessage="1" showErrorMessage="1" errorTitle="Anna päivämäärä" error="Anna päivämäärä Excelin ymmärtämässä muodossa: esim. 1.1.2021." sqref="C54:E54 C57:E57" xr:uid="{00000000-0002-0000-0600-000004000000}">
      <formula1>43831</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187:L187" xr:uid="{00000000-0002-0000-0600-000005000000}">
      <formula1>1000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C73:L73" xr:uid="{00000000-0002-0000-0600-000006000000}">
      <formula1>250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C69:C70 C72 L68" xr:uid="{00000000-0002-0000-0600-000007000000}">
      <formula1>3000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C84:L84 C182:L182 C93:L93 C177:L177 C159:L159 C102:L102 C112:L112 C121:L121 C130:L130 C141:L141 C150:L150 C167:L168 C172:L172" xr:uid="{00000000-0002-0000-0600-000008000000}">
      <formula1>1500</formula1>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87:L87 L78 L81 C61:L61 C96:L96 C44:L44 L48 L147 L90 L99 C104:L104 L127 C115:L115 L106 L109 C124:L124 L118 C133:L133 C162:L163 L156 C144:L144 L135 L138 C153:L153 L51:L52 C52:K52 D169:K169 C169:C170 L169:L171" xr:uid="{00000000-0002-0000-0600-000009000000}">
      <formula1>500</formula1>
    </dataValidation>
  </dataValidations>
  <hyperlinks>
    <hyperlink ref="N3:P3" location="'Börja här'!A1" display="TILLBAKA TILL PÄRMSIDAN" xr:uid="{2849D5FF-20AA-4165-A56B-A529F98DE19A}"/>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Haavoittuvassa asemassa">
              <controlPr defaultSize="0" autoFill="0" autoLine="0" autoPict="0">
                <anchor moveWithCells="1">
                  <from>
                    <xdr:col>2</xdr:col>
                    <xdr:colOff>190500</xdr:colOff>
                    <xdr:row>39</xdr:row>
                    <xdr:rowOff>0</xdr:rowOff>
                  </from>
                  <to>
                    <xdr:col>3</xdr:col>
                    <xdr:colOff>6350</xdr:colOff>
                    <xdr:row>40</xdr:row>
                    <xdr:rowOff>6350</xdr:rowOff>
                  </to>
                </anchor>
              </controlPr>
            </control>
          </mc:Choice>
        </mc:AlternateContent>
        <mc:AlternateContent xmlns:mc="http://schemas.openxmlformats.org/markup-compatibility/2006">
          <mc:Choice Requires="x14">
            <control shapeId="166914" r:id="rId5" name="Check Box 2">
              <controlPr defaultSize="0" autoFill="0" autoLine="0" autoPict="0">
                <anchor moveWithCells="1">
                  <from>
                    <xdr:col>2</xdr:col>
                    <xdr:colOff>190500</xdr:colOff>
                    <xdr:row>23</xdr:row>
                    <xdr:rowOff>0</xdr:rowOff>
                  </from>
                  <to>
                    <xdr:col>3</xdr:col>
                    <xdr:colOff>6350</xdr:colOff>
                    <xdr:row>23</xdr:row>
                    <xdr:rowOff>273050</xdr:rowOff>
                  </to>
                </anchor>
              </controlPr>
            </control>
          </mc:Choice>
        </mc:AlternateContent>
        <mc:AlternateContent xmlns:mc="http://schemas.openxmlformats.org/markup-compatibility/2006">
          <mc:Choice Requires="x14">
            <control shapeId="166915" r:id="rId6" name="Check Box 3">
              <controlPr defaultSize="0" autoFill="0" autoLine="0" autoPict="0">
                <anchor moveWithCells="1">
                  <from>
                    <xdr:col>2</xdr:col>
                    <xdr:colOff>190500</xdr:colOff>
                    <xdr:row>21</xdr:row>
                    <xdr:rowOff>0</xdr:rowOff>
                  </from>
                  <to>
                    <xdr:col>3</xdr:col>
                    <xdr:colOff>6350</xdr:colOff>
                    <xdr:row>21</xdr:row>
                    <xdr:rowOff>273050</xdr:rowOff>
                  </to>
                </anchor>
              </controlPr>
            </control>
          </mc:Choice>
        </mc:AlternateContent>
        <mc:AlternateContent xmlns:mc="http://schemas.openxmlformats.org/markup-compatibility/2006">
          <mc:Choice Requires="x14">
            <control shapeId="166916" r:id="rId7" name="Check Box 4">
              <controlPr defaultSize="0" autoFill="0" autoLine="0" autoPict="0">
                <anchor moveWithCells="1">
                  <from>
                    <xdr:col>2</xdr:col>
                    <xdr:colOff>190500</xdr:colOff>
                    <xdr:row>19</xdr:row>
                    <xdr:rowOff>0</xdr:rowOff>
                  </from>
                  <to>
                    <xdr:col>3</xdr:col>
                    <xdr:colOff>6350</xdr:colOff>
                    <xdr:row>19</xdr:row>
                    <xdr:rowOff>273050</xdr:rowOff>
                  </to>
                </anchor>
              </controlPr>
            </control>
          </mc:Choice>
        </mc:AlternateContent>
        <mc:AlternateContent xmlns:mc="http://schemas.openxmlformats.org/markup-compatibility/2006">
          <mc:Choice Requires="x14">
            <control shapeId="166917" r:id="rId8" name="Check Box 5">
              <controlPr defaultSize="0" autoFill="0" autoLine="0" autoPict="0">
                <anchor moveWithCells="1">
                  <from>
                    <xdr:col>2</xdr:col>
                    <xdr:colOff>190500</xdr:colOff>
                    <xdr:row>17</xdr:row>
                    <xdr:rowOff>0</xdr:rowOff>
                  </from>
                  <to>
                    <xdr:col>3</xdr:col>
                    <xdr:colOff>6350</xdr:colOff>
                    <xdr:row>17</xdr:row>
                    <xdr:rowOff>273050</xdr:rowOff>
                  </to>
                </anchor>
              </controlPr>
            </control>
          </mc:Choice>
        </mc:AlternateContent>
        <mc:AlternateContent xmlns:mc="http://schemas.openxmlformats.org/markup-compatibility/2006">
          <mc:Choice Requires="x14">
            <control shapeId="166918" r:id="rId9" name="Check Box 6">
              <controlPr defaultSize="0" autoFill="0" autoLine="0" autoPict="0">
                <anchor moveWithCells="1">
                  <from>
                    <xdr:col>2</xdr:col>
                    <xdr:colOff>190500</xdr:colOff>
                    <xdr:row>15</xdr:row>
                    <xdr:rowOff>0</xdr:rowOff>
                  </from>
                  <to>
                    <xdr:col>3</xdr:col>
                    <xdr:colOff>6350</xdr:colOff>
                    <xdr:row>15</xdr:row>
                    <xdr:rowOff>273050</xdr:rowOff>
                  </to>
                </anchor>
              </controlPr>
            </control>
          </mc:Choice>
        </mc:AlternateContent>
        <mc:AlternateContent xmlns:mc="http://schemas.openxmlformats.org/markup-compatibility/2006">
          <mc:Choice Requires="x14">
            <control shapeId="166919" r:id="rId10" name="Check Box 7">
              <controlPr defaultSize="0" autoFill="0" autoLine="0" autoPict="0">
                <anchor moveWithCells="1">
                  <from>
                    <xdr:col>2</xdr:col>
                    <xdr:colOff>190500</xdr:colOff>
                    <xdr:row>13</xdr:row>
                    <xdr:rowOff>0</xdr:rowOff>
                  </from>
                  <to>
                    <xdr:col>3</xdr:col>
                    <xdr:colOff>6350</xdr:colOff>
                    <xdr:row>13</xdr:row>
                    <xdr:rowOff>273050</xdr:rowOff>
                  </to>
                </anchor>
              </controlPr>
            </control>
          </mc:Choice>
        </mc:AlternateContent>
        <mc:AlternateContent xmlns:mc="http://schemas.openxmlformats.org/markup-compatibility/2006">
          <mc:Choice Requires="x14">
            <control shapeId="166920" r:id="rId11" name="Check Box 8">
              <controlPr defaultSize="0" autoFill="0" autoLine="0" autoPict="0">
                <anchor moveWithCells="1">
                  <from>
                    <xdr:col>2</xdr:col>
                    <xdr:colOff>190500</xdr:colOff>
                    <xdr:row>11</xdr:row>
                    <xdr:rowOff>0</xdr:rowOff>
                  </from>
                  <to>
                    <xdr:col>3</xdr:col>
                    <xdr:colOff>6350</xdr:colOff>
                    <xdr:row>11</xdr:row>
                    <xdr:rowOff>273050</xdr:rowOff>
                  </to>
                </anchor>
              </controlPr>
            </control>
          </mc:Choice>
        </mc:AlternateContent>
        <mc:AlternateContent xmlns:mc="http://schemas.openxmlformats.org/markup-compatibility/2006">
          <mc:Choice Requires="x14">
            <control shapeId="166921" r:id="rId12" name="Check Box 9">
              <controlPr defaultSize="0" autoFill="0" autoLine="0" autoPict="0">
                <anchor moveWithCells="1">
                  <from>
                    <xdr:col>2</xdr:col>
                    <xdr:colOff>190500</xdr:colOff>
                    <xdr:row>9</xdr:row>
                    <xdr:rowOff>0</xdr:rowOff>
                  </from>
                  <to>
                    <xdr:col>3</xdr:col>
                    <xdr:colOff>6350</xdr:colOff>
                    <xdr:row>9</xdr:row>
                    <xdr:rowOff>273050</xdr:rowOff>
                  </to>
                </anchor>
              </controlPr>
            </control>
          </mc:Choice>
        </mc:AlternateContent>
        <mc:AlternateContent xmlns:mc="http://schemas.openxmlformats.org/markup-compatibility/2006">
          <mc:Choice Requires="x14">
            <control shapeId="166922" r:id="rId13" name="Check Box 10">
              <controlPr defaultSize="0" autoFill="0" autoLine="0" autoPict="0">
                <anchor moveWithCells="1">
                  <from>
                    <xdr:col>2</xdr:col>
                    <xdr:colOff>190500</xdr:colOff>
                    <xdr:row>33</xdr:row>
                    <xdr:rowOff>0</xdr:rowOff>
                  </from>
                  <to>
                    <xdr:col>3</xdr:col>
                    <xdr:colOff>6350</xdr:colOff>
                    <xdr:row>33</xdr:row>
                    <xdr:rowOff>273050</xdr:rowOff>
                  </to>
                </anchor>
              </controlPr>
            </control>
          </mc:Choice>
        </mc:AlternateContent>
        <mc:AlternateContent xmlns:mc="http://schemas.openxmlformats.org/markup-compatibility/2006">
          <mc:Choice Requires="x14">
            <control shapeId="166923" r:id="rId14" name="Check Box 11">
              <controlPr defaultSize="0" autoFill="0" autoLine="0" autoPict="0">
                <anchor moveWithCells="1">
                  <from>
                    <xdr:col>2</xdr:col>
                    <xdr:colOff>190500</xdr:colOff>
                    <xdr:row>31</xdr:row>
                    <xdr:rowOff>0</xdr:rowOff>
                  </from>
                  <to>
                    <xdr:col>3</xdr:col>
                    <xdr:colOff>6350</xdr:colOff>
                    <xdr:row>31</xdr:row>
                    <xdr:rowOff>273050</xdr:rowOff>
                  </to>
                </anchor>
              </controlPr>
            </control>
          </mc:Choice>
        </mc:AlternateContent>
        <mc:AlternateContent xmlns:mc="http://schemas.openxmlformats.org/markup-compatibility/2006">
          <mc:Choice Requires="x14">
            <control shapeId="166924" r:id="rId15" name="Check Box 12">
              <controlPr defaultSize="0" autoFill="0" autoLine="0" autoPict="0">
                <anchor moveWithCells="1">
                  <from>
                    <xdr:col>2</xdr:col>
                    <xdr:colOff>190500</xdr:colOff>
                    <xdr:row>29</xdr:row>
                    <xdr:rowOff>0</xdr:rowOff>
                  </from>
                  <to>
                    <xdr:col>3</xdr:col>
                    <xdr:colOff>6350</xdr:colOff>
                    <xdr:row>29</xdr:row>
                    <xdr:rowOff>273050</xdr:rowOff>
                  </to>
                </anchor>
              </controlPr>
            </control>
          </mc:Choice>
        </mc:AlternateContent>
        <mc:AlternateContent xmlns:mc="http://schemas.openxmlformats.org/markup-compatibility/2006">
          <mc:Choice Requires="x14">
            <control shapeId="166925" r:id="rId16" name="Check Box 13">
              <controlPr defaultSize="0" autoFill="0" autoLine="0" autoPict="0">
                <anchor moveWithCells="1">
                  <from>
                    <xdr:col>2</xdr:col>
                    <xdr:colOff>190500</xdr:colOff>
                    <xdr:row>27</xdr:row>
                    <xdr:rowOff>0</xdr:rowOff>
                  </from>
                  <to>
                    <xdr:col>3</xdr:col>
                    <xdr:colOff>6350</xdr:colOff>
                    <xdr:row>27</xdr:row>
                    <xdr:rowOff>273050</xdr:rowOff>
                  </to>
                </anchor>
              </controlPr>
            </control>
          </mc:Choice>
        </mc:AlternateContent>
        <mc:AlternateContent xmlns:mc="http://schemas.openxmlformats.org/markup-compatibility/2006">
          <mc:Choice Requires="x14">
            <control shapeId="166926" r:id="rId17" name="Check Box 14">
              <controlPr defaultSize="0" autoFill="0" autoLine="0" autoPict="0">
                <anchor moveWithCells="1">
                  <from>
                    <xdr:col>2</xdr:col>
                    <xdr:colOff>190500</xdr:colOff>
                    <xdr:row>25</xdr:row>
                    <xdr:rowOff>0</xdr:rowOff>
                  </from>
                  <to>
                    <xdr:col>3</xdr:col>
                    <xdr:colOff>6350</xdr:colOff>
                    <xdr:row>25</xdr:row>
                    <xdr:rowOff>273050</xdr:rowOff>
                  </to>
                </anchor>
              </controlPr>
            </control>
          </mc:Choice>
        </mc:AlternateContent>
        <mc:AlternateContent xmlns:mc="http://schemas.openxmlformats.org/markup-compatibility/2006">
          <mc:Choice Requires="x14">
            <control shapeId="166927" r:id="rId18" name="Check Box 15">
              <controlPr defaultSize="0" autoFill="0" autoLine="0" autoPict="0">
                <anchor moveWithCells="1">
                  <from>
                    <xdr:col>2</xdr:col>
                    <xdr:colOff>190500</xdr:colOff>
                    <xdr:row>37</xdr:row>
                    <xdr:rowOff>0</xdr:rowOff>
                  </from>
                  <to>
                    <xdr:col>3</xdr:col>
                    <xdr:colOff>6350</xdr:colOff>
                    <xdr:row>37</xdr:row>
                    <xdr:rowOff>273050</xdr:rowOff>
                  </to>
                </anchor>
              </controlPr>
            </control>
          </mc:Choice>
        </mc:AlternateContent>
        <mc:AlternateContent xmlns:mc="http://schemas.openxmlformats.org/markup-compatibility/2006">
          <mc:Choice Requires="x14">
            <control shapeId="166928" r:id="rId19" name="Check Box 16">
              <controlPr defaultSize="0" autoFill="0" autoLine="0" autoPict="0">
                <anchor moveWithCells="1">
                  <from>
                    <xdr:col>2</xdr:col>
                    <xdr:colOff>190500</xdr:colOff>
                    <xdr:row>35</xdr:row>
                    <xdr:rowOff>0</xdr:rowOff>
                  </from>
                  <to>
                    <xdr:col>3</xdr:col>
                    <xdr:colOff>6350</xdr:colOff>
                    <xdr:row>35</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A000000}">
          <x14:formula1>
            <xm:f>'Metadata (dold)'!$F$3:$F$5</xm:f>
          </x14:formula1>
          <xm:sqref>F6:J6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W75"/>
  <sheetViews>
    <sheetView showGridLines="0" zoomScaleNormal="100" workbookViewId="0">
      <selection activeCell="M2" sqref="M2:O2"/>
    </sheetView>
  </sheetViews>
  <sheetFormatPr defaultColWidth="9.15234375" defaultRowHeight="15.5" x14ac:dyDescent="0.35"/>
  <cols>
    <col min="1" max="1" width="3.84375" style="100" customWidth="1"/>
    <col min="2" max="2" width="2.15234375" style="100" customWidth="1"/>
    <col min="3" max="3" width="9.15234375" style="100"/>
    <col min="4" max="4" width="4.53515625" style="100" customWidth="1"/>
    <col min="5" max="9" width="9.15234375" style="100"/>
    <col min="10" max="10" width="19" style="100" customWidth="1"/>
    <col min="11" max="11" width="3.15234375" style="222" customWidth="1"/>
    <col min="12" max="12" width="4.84375" style="222" customWidth="1"/>
    <col min="13" max="18" width="9.15234375" style="100"/>
    <col min="19" max="19" width="13.84375" style="100" customWidth="1"/>
    <col min="20" max="16384" width="9.15234375" style="100"/>
  </cols>
  <sheetData>
    <row r="1" spans="1:23" ht="16.25" customHeight="1" x14ac:dyDescent="0.35">
      <c r="A1" s="5" t="s">
        <v>109</v>
      </c>
    </row>
    <row r="2" spans="1:23" ht="24.75" customHeight="1" x14ac:dyDescent="0.35">
      <c r="B2" s="219"/>
      <c r="C2" s="220" t="s">
        <v>20</v>
      </c>
      <c r="D2" s="220"/>
      <c r="E2" s="220"/>
      <c r="F2" s="220"/>
      <c r="G2" s="220"/>
      <c r="H2" s="220"/>
      <c r="I2" s="220"/>
      <c r="J2" s="220"/>
      <c r="K2" s="221"/>
      <c r="L2" s="223"/>
      <c r="M2" s="677" t="s">
        <v>648</v>
      </c>
      <c r="N2" s="678"/>
      <c r="O2" s="679"/>
    </row>
    <row r="3" spans="1:23" ht="16.25" customHeight="1" x14ac:dyDescent="0.35">
      <c r="B3" s="101"/>
      <c r="C3" s="102"/>
      <c r="D3" s="102"/>
      <c r="E3" s="103" t="s">
        <v>199</v>
      </c>
      <c r="F3" s="102"/>
      <c r="G3" s="102"/>
      <c r="H3" s="102"/>
      <c r="I3" s="102"/>
      <c r="J3" s="102"/>
      <c r="K3" s="104"/>
    </row>
    <row r="4" spans="1:23" ht="16.25" customHeight="1" x14ac:dyDescent="0.35">
      <c r="B4" s="101"/>
      <c r="C4" s="105"/>
      <c r="D4" s="105"/>
      <c r="E4" s="105"/>
      <c r="F4" s="105"/>
      <c r="G4" s="105"/>
      <c r="H4" s="105"/>
      <c r="I4" s="105"/>
      <c r="J4" s="105"/>
      <c r="K4" s="104"/>
    </row>
    <row r="5" spans="1:23" ht="16.25" customHeight="1" x14ac:dyDescent="0.35">
      <c r="B5" s="252"/>
      <c r="C5" s="251" t="s">
        <v>21</v>
      </c>
      <c r="D5" s="105"/>
      <c r="E5" s="673"/>
      <c r="F5" s="673"/>
      <c r="G5" s="673"/>
      <c r="H5" s="673"/>
      <c r="I5" s="673"/>
      <c r="J5" s="673"/>
      <c r="K5" s="104"/>
      <c r="M5" s="680" t="s">
        <v>366</v>
      </c>
      <c r="N5" s="680"/>
      <c r="O5" s="680"/>
      <c r="P5" s="680"/>
      <c r="Q5" s="680"/>
    </row>
    <row r="6" spans="1:23" ht="16.25" customHeight="1" x14ac:dyDescent="0.35">
      <c r="B6" s="101"/>
      <c r="C6" s="105"/>
      <c r="D6" s="105"/>
      <c r="E6" s="106"/>
      <c r="F6" s="105"/>
      <c r="G6" s="105"/>
      <c r="H6" s="105"/>
      <c r="I6" s="105"/>
      <c r="J6" s="105"/>
      <c r="K6" s="104"/>
      <c r="M6" s="680"/>
      <c r="N6" s="680"/>
      <c r="O6" s="680"/>
      <c r="P6" s="680"/>
      <c r="Q6" s="680"/>
    </row>
    <row r="7" spans="1:23" ht="16.25" customHeight="1" x14ac:dyDescent="0.35">
      <c r="B7" s="101"/>
      <c r="C7" s="105"/>
      <c r="D7" s="105"/>
      <c r="E7" s="106"/>
      <c r="F7" s="105"/>
      <c r="G7" s="105"/>
      <c r="H7" s="105" t="str">
        <f>"500 tecken 
("&amp;TEXT(LEN(E8),"0")&amp;" använda)"</f>
        <v>500 tecken 
(0 använda)</v>
      </c>
      <c r="I7" s="105"/>
      <c r="J7" s="105"/>
      <c r="K7" s="104"/>
      <c r="M7" s="680"/>
      <c r="N7" s="680"/>
      <c r="O7" s="680"/>
      <c r="P7" s="680"/>
      <c r="Q7" s="680"/>
    </row>
    <row r="8" spans="1:23" ht="113.15" customHeight="1" x14ac:dyDescent="0.35">
      <c r="B8" s="101"/>
      <c r="C8" s="671" t="s">
        <v>22</v>
      </c>
      <c r="D8" s="671"/>
      <c r="E8" s="673"/>
      <c r="F8" s="673"/>
      <c r="G8" s="673"/>
      <c r="H8" s="673"/>
      <c r="I8" s="673"/>
      <c r="J8" s="673"/>
      <c r="K8" s="257"/>
      <c r="M8" s="680" t="s">
        <v>367</v>
      </c>
      <c r="N8" s="680"/>
      <c r="O8" s="680"/>
      <c r="P8" s="680"/>
      <c r="Q8" s="680"/>
      <c r="S8" s="108"/>
    </row>
    <row r="9" spans="1:23" ht="16.25" customHeight="1" x14ac:dyDescent="0.35">
      <c r="B9" s="253"/>
      <c r="C9" s="229"/>
      <c r="D9" s="107"/>
      <c r="E9" s="105"/>
      <c r="F9" s="105"/>
      <c r="G9" s="105"/>
      <c r="H9" s="105"/>
      <c r="I9" s="105"/>
      <c r="J9" s="105"/>
      <c r="K9" s="257"/>
      <c r="M9" s="222"/>
      <c r="N9" s="222"/>
      <c r="O9" s="222"/>
      <c r="P9" s="222"/>
      <c r="Q9" s="222"/>
      <c r="S9" s="109"/>
      <c r="T9" s="109"/>
      <c r="U9" s="109"/>
      <c r="V9" s="109"/>
      <c r="W9" s="109"/>
    </row>
    <row r="10" spans="1:23" ht="16.25" customHeight="1" x14ac:dyDescent="0.35">
      <c r="B10" s="255"/>
      <c r="C10" s="256"/>
      <c r="D10" s="256"/>
      <c r="E10" s="256"/>
      <c r="F10" s="256"/>
      <c r="G10" s="256"/>
      <c r="H10" s="256"/>
      <c r="I10" s="256"/>
      <c r="J10" s="256"/>
      <c r="K10" s="258"/>
      <c r="M10" s="109"/>
      <c r="N10" s="109"/>
      <c r="O10" s="109"/>
      <c r="P10" s="109"/>
      <c r="Q10" s="109"/>
      <c r="R10" s="109"/>
      <c r="S10" s="109"/>
      <c r="T10" s="109"/>
      <c r="U10" s="109"/>
      <c r="V10" s="109"/>
      <c r="W10" s="109"/>
    </row>
    <row r="11" spans="1:23" ht="16.25" customHeight="1" x14ac:dyDescent="0.35">
      <c r="B11" s="252"/>
      <c r="C11" s="251" t="s">
        <v>649</v>
      </c>
      <c r="D11" s="105"/>
      <c r="E11" s="674"/>
      <c r="F11" s="675"/>
      <c r="G11" s="675"/>
      <c r="H11" s="675"/>
      <c r="I11" s="675"/>
      <c r="J11" s="676"/>
      <c r="K11" s="104"/>
      <c r="M11" s="669"/>
      <c r="N11" s="670"/>
      <c r="O11" s="670"/>
      <c r="P11" s="670"/>
      <c r="Q11" s="670"/>
      <c r="R11" s="670"/>
      <c r="S11" s="670"/>
      <c r="T11" s="670"/>
      <c r="U11" s="670"/>
      <c r="V11" s="670"/>
      <c r="W11" s="670"/>
    </row>
    <row r="12" spans="1:23" ht="16.25" customHeight="1" x14ac:dyDescent="0.35">
      <c r="B12" s="101"/>
      <c r="C12" s="105"/>
      <c r="D12" s="105"/>
      <c r="E12" s="106"/>
      <c r="F12" s="105"/>
      <c r="G12" s="105"/>
      <c r="H12" s="105"/>
      <c r="I12" s="105"/>
      <c r="J12" s="105"/>
      <c r="K12" s="104"/>
      <c r="M12" s="110"/>
      <c r="N12" s="110"/>
      <c r="O12" s="110"/>
      <c r="P12" s="110"/>
      <c r="Q12" s="110"/>
      <c r="R12" s="110"/>
      <c r="S12" s="110"/>
      <c r="T12" s="110"/>
      <c r="U12" s="110"/>
      <c r="V12" s="110"/>
      <c r="W12" s="110"/>
    </row>
    <row r="13" spans="1:23" ht="16.25" customHeight="1" x14ac:dyDescent="0.35">
      <c r="B13" s="101"/>
      <c r="C13" s="105"/>
      <c r="D13" s="105"/>
      <c r="E13" s="106"/>
      <c r="F13" s="105"/>
      <c r="G13" s="105"/>
      <c r="H13" s="105" t="str">
        <f>"500 tecken 
("&amp;TEXT(LEN(E14),"0")&amp;" använda)"</f>
        <v>500 tecken 
(0 använda)</v>
      </c>
      <c r="I13" s="105"/>
      <c r="J13" s="105"/>
      <c r="K13" s="104"/>
      <c r="M13" s="110"/>
      <c r="N13" s="110"/>
      <c r="O13" s="110"/>
      <c r="P13" s="110"/>
      <c r="Q13" s="110"/>
      <c r="R13" s="110"/>
      <c r="S13" s="110"/>
      <c r="T13" s="110"/>
      <c r="U13" s="110"/>
      <c r="V13" s="110"/>
      <c r="W13" s="110"/>
    </row>
    <row r="14" spans="1:23" ht="113.15" customHeight="1" x14ac:dyDescent="0.35">
      <c r="B14" s="101"/>
      <c r="C14" s="671" t="s">
        <v>650</v>
      </c>
      <c r="D14" s="672"/>
      <c r="E14" s="673"/>
      <c r="F14" s="673"/>
      <c r="G14" s="673"/>
      <c r="H14" s="673"/>
      <c r="I14" s="673"/>
      <c r="J14" s="673"/>
      <c r="K14" s="257"/>
      <c r="M14" s="669"/>
      <c r="N14" s="670"/>
      <c r="O14" s="670"/>
      <c r="P14" s="670"/>
      <c r="Q14" s="670"/>
      <c r="R14" s="670"/>
      <c r="S14" s="670"/>
      <c r="T14" s="670"/>
      <c r="U14" s="670"/>
      <c r="V14" s="670"/>
      <c r="W14" s="670"/>
    </row>
    <row r="15" spans="1:23" ht="16.25" customHeight="1" x14ac:dyDescent="0.35">
      <c r="B15" s="253"/>
      <c r="C15" s="229"/>
      <c r="D15" s="229"/>
      <c r="E15" s="105"/>
      <c r="F15" s="105"/>
      <c r="G15" s="105"/>
      <c r="H15" s="105"/>
      <c r="I15" s="105"/>
      <c r="J15" s="105"/>
      <c r="K15" s="257"/>
      <c r="M15" s="110"/>
      <c r="N15" s="109"/>
      <c r="O15" s="109"/>
      <c r="P15" s="109"/>
      <c r="Q15" s="109"/>
      <c r="R15" s="109"/>
      <c r="S15" s="109"/>
      <c r="T15" s="109"/>
      <c r="U15" s="109"/>
      <c r="V15" s="109"/>
      <c r="W15" s="109"/>
    </row>
    <row r="16" spans="1:23" ht="16.25" customHeight="1" x14ac:dyDescent="0.35">
      <c r="B16" s="255"/>
      <c r="C16" s="256"/>
      <c r="D16" s="256"/>
      <c r="E16" s="256"/>
      <c r="F16" s="256"/>
      <c r="G16" s="256"/>
      <c r="H16" s="256"/>
      <c r="I16" s="256"/>
      <c r="J16" s="256"/>
      <c r="K16" s="258"/>
      <c r="M16" s="110"/>
      <c r="N16" s="110"/>
      <c r="O16" s="110"/>
      <c r="P16" s="110"/>
      <c r="Q16" s="110"/>
      <c r="R16" s="110"/>
      <c r="S16" s="110"/>
      <c r="T16" s="110"/>
      <c r="U16" s="110"/>
      <c r="V16" s="110"/>
      <c r="W16" s="110"/>
    </row>
    <row r="17" spans="2:23" ht="18" customHeight="1" x14ac:dyDescent="0.35">
      <c r="B17" s="252"/>
      <c r="C17" s="251" t="s">
        <v>651</v>
      </c>
      <c r="D17" s="105"/>
      <c r="E17" s="674"/>
      <c r="F17" s="675"/>
      <c r="G17" s="675"/>
      <c r="H17" s="675"/>
      <c r="I17" s="675"/>
      <c r="J17" s="676"/>
      <c r="K17" s="104"/>
      <c r="M17" s="669"/>
      <c r="N17" s="670"/>
      <c r="O17" s="670"/>
      <c r="P17" s="670"/>
      <c r="Q17" s="670"/>
      <c r="R17" s="670"/>
      <c r="S17" s="670"/>
      <c r="T17" s="670"/>
      <c r="U17" s="670"/>
      <c r="V17" s="670"/>
      <c r="W17" s="670"/>
    </row>
    <row r="18" spans="2:23" ht="16.25" customHeight="1" x14ac:dyDescent="0.35">
      <c r="B18" s="101"/>
      <c r="C18" s="105"/>
      <c r="D18" s="105"/>
      <c r="E18" s="106"/>
      <c r="F18" s="105"/>
      <c r="G18" s="105"/>
      <c r="H18" s="105"/>
      <c r="I18" s="105"/>
      <c r="J18" s="105"/>
      <c r="K18" s="104"/>
      <c r="M18" s="110"/>
      <c r="N18" s="110"/>
      <c r="O18" s="110"/>
      <c r="P18" s="110"/>
      <c r="Q18" s="110"/>
      <c r="R18" s="110"/>
      <c r="S18" s="110"/>
      <c r="T18" s="110"/>
      <c r="U18" s="110"/>
      <c r="V18" s="110"/>
      <c r="W18" s="110"/>
    </row>
    <row r="19" spans="2:23" ht="16.25" customHeight="1" x14ac:dyDescent="0.35">
      <c r="B19" s="101"/>
      <c r="C19" s="105"/>
      <c r="D19" s="105"/>
      <c r="E19" s="106"/>
      <c r="F19" s="105"/>
      <c r="G19" s="105"/>
      <c r="H19" s="105" t="str">
        <f>"500 tecken 
("&amp;TEXT(LEN(E20),"0")&amp;" använda)"</f>
        <v>500 tecken 
(0 använda)</v>
      </c>
      <c r="I19" s="105"/>
      <c r="J19" s="105"/>
      <c r="K19" s="104"/>
      <c r="M19" s="110"/>
      <c r="N19" s="110"/>
      <c r="O19" s="110"/>
      <c r="P19" s="110"/>
      <c r="Q19" s="110"/>
      <c r="R19" s="110"/>
      <c r="S19" s="110"/>
      <c r="T19" s="110"/>
      <c r="U19" s="110"/>
      <c r="V19" s="110"/>
      <c r="W19" s="110"/>
    </row>
    <row r="20" spans="2:23" ht="113.15" customHeight="1" x14ac:dyDescent="0.35">
      <c r="B20" s="101"/>
      <c r="C20" s="671" t="s">
        <v>652</v>
      </c>
      <c r="D20" s="672"/>
      <c r="E20" s="673"/>
      <c r="F20" s="673"/>
      <c r="G20" s="673"/>
      <c r="H20" s="673"/>
      <c r="I20" s="673"/>
      <c r="J20" s="673"/>
      <c r="K20" s="257"/>
      <c r="M20" s="669"/>
      <c r="N20" s="670"/>
      <c r="O20" s="670"/>
      <c r="P20" s="670"/>
      <c r="Q20" s="670"/>
      <c r="R20" s="670"/>
      <c r="S20" s="670"/>
      <c r="T20" s="670"/>
      <c r="U20" s="670"/>
      <c r="V20" s="670"/>
      <c r="W20" s="670"/>
    </row>
    <row r="21" spans="2:23" ht="16.25" customHeight="1" x14ac:dyDescent="0.35">
      <c r="B21" s="253"/>
      <c r="C21" s="229"/>
      <c r="D21" s="229"/>
      <c r="E21" s="105"/>
      <c r="F21" s="105"/>
      <c r="G21" s="105"/>
      <c r="H21" s="105"/>
      <c r="I21" s="105"/>
      <c r="J21" s="105"/>
      <c r="K21" s="257"/>
      <c r="M21" s="110"/>
      <c r="N21" s="109"/>
      <c r="O21" s="109"/>
      <c r="P21" s="109"/>
      <c r="Q21" s="109"/>
      <c r="R21" s="109"/>
      <c r="S21" s="109"/>
      <c r="T21" s="109"/>
      <c r="U21" s="109"/>
      <c r="V21" s="109"/>
      <c r="W21" s="109"/>
    </row>
    <row r="22" spans="2:23" ht="16.25" customHeight="1" x14ac:dyDescent="0.35">
      <c r="B22" s="255"/>
      <c r="C22" s="256"/>
      <c r="D22" s="256"/>
      <c r="E22" s="256"/>
      <c r="F22" s="256"/>
      <c r="G22" s="256"/>
      <c r="H22" s="256"/>
      <c r="I22" s="256"/>
      <c r="J22" s="256"/>
      <c r="K22" s="258"/>
      <c r="M22" s="110"/>
      <c r="N22" s="110"/>
      <c r="O22" s="110"/>
      <c r="P22" s="110"/>
      <c r="Q22" s="110"/>
      <c r="R22" s="110"/>
      <c r="S22" s="110"/>
      <c r="T22" s="110"/>
      <c r="U22" s="110"/>
      <c r="V22" s="110"/>
      <c r="W22" s="110"/>
    </row>
    <row r="23" spans="2:23" ht="16.25" customHeight="1" x14ac:dyDescent="0.35">
      <c r="B23" s="252"/>
      <c r="C23" s="251" t="s">
        <v>653</v>
      </c>
      <c r="D23" s="105"/>
      <c r="E23" s="674"/>
      <c r="F23" s="675"/>
      <c r="G23" s="675"/>
      <c r="H23" s="675"/>
      <c r="I23" s="675"/>
      <c r="J23" s="676"/>
      <c r="K23" s="104"/>
      <c r="M23" s="669"/>
      <c r="N23" s="670"/>
      <c r="O23" s="670"/>
      <c r="P23" s="670"/>
      <c r="Q23" s="670"/>
      <c r="R23" s="670"/>
      <c r="S23" s="670"/>
      <c r="T23" s="670"/>
      <c r="U23" s="670"/>
      <c r="V23" s="670"/>
      <c r="W23" s="670"/>
    </row>
    <row r="24" spans="2:23" ht="16.25" customHeight="1" x14ac:dyDescent="0.35">
      <c r="B24" s="101"/>
      <c r="C24" s="105"/>
      <c r="D24" s="105"/>
      <c r="E24" s="106"/>
      <c r="F24" s="105"/>
      <c r="G24" s="105"/>
      <c r="H24" s="105"/>
      <c r="I24" s="105"/>
      <c r="J24" s="105"/>
      <c r="K24" s="104"/>
      <c r="M24" s="110"/>
      <c r="N24" s="110"/>
      <c r="O24" s="110"/>
      <c r="P24" s="110"/>
      <c r="Q24" s="110"/>
      <c r="R24" s="110"/>
      <c r="S24" s="110"/>
      <c r="T24" s="110"/>
      <c r="U24" s="110"/>
      <c r="V24" s="110"/>
      <c r="W24" s="110"/>
    </row>
    <row r="25" spans="2:23" ht="16.25" customHeight="1" x14ac:dyDescent="0.35">
      <c r="B25" s="101"/>
      <c r="C25" s="105"/>
      <c r="D25" s="105"/>
      <c r="E25" s="106"/>
      <c r="F25" s="105"/>
      <c r="G25" s="105"/>
      <c r="H25" s="105" t="str">
        <f>"500 tecken 
("&amp;TEXT(LEN(E26),"0")&amp;" använda)"</f>
        <v>500 tecken 
(0 använda)</v>
      </c>
      <c r="I25" s="105"/>
      <c r="J25" s="105"/>
      <c r="K25" s="104"/>
      <c r="M25" s="110"/>
      <c r="N25" s="110"/>
      <c r="O25" s="110"/>
      <c r="P25" s="110"/>
      <c r="Q25" s="110"/>
      <c r="R25" s="110"/>
      <c r="S25" s="110"/>
      <c r="T25" s="110"/>
      <c r="U25" s="110"/>
      <c r="V25" s="110"/>
      <c r="W25" s="110"/>
    </row>
    <row r="26" spans="2:23" ht="113.15" customHeight="1" x14ac:dyDescent="0.35">
      <c r="B26" s="101"/>
      <c r="C26" s="671" t="s">
        <v>654</v>
      </c>
      <c r="D26" s="672"/>
      <c r="E26" s="673"/>
      <c r="F26" s="673"/>
      <c r="G26" s="673"/>
      <c r="H26" s="673"/>
      <c r="I26" s="673"/>
      <c r="J26" s="673"/>
      <c r="K26" s="257"/>
      <c r="M26" s="669"/>
      <c r="N26" s="670"/>
      <c r="O26" s="670"/>
      <c r="P26" s="670"/>
      <c r="Q26" s="670"/>
      <c r="R26" s="670"/>
      <c r="S26" s="670"/>
      <c r="T26" s="670"/>
      <c r="U26" s="670"/>
      <c r="V26" s="670"/>
      <c r="W26" s="670"/>
    </row>
    <row r="27" spans="2:23" ht="16.25" customHeight="1" x14ac:dyDescent="0.35">
      <c r="B27" s="253"/>
      <c r="C27" s="229"/>
      <c r="D27" s="229"/>
      <c r="E27" s="105"/>
      <c r="F27" s="105"/>
      <c r="G27" s="105"/>
      <c r="H27" s="105"/>
      <c r="I27" s="105"/>
      <c r="J27" s="105"/>
      <c r="K27" s="257"/>
      <c r="M27" s="110"/>
      <c r="N27" s="109"/>
      <c r="O27" s="109"/>
      <c r="P27" s="109"/>
      <c r="Q27" s="109"/>
      <c r="R27" s="109"/>
      <c r="S27" s="109"/>
      <c r="T27" s="109"/>
      <c r="U27" s="109"/>
      <c r="V27" s="109"/>
      <c r="W27" s="109"/>
    </row>
    <row r="28" spans="2:23" ht="16.25" customHeight="1" x14ac:dyDescent="0.35">
      <c r="B28" s="255"/>
      <c r="C28" s="256"/>
      <c r="D28" s="256"/>
      <c r="E28" s="256"/>
      <c r="F28" s="256"/>
      <c r="G28" s="256"/>
      <c r="H28" s="256"/>
      <c r="I28" s="256"/>
      <c r="J28" s="256"/>
      <c r="K28" s="258"/>
      <c r="M28" s="110"/>
      <c r="N28" s="110"/>
      <c r="O28" s="110"/>
      <c r="P28" s="110"/>
      <c r="Q28" s="110"/>
      <c r="R28" s="110"/>
      <c r="S28" s="110"/>
      <c r="T28" s="110"/>
      <c r="U28" s="110"/>
      <c r="V28" s="110"/>
      <c r="W28" s="110"/>
    </row>
    <row r="29" spans="2:23" ht="20.25" customHeight="1" x14ac:dyDescent="0.35">
      <c r="B29" s="252"/>
      <c r="C29" s="251" t="s">
        <v>655</v>
      </c>
      <c r="D29" s="105"/>
      <c r="E29" s="674"/>
      <c r="F29" s="675"/>
      <c r="G29" s="675"/>
      <c r="H29" s="675"/>
      <c r="I29" s="675"/>
      <c r="J29" s="676"/>
      <c r="K29" s="104"/>
      <c r="M29" s="669"/>
      <c r="N29" s="670"/>
      <c r="O29" s="670"/>
      <c r="P29" s="670"/>
      <c r="Q29" s="670"/>
      <c r="R29" s="670"/>
      <c r="S29" s="670"/>
      <c r="T29" s="670"/>
      <c r="U29" s="670"/>
      <c r="V29" s="670"/>
      <c r="W29" s="670"/>
    </row>
    <row r="30" spans="2:23" ht="16.25" customHeight="1" x14ac:dyDescent="0.35">
      <c r="B30" s="101"/>
      <c r="C30" s="105"/>
      <c r="D30" s="105"/>
      <c r="E30" s="106"/>
      <c r="F30" s="105"/>
      <c r="G30" s="105"/>
      <c r="H30" s="105"/>
      <c r="I30" s="105"/>
      <c r="J30" s="105"/>
      <c r="K30" s="104"/>
      <c r="M30" s="110"/>
      <c r="N30" s="110"/>
      <c r="O30" s="110"/>
      <c r="P30" s="110"/>
      <c r="Q30" s="110"/>
      <c r="R30" s="110"/>
      <c r="S30" s="110"/>
      <c r="T30" s="110"/>
      <c r="U30" s="110"/>
      <c r="V30" s="110"/>
      <c r="W30" s="110"/>
    </row>
    <row r="31" spans="2:23" ht="16.25" customHeight="1" x14ac:dyDescent="0.35">
      <c r="B31" s="101"/>
      <c r="C31" s="105"/>
      <c r="D31" s="105"/>
      <c r="E31" s="106"/>
      <c r="F31" s="105"/>
      <c r="G31" s="105"/>
      <c r="H31" s="105" t="str">
        <f>"500 tecken ("&amp;TEXT(LEN(E32),"0")&amp;" använda)"</f>
        <v>500 tecken (0 använda)</v>
      </c>
      <c r="I31" s="105"/>
      <c r="J31" s="105"/>
      <c r="K31" s="104"/>
      <c r="M31" s="110"/>
      <c r="N31" s="110"/>
      <c r="O31" s="110"/>
      <c r="P31" s="110"/>
      <c r="Q31" s="110"/>
      <c r="R31" s="110"/>
      <c r="S31" s="110"/>
      <c r="T31" s="110"/>
      <c r="U31" s="110"/>
      <c r="V31" s="110"/>
      <c r="W31" s="110"/>
    </row>
    <row r="32" spans="2:23" ht="113.15" customHeight="1" x14ac:dyDescent="0.35">
      <c r="B32" s="101"/>
      <c r="C32" s="671" t="s">
        <v>656</v>
      </c>
      <c r="D32" s="672"/>
      <c r="E32" s="673"/>
      <c r="F32" s="673"/>
      <c r="G32" s="673"/>
      <c r="H32" s="673"/>
      <c r="I32" s="673"/>
      <c r="J32" s="673"/>
      <c r="K32" s="257"/>
      <c r="M32" s="669"/>
      <c r="N32" s="670"/>
      <c r="O32" s="670"/>
      <c r="P32" s="670"/>
      <c r="Q32" s="670"/>
      <c r="R32" s="670"/>
      <c r="S32" s="670"/>
      <c r="T32" s="670"/>
      <c r="U32" s="670"/>
      <c r="V32" s="670"/>
      <c r="W32" s="670"/>
    </row>
    <row r="33" spans="2:23" ht="16.25" customHeight="1" x14ac:dyDescent="0.35">
      <c r="B33" s="253"/>
      <c r="C33" s="229"/>
      <c r="D33" s="229"/>
      <c r="E33" s="105"/>
      <c r="F33" s="105"/>
      <c r="G33" s="105"/>
      <c r="H33" s="105"/>
      <c r="I33" s="105"/>
      <c r="J33" s="105"/>
      <c r="K33" s="257"/>
      <c r="M33" s="110"/>
      <c r="N33" s="109"/>
      <c r="O33" s="109"/>
      <c r="P33" s="109"/>
      <c r="Q33" s="109"/>
      <c r="R33" s="109"/>
      <c r="S33" s="109"/>
      <c r="T33" s="109"/>
      <c r="U33" s="109"/>
      <c r="V33" s="109"/>
      <c r="W33" s="109"/>
    </row>
    <row r="34" spans="2:23" ht="16.25" customHeight="1" x14ac:dyDescent="0.35">
      <c r="B34" s="255"/>
      <c r="C34" s="256"/>
      <c r="D34" s="256"/>
      <c r="E34" s="256"/>
      <c r="F34" s="256"/>
      <c r="G34" s="256"/>
      <c r="H34" s="256"/>
      <c r="I34" s="256"/>
      <c r="J34" s="256"/>
      <c r="K34" s="258"/>
      <c r="M34" s="110"/>
      <c r="N34" s="110"/>
      <c r="O34" s="110"/>
      <c r="P34" s="110"/>
      <c r="Q34" s="110"/>
      <c r="R34" s="110"/>
      <c r="S34" s="110"/>
      <c r="T34" s="110"/>
      <c r="U34" s="110"/>
      <c r="V34" s="110"/>
      <c r="W34" s="110"/>
    </row>
    <row r="35" spans="2:23" ht="16.5" customHeight="1" x14ac:dyDescent="0.35">
      <c r="B35" s="252"/>
      <c r="C35" s="251" t="s">
        <v>657</v>
      </c>
      <c r="D35" s="105"/>
      <c r="E35" s="674"/>
      <c r="F35" s="675"/>
      <c r="G35" s="675"/>
      <c r="H35" s="675"/>
      <c r="I35" s="675"/>
      <c r="J35" s="676"/>
      <c r="K35" s="104"/>
      <c r="M35" s="669"/>
      <c r="N35" s="670"/>
      <c r="O35" s="670"/>
      <c r="P35" s="670"/>
      <c r="Q35" s="670"/>
      <c r="R35" s="670"/>
      <c r="S35" s="670"/>
      <c r="T35" s="670"/>
      <c r="U35" s="670"/>
      <c r="V35" s="670"/>
      <c r="W35" s="670"/>
    </row>
    <row r="36" spans="2:23" ht="16.25" customHeight="1" x14ac:dyDescent="0.35">
      <c r="B36" s="101"/>
      <c r="C36" s="105"/>
      <c r="D36" s="105"/>
      <c r="E36" s="106"/>
      <c r="F36" s="105"/>
      <c r="G36" s="105"/>
      <c r="H36" s="105"/>
      <c r="I36" s="105"/>
      <c r="J36" s="105"/>
      <c r="K36" s="104"/>
      <c r="M36" s="110"/>
      <c r="N36" s="110"/>
      <c r="O36" s="110"/>
      <c r="P36" s="110"/>
      <c r="Q36" s="110"/>
      <c r="R36" s="110"/>
      <c r="S36" s="110"/>
      <c r="T36" s="110"/>
      <c r="U36" s="110"/>
      <c r="V36" s="110"/>
      <c r="W36" s="110"/>
    </row>
    <row r="37" spans="2:23" ht="16.25" customHeight="1" x14ac:dyDescent="0.35">
      <c r="B37" s="101"/>
      <c r="C37" s="105"/>
      <c r="D37" s="105"/>
      <c r="E37" s="106"/>
      <c r="F37" s="105"/>
      <c r="G37" s="105"/>
      <c r="H37" s="105" t="str">
        <f>"500 tecken ("&amp;TEXT(LEN(E38),"0")&amp;" använda)"</f>
        <v>500 tecken (0 använda)</v>
      </c>
      <c r="I37" s="105"/>
      <c r="J37" s="105"/>
      <c r="K37" s="104"/>
      <c r="M37" s="110"/>
      <c r="N37" s="110"/>
      <c r="O37" s="110"/>
      <c r="P37" s="110"/>
      <c r="Q37" s="110"/>
      <c r="R37" s="110"/>
      <c r="S37" s="110"/>
      <c r="T37" s="110"/>
      <c r="U37" s="110"/>
      <c r="V37" s="110"/>
      <c r="W37" s="110"/>
    </row>
    <row r="38" spans="2:23" ht="113.15" customHeight="1" x14ac:dyDescent="0.35">
      <c r="B38" s="101"/>
      <c r="C38" s="671" t="s">
        <v>658</v>
      </c>
      <c r="D38" s="672"/>
      <c r="E38" s="673"/>
      <c r="F38" s="673"/>
      <c r="G38" s="673"/>
      <c r="H38" s="673"/>
      <c r="I38" s="673"/>
      <c r="J38" s="673"/>
      <c r="K38" s="257"/>
      <c r="M38" s="669"/>
      <c r="N38" s="670"/>
      <c r="O38" s="670"/>
      <c r="P38" s="670"/>
      <c r="Q38" s="670"/>
      <c r="R38" s="670"/>
      <c r="S38" s="670"/>
      <c r="T38" s="670"/>
      <c r="U38" s="670"/>
      <c r="V38" s="670"/>
      <c r="W38" s="670"/>
    </row>
    <row r="39" spans="2:23" ht="16.25" customHeight="1" x14ac:dyDescent="0.35">
      <c r="B39" s="253"/>
      <c r="C39" s="229"/>
      <c r="D39" s="229"/>
      <c r="E39" s="105"/>
      <c r="F39" s="105"/>
      <c r="G39" s="105"/>
      <c r="H39" s="105"/>
      <c r="I39" s="105"/>
      <c r="J39" s="105"/>
      <c r="K39" s="257"/>
      <c r="M39" s="110"/>
      <c r="N39" s="109"/>
      <c r="O39" s="109"/>
      <c r="P39" s="109"/>
      <c r="Q39" s="109"/>
      <c r="R39" s="109"/>
      <c r="S39" s="109"/>
      <c r="T39" s="109"/>
      <c r="U39" s="109"/>
      <c r="V39" s="109"/>
      <c r="W39" s="109"/>
    </row>
    <row r="40" spans="2:23" ht="16.25" customHeight="1" x14ac:dyDescent="0.35">
      <c r="B40" s="255"/>
      <c r="C40" s="256"/>
      <c r="D40" s="256"/>
      <c r="E40" s="256"/>
      <c r="F40" s="256"/>
      <c r="G40" s="256"/>
      <c r="H40" s="256"/>
      <c r="I40" s="256"/>
      <c r="J40" s="256"/>
      <c r="K40" s="258"/>
      <c r="M40" s="110"/>
      <c r="N40" s="110"/>
      <c r="O40" s="110"/>
      <c r="P40" s="110"/>
      <c r="Q40" s="110"/>
      <c r="R40" s="110"/>
      <c r="S40" s="110"/>
      <c r="T40" s="110"/>
      <c r="U40" s="110"/>
      <c r="V40" s="110"/>
      <c r="W40" s="110"/>
    </row>
    <row r="41" spans="2:23" ht="20.25" customHeight="1" x14ac:dyDescent="0.35">
      <c r="B41" s="252"/>
      <c r="C41" s="251" t="s">
        <v>659</v>
      </c>
      <c r="D41" s="105"/>
      <c r="E41" s="674"/>
      <c r="F41" s="675"/>
      <c r="G41" s="675"/>
      <c r="H41" s="675"/>
      <c r="I41" s="675"/>
      <c r="J41" s="676"/>
      <c r="K41" s="104"/>
      <c r="M41" s="669"/>
      <c r="N41" s="670"/>
      <c r="O41" s="670"/>
      <c r="P41" s="670"/>
      <c r="Q41" s="670"/>
      <c r="R41" s="670"/>
      <c r="S41" s="670"/>
      <c r="T41" s="670"/>
      <c r="U41" s="670"/>
      <c r="V41" s="670"/>
      <c r="W41" s="670"/>
    </row>
    <row r="42" spans="2:23" ht="16.25" customHeight="1" x14ac:dyDescent="0.35">
      <c r="B42" s="101"/>
      <c r="C42" s="105"/>
      <c r="D42" s="105"/>
      <c r="E42" s="106"/>
      <c r="F42" s="105"/>
      <c r="G42" s="105"/>
      <c r="H42" s="105"/>
      <c r="I42" s="105"/>
      <c r="J42" s="105"/>
      <c r="K42" s="104"/>
      <c r="M42" s="110"/>
      <c r="N42" s="110"/>
      <c r="O42" s="110"/>
      <c r="P42" s="110"/>
      <c r="Q42" s="110"/>
      <c r="R42" s="110"/>
      <c r="S42" s="110"/>
      <c r="T42" s="110"/>
      <c r="U42" s="110"/>
      <c r="V42" s="110"/>
      <c r="W42" s="110"/>
    </row>
    <row r="43" spans="2:23" ht="16.25" customHeight="1" x14ac:dyDescent="0.35">
      <c r="B43" s="101"/>
      <c r="C43" s="105"/>
      <c r="D43" s="105"/>
      <c r="E43" s="106"/>
      <c r="F43" s="105"/>
      <c r="G43" s="105"/>
      <c r="H43" s="105" t="str">
        <f>"500 tecken ("&amp;TEXT(LEN(E44),"0")&amp;" använda)"</f>
        <v>500 tecken (0 använda)</v>
      </c>
      <c r="I43" s="105"/>
      <c r="J43" s="105"/>
      <c r="K43" s="104"/>
      <c r="M43" s="110"/>
      <c r="N43" s="110"/>
      <c r="O43" s="110"/>
      <c r="P43" s="110"/>
      <c r="Q43" s="110"/>
      <c r="R43" s="110"/>
      <c r="S43" s="110"/>
      <c r="T43" s="110"/>
      <c r="U43" s="110"/>
      <c r="V43" s="110"/>
      <c r="W43" s="110"/>
    </row>
    <row r="44" spans="2:23" ht="113.15" customHeight="1" x14ac:dyDescent="0.35">
      <c r="B44" s="101"/>
      <c r="C44" s="671" t="s">
        <v>660</v>
      </c>
      <c r="D44" s="672"/>
      <c r="E44" s="673"/>
      <c r="F44" s="673"/>
      <c r="G44" s="673"/>
      <c r="H44" s="673"/>
      <c r="I44" s="673"/>
      <c r="J44" s="673"/>
      <c r="K44" s="257"/>
      <c r="M44" s="669"/>
      <c r="N44" s="670"/>
      <c r="O44" s="670"/>
      <c r="P44" s="670"/>
      <c r="Q44" s="670"/>
      <c r="R44" s="670"/>
      <c r="S44" s="670"/>
      <c r="T44" s="670"/>
      <c r="U44" s="670"/>
      <c r="V44" s="670"/>
      <c r="W44" s="670"/>
    </row>
    <row r="45" spans="2:23" ht="16.25" customHeight="1" x14ac:dyDescent="0.35">
      <c r="B45" s="253"/>
      <c r="C45" s="229"/>
      <c r="D45" s="229"/>
      <c r="E45" s="105"/>
      <c r="F45" s="105"/>
      <c r="G45" s="105"/>
      <c r="H45" s="105"/>
      <c r="I45" s="105"/>
      <c r="J45" s="105"/>
      <c r="K45" s="257"/>
      <c r="M45" s="110"/>
      <c r="N45" s="109"/>
      <c r="O45" s="109"/>
      <c r="P45" s="109"/>
      <c r="Q45" s="109"/>
      <c r="R45" s="109"/>
      <c r="S45" s="109"/>
      <c r="T45" s="109"/>
      <c r="U45" s="109"/>
      <c r="V45" s="109"/>
      <c r="W45" s="109"/>
    </row>
    <row r="46" spans="2:23" ht="16.25" customHeight="1" x14ac:dyDescent="0.35">
      <c r="B46" s="255"/>
      <c r="C46" s="256"/>
      <c r="D46" s="256"/>
      <c r="E46" s="256"/>
      <c r="F46" s="256"/>
      <c r="G46" s="256"/>
      <c r="H46" s="256"/>
      <c r="I46" s="256"/>
      <c r="J46" s="256"/>
      <c r="K46" s="258"/>
      <c r="M46" s="110"/>
      <c r="N46" s="110"/>
      <c r="O46" s="110"/>
      <c r="P46" s="110"/>
      <c r="Q46" s="110"/>
      <c r="R46" s="110"/>
      <c r="S46" s="110"/>
      <c r="T46" s="110"/>
      <c r="U46" s="110"/>
      <c r="V46" s="110"/>
      <c r="W46" s="110"/>
    </row>
    <row r="47" spans="2:23" ht="16.25" customHeight="1" x14ac:dyDescent="0.35">
      <c r="B47" s="252"/>
      <c r="C47" s="251" t="s">
        <v>661</v>
      </c>
      <c r="D47" s="105"/>
      <c r="E47" s="674"/>
      <c r="F47" s="675"/>
      <c r="G47" s="675"/>
      <c r="H47" s="675"/>
      <c r="I47" s="675"/>
      <c r="J47" s="676"/>
      <c r="K47" s="104"/>
      <c r="M47" s="669"/>
      <c r="N47" s="670"/>
      <c r="O47" s="670"/>
      <c r="P47" s="670"/>
      <c r="Q47" s="670"/>
      <c r="R47" s="670"/>
      <c r="S47" s="670"/>
      <c r="T47" s="670"/>
      <c r="U47" s="670"/>
      <c r="V47" s="670"/>
      <c r="W47" s="670"/>
    </row>
    <row r="48" spans="2:23" ht="16.25" customHeight="1" x14ac:dyDescent="0.35">
      <c r="B48" s="101"/>
      <c r="C48" s="105"/>
      <c r="D48" s="105"/>
      <c r="E48" s="106"/>
      <c r="F48" s="105"/>
      <c r="G48" s="105"/>
      <c r="H48" s="105"/>
      <c r="I48" s="105"/>
      <c r="J48" s="105"/>
      <c r="K48" s="104"/>
      <c r="M48" s="110"/>
      <c r="N48" s="110"/>
      <c r="O48" s="110"/>
      <c r="P48" s="110"/>
      <c r="Q48" s="110"/>
      <c r="R48" s="110"/>
      <c r="S48" s="110"/>
      <c r="T48" s="110"/>
      <c r="U48" s="110"/>
      <c r="V48" s="110"/>
      <c r="W48" s="110"/>
    </row>
    <row r="49" spans="2:23" ht="16.25" customHeight="1" x14ac:dyDescent="0.35">
      <c r="B49" s="101"/>
      <c r="C49" s="105"/>
      <c r="D49" s="105"/>
      <c r="E49" s="106"/>
      <c r="F49" s="105"/>
      <c r="G49" s="105"/>
      <c r="H49" s="105" t="str">
        <f>"500 tecken ("&amp;TEXT(LEN(E50),"0")&amp;" använda)"</f>
        <v>500 tecken (0 använda)</v>
      </c>
      <c r="I49" s="105"/>
      <c r="J49" s="105"/>
      <c r="K49" s="104"/>
      <c r="M49" s="110"/>
      <c r="N49" s="110"/>
      <c r="O49" s="110"/>
      <c r="P49" s="110"/>
      <c r="Q49" s="110"/>
      <c r="R49" s="110"/>
      <c r="S49" s="110"/>
      <c r="T49" s="110"/>
      <c r="U49" s="110"/>
      <c r="V49" s="110"/>
      <c r="W49" s="110"/>
    </row>
    <row r="50" spans="2:23" ht="113.15" customHeight="1" x14ac:dyDescent="0.35">
      <c r="B50" s="101"/>
      <c r="C50" s="671" t="s">
        <v>662</v>
      </c>
      <c r="D50" s="672"/>
      <c r="E50" s="673"/>
      <c r="F50" s="673"/>
      <c r="G50" s="673"/>
      <c r="H50" s="673"/>
      <c r="I50" s="673"/>
      <c r="J50" s="673"/>
      <c r="K50" s="257"/>
      <c r="M50" s="669"/>
      <c r="N50" s="670"/>
      <c r="O50" s="670"/>
      <c r="P50" s="670"/>
      <c r="Q50" s="670"/>
      <c r="R50" s="670"/>
      <c r="S50" s="670"/>
      <c r="T50" s="670"/>
      <c r="U50" s="670"/>
      <c r="V50" s="670"/>
      <c r="W50" s="670"/>
    </row>
    <row r="51" spans="2:23" ht="16.25" customHeight="1" x14ac:dyDescent="0.35">
      <c r="B51" s="253"/>
      <c r="C51" s="229"/>
      <c r="D51" s="229"/>
      <c r="E51" s="105"/>
      <c r="F51" s="105"/>
      <c r="G51" s="105"/>
      <c r="H51" s="105"/>
      <c r="I51" s="105"/>
      <c r="J51" s="105"/>
      <c r="K51" s="257"/>
      <c r="M51" s="110"/>
      <c r="N51" s="109"/>
      <c r="O51" s="109"/>
      <c r="P51" s="109"/>
      <c r="Q51" s="109"/>
      <c r="R51" s="109"/>
      <c r="S51" s="109"/>
      <c r="T51" s="109"/>
      <c r="U51" s="109"/>
      <c r="V51" s="109"/>
      <c r="W51" s="109"/>
    </row>
    <row r="52" spans="2:23" ht="16.25" customHeight="1" x14ac:dyDescent="0.35">
      <c r="B52" s="255"/>
      <c r="C52" s="256"/>
      <c r="D52" s="256"/>
      <c r="E52" s="256"/>
      <c r="F52" s="256"/>
      <c r="G52" s="256"/>
      <c r="H52" s="256"/>
      <c r="I52" s="256"/>
      <c r="J52" s="256"/>
      <c r="K52" s="258"/>
      <c r="M52" s="110"/>
      <c r="N52" s="110"/>
      <c r="O52" s="110"/>
      <c r="P52" s="110"/>
      <c r="Q52" s="110"/>
      <c r="R52" s="110"/>
      <c r="S52" s="110"/>
      <c r="T52" s="110"/>
      <c r="U52" s="110"/>
      <c r="V52" s="110"/>
      <c r="W52" s="110"/>
    </row>
    <row r="53" spans="2:23" ht="21.75" customHeight="1" x14ac:dyDescent="0.35">
      <c r="B53" s="252"/>
      <c r="C53" s="251" t="s">
        <v>663</v>
      </c>
      <c r="D53" s="105"/>
      <c r="E53" s="674"/>
      <c r="F53" s="675"/>
      <c r="G53" s="675"/>
      <c r="H53" s="675"/>
      <c r="I53" s="675"/>
      <c r="J53" s="676"/>
      <c r="K53" s="104"/>
      <c r="M53" s="669"/>
      <c r="N53" s="670"/>
      <c r="O53" s="670"/>
      <c r="P53" s="670"/>
      <c r="Q53" s="670"/>
      <c r="R53" s="670"/>
      <c r="S53" s="670"/>
      <c r="T53" s="670"/>
      <c r="U53" s="670"/>
      <c r="V53" s="670"/>
      <c r="W53" s="670"/>
    </row>
    <row r="54" spans="2:23" ht="16.25" customHeight="1" x14ac:dyDescent="0.35">
      <c r="B54" s="101"/>
      <c r="C54" s="105"/>
      <c r="D54" s="105"/>
      <c r="E54" s="106"/>
      <c r="F54" s="105"/>
      <c r="G54" s="105"/>
      <c r="H54" s="105"/>
      <c r="I54" s="105"/>
      <c r="J54" s="105"/>
      <c r="K54" s="104"/>
      <c r="M54" s="110"/>
      <c r="N54" s="110"/>
      <c r="O54" s="110"/>
      <c r="P54" s="110"/>
      <c r="Q54" s="110"/>
      <c r="R54" s="110"/>
      <c r="S54" s="110"/>
      <c r="T54" s="110"/>
      <c r="U54" s="110"/>
      <c r="V54" s="110"/>
      <c r="W54" s="110"/>
    </row>
    <row r="55" spans="2:23" ht="16.25" customHeight="1" x14ac:dyDescent="0.35">
      <c r="B55" s="101"/>
      <c r="C55" s="105"/>
      <c r="D55" s="105"/>
      <c r="E55" s="106"/>
      <c r="F55" s="105"/>
      <c r="G55" s="105"/>
      <c r="H55" s="105" t="str">
        <f>"500 tecken ("&amp;TEXT(LEN(E56),"0")&amp;" använda)"</f>
        <v>500 tecken (0 använda)</v>
      </c>
      <c r="I55" s="105"/>
      <c r="J55" s="105"/>
      <c r="K55" s="104"/>
      <c r="M55" s="110"/>
      <c r="N55" s="110"/>
      <c r="O55" s="110"/>
      <c r="P55" s="110"/>
      <c r="Q55" s="110"/>
      <c r="R55" s="110"/>
      <c r="S55" s="110"/>
      <c r="T55" s="110"/>
      <c r="U55" s="110"/>
      <c r="V55" s="110"/>
      <c r="W55" s="110"/>
    </row>
    <row r="56" spans="2:23" ht="113.15" customHeight="1" x14ac:dyDescent="0.35">
      <c r="B56" s="101"/>
      <c r="C56" s="671" t="s">
        <v>664</v>
      </c>
      <c r="D56" s="672"/>
      <c r="E56" s="673"/>
      <c r="F56" s="673"/>
      <c r="G56" s="673"/>
      <c r="H56" s="673"/>
      <c r="I56" s="673"/>
      <c r="J56" s="673"/>
      <c r="K56" s="257"/>
      <c r="M56" s="669"/>
      <c r="N56" s="670"/>
      <c r="O56" s="670"/>
      <c r="P56" s="670"/>
      <c r="Q56" s="670"/>
      <c r="R56" s="670"/>
      <c r="S56" s="670"/>
      <c r="T56" s="670"/>
      <c r="U56" s="670"/>
      <c r="V56" s="670"/>
      <c r="W56" s="670"/>
    </row>
    <row r="57" spans="2:23" ht="16.25" customHeight="1" x14ac:dyDescent="0.35">
      <c r="B57" s="253"/>
      <c r="C57" s="229"/>
      <c r="D57" s="229"/>
      <c r="E57" s="105"/>
      <c r="F57" s="105"/>
      <c r="G57" s="105"/>
      <c r="H57" s="105"/>
      <c r="I57" s="105"/>
      <c r="J57" s="105"/>
      <c r="K57" s="257"/>
      <c r="M57" s="109"/>
      <c r="N57" s="111"/>
      <c r="O57" s="111"/>
      <c r="P57" s="111"/>
      <c r="Q57" s="111"/>
      <c r="R57" s="111"/>
      <c r="S57" s="111"/>
      <c r="T57" s="111"/>
      <c r="U57" s="111"/>
      <c r="V57" s="111"/>
      <c r="W57" s="111"/>
    </row>
    <row r="58" spans="2:23" ht="16.25" customHeight="1" x14ac:dyDescent="0.35">
      <c r="B58" s="255"/>
      <c r="C58" s="256"/>
      <c r="D58" s="256"/>
      <c r="E58" s="256"/>
      <c r="F58" s="256"/>
      <c r="G58" s="256"/>
      <c r="H58" s="256"/>
      <c r="I58" s="256"/>
      <c r="J58" s="256"/>
      <c r="K58" s="258"/>
      <c r="M58" s="110"/>
      <c r="N58" s="109"/>
      <c r="O58" s="109"/>
      <c r="P58" s="109"/>
      <c r="Q58" s="109"/>
      <c r="R58" s="109"/>
      <c r="S58" s="109"/>
      <c r="T58" s="109"/>
      <c r="U58" s="109"/>
      <c r="V58" s="109"/>
      <c r="W58" s="109"/>
    </row>
    <row r="59" spans="2:23" ht="20.25" customHeight="1" x14ac:dyDescent="0.35">
      <c r="B59" s="252"/>
      <c r="C59" s="251" t="s">
        <v>665</v>
      </c>
      <c r="D59" s="105"/>
      <c r="E59" s="674"/>
      <c r="F59" s="675"/>
      <c r="G59" s="675"/>
      <c r="H59" s="675"/>
      <c r="I59" s="675"/>
      <c r="J59" s="676"/>
      <c r="K59" s="104"/>
      <c r="M59" s="669"/>
      <c r="N59" s="670"/>
      <c r="O59" s="670"/>
      <c r="P59" s="670"/>
      <c r="Q59" s="670"/>
      <c r="R59" s="670"/>
      <c r="S59" s="670"/>
      <c r="T59" s="670"/>
      <c r="U59" s="670"/>
      <c r="V59" s="670"/>
      <c r="W59" s="670"/>
    </row>
    <row r="60" spans="2:23" ht="16.25" customHeight="1" x14ac:dyDescent="0.35">
      <c r="B60" s="101"/>
      <c r="C60" s="105"/>
      <c r="D60" s="105"/>
      <c r="E60" s="106"/>
      <c r="F60" s="105"/>
      <c r="G60" s="105"/>
      <c r="H60" s="105"/>
      <c r="I60" s="105"/>
      <c r="J60" s="105"/>
      <c r="K60" s="104"/>
      <c r="M60" s="110"/>
      <c r="N60" s="110"/>
      <c r="O60" s="110"/>
      <c r="P60" s="110"/>
      <c r="Q60" s="110"/>
      <c r="R60" s="110"/>
      <c r="S60" s="110"/>
      <c r="T60" s="110"/>
      <c r="U60" s="110"/>
      <c r="V60" s="110"/>
      <c r="W60" s="110"/>
    </row>
    <row r="61" spans="2:23" ht="16.25" customHeight="1" x14ac:dyDescent="0.35">
      <c r="B61" s="101"/>
      <c r="C61" s="105"/>
      <c r="D61" s="105"/>
      <c r="E61" s="106"/>
      <c r="F61" s="105"/>
      <c r="G61" s="105"/>
      <c r="H61" s="105" t="str">
        <f>"500 tecken ("&amp;TEXT(LEN(E62),"0")&amp;" använda)"</f>
        <v>500 tecken (0 använda)</v>
      </c>
      <c r="I61" s="105"/>
      <c r="J61" s="105"/>
      <c r="K61" s="104"/>
      <c r="M61" s="110"/>
      <c r="N61" s="110"/>
      <c r="O61" s="110"/>
      <c r="P61" s="110"/>
      <c r="Q61" s="110"/>
      <c r="R61" s="110"/>
      <c r="S61" s="110"/>
      <c r="T61" s="110"/>
      <c r="U61" s="110"/>
      <c r="V61" s="110"/>
      <c r="W61" s="110"/>
    </row>
    <row r="62" spans="2:23" ht="113.15" customHeight="1" x14ac:dyDescent="0.35">
      <c r="B62" s="101"/>
      <c r="C62" s="671" t="s">
        <v>666</v>
      </c>
      <c r="D62" s="672"/>
      <c r="E62" s="673"/>
      <c r="F62" s="673"/>
      <c r="G62" s="673"/>
      <c r="H62" s="673"/>
      <c r="I62" s="673"/>
      <c r="J62" s="673"/>
      <c r="K62" s="257"/>
      <c r="M62" s="669"/>
      <c r="N62" s="670"/>
      <c r="O62" s="670"/>
      <c r="P62" s="670"/>
      <c r="Q62" s="670"/>
      <c r="R62" s="670"/>
      <c r="S62" s="670"/>
      <c r="T62" s="670"/>
      <c r="U62" s="670"/>
      <c r="V62" s="670"/>
      <c r="W62" s="670"/>
    </row>
    <row r="63" spans="2:23" ht="16.25" customHeight="1" x14ac:dyDescent="0.35">
      <c r="B63" s="253"/>
      <c r="C63" s="229"/>
      <c r="D63" s="229"/>
      <c r="E63" s="105"/>
      <c r="F63" s="105"/>
      <c r="G63" s="105"/>
      <c r="H63" s="105"/>
      <c r="I63" s="105"/>
      <c r="J63" s="105"/>
      <c r="K63" s="257"/>
      <c r="M63" s="110"/>
      <c r="N63" s="109"/>
      <c r="O63" s="109"/>
      <c r="P63" s="109"/>
      <c r="Q63" s="109"/>
      <c r="R63" s="109"/>
      <c r="S63" s="109"/>
      <c r="T63" s="109"/>
      <c r="U63" s="109"/>
      <c r="V63" s="109"/>
      <c r="W63" s="109"/>
    </row>
    <row r="64" spans="2:23" ht="16.25" customHeight="1" x14ac:dyDescent="0.35">
      <c r="B64" s="255"/>
      <c r="C64" s="256"/>
      <c r="D64" s="256"/>
      <c r="E64" s="256"/>
      <c r="F64" s="256"/>
      <c r="G64" s="256"/>
      <c r="H64" s="256"/>
      <c r="I64" s="256"/>
      <c r="J64" s="256"/>
      <c r="K64" s="258"/>
      <c r="M64" s="110"/>
      <c r="N64" s="110"/>
      <c r="O64" s="110"/>
      <c r="P64" s="110"/>
      <c r="Q64" s="110"/>
      <c r="R64" s="110"/>
      <c r="S64" s="110"/>
      <c r="T64" s="110"/>
      <c r="U64" s="110"/>
      <c r="V64" s="110"/>
      <c r="W64" s="110"/>
    </row>
    <row r="65" spans="2:23" ht="16.25" customHeight="1" x14ac:dyDescent="0.35">
      <c r="B65" s="252"/>
      <c r="C65" s="251" t="s">
        <v>667</v>
      </c>
      <c r="D65" s="105"/>
      <c r="E65" s="674"/>
      <c r="F65" s="675"/>
      <c r="G65" s="675"/>
      <c r="H65" s="675"/>
      <c r="I65" s="675"/>
      <c r="J65" s="676"/>
      <c r="K65" s="104"/>
      <c r="M65" s="669"/>
      <c r="N65" s="670"/>
      <c r="O65" s="670"/>
      <c r="P65" s="670"/>
      <c r="Q65" s="670"/>
      <c r="R65" s="670"/>
      <c r="S65" s="670"/>
      <c r="T65" s="670"/>
      <c r="U65" s="670"/>
      <c r="V65" s="670"/>
      <c r="W65" s="670"/>
    </row>
    <row r="66" spans="2:23" ht="16.25" customHeight="1" x14ac:dyDescent="0.35">
      <c r="B66" s="101"/>
      <c r="C66" s="105"/>
      <c r="D66" s="105"/>
      <c r="E66" s="106"/>
      <c r="F66" s="105"/>
      <c r="G66" s="105"/>
      <c r="H66" s="105"/>
      <c r="I66" s="105"/>
      <c r="J66" s="105"/>
      <c r="K66" s="104"/>
      <c r="M66" s="110"/>
      <c r="N66" s="110"/>
      <c r="O66" s="110"/>
      <c r="P66" s="110"/>
      <c r="Q66" s="110"/>
      <c r="R66" s="110"/>
      <c r="S66" s="110"/>
      <c r="T66" s="110"/>
      <c r="U66" s="110"/>
      <c r="V66" s="110"/>
      <c r="W66" s="110"/>
    </row>
    <row r="67" spans="2:23" ht="16.25" customHeight="1" x14ac:dyDescent="0.35">
      <c r="B67" s="101"/>
      <c r="C67" s="105"/>
      <c r="D67" s="105"/>
      <c r="E67" s="106"/>
      <c r="F67" s="105"/>
      <c r="G67" s="105"/>
      <c r="H67" s="105" t="str">
        <f>"500 tecken ("&amp;TEXT(LEN(E68),"0")&amp;" använda)"</f>
        <v>500 tecken (0 använda)</v>
      </c>
      <c r="I67" s="105"/>
      <c r="J67" s="105"/>
      <c r="K67" s="104"/>
      <c r="M67" s="110"/>
      <c r="N67" s="110"/>
      <c r="O67" s="110"/>
      <c r="P67" s="110"/>
      <c r="Q67" s="110"/>
      <c r="R67" s="110"/>
      <c r="S67" s="110"/>
      <c r="T67" s="110"/>
      <c r="U67" s="110"/>
      <c r="V67" s="110"/>
      <c r="W67" s="110"/>
    </row>
    <row r="68" spans="2:23" ht="113.15" customHeight="1" x14ac:dyDescent="0.35">
      <c r="B68" s="101"/>
      <c r="C68" s="671" t="s">
        <v>668</v>
      </c>
      <c r="D68" s="672"/>
      <c r="E68" s="673"/>
      <c r="F68" s="673"/>
      <c r="G68" s="673"/>
      <c r="H68" s="673"/>
      <c r="I68" s="673"/>
      <c r="J68" s="673"/>
      <c r="K68" s="257"/>
      <c r="M68" s="669"/>
      <c r="N68" s="670"/>
      <c r="O68" s="670"/>
      <c r="P68" s="670"/>
      <c r="Q68" s="670"/>
      <c r="R68" s="670"/>
      <c r="S68" s="670"/>
      <c r="T68" s="670"/>
      <c r="U68" s="670"/>
      <c r="V68" s="670"/>
      <c r="W68" s="670"/>
    </row>
    <row r="69" spans="2:23" ht="16.25" customHeight="1" x14ac:dyDescent="0.35">
      <c r="B69" s="253"/>
      <c r="C69" s="229"/>
      <c r="D69" s="229"/>
      <c r="E69" s="105"/>
      <c r="F69" s="105"/>
      <c r="G69" s="105"/>
      <c r="H69" s="105"/>
      <c r="I69" s="105"/>
      <c r="J69" s="105"/>
      <c r="K69" s="257"/>
      <c r="M69" s="110"/>
      <c r="N69" s="109"/>
      <c r="O69" s="109"/>
      <c r="P69" s="109"/>
      <c r="Q69" s="109"/>
      <c r="R69" s="109"/>
      <c r="S69" s="109"/>
      <c r="T69" s="109"/>
      <c r="U69" s="109"/>
      <c r="V69" s="109"/>
      <c r="W69" s="109"/>
    </row>
    <row r="70" spans="2:23" ht="16.25" customHeight="1" x14ac:dyDescent="0.35">
      <c r="B70" s="255"/>
      <c r="C70" s="256"/>
      <c r="D70" s="256"/>
      <c r="E70" s="256"/>
      <c r="F70" s="256"/>
      <c r="G70" s="256"/>
      <c r="H70" s="256"/>
      <c r="I70" s="256"/>
      <c r="J70" s="256"/>
      <c r="K70" s="258"/>
      <c r="M70" s="110"/>
      <c r="N70" s="110"/>
      <c r="O70" s="110"/>
      <c r="P70" s="110"/>
      <c r="Q70" s="110"/>
      <c r="R70" s="110"/>
      <c r="S70" s="110"/>
      <c r="T70" s="110"/>
      <c r="U70" s="110"/>
      <c r="V70" s="110"/>
      <c r="W70" s="110"/>
    </row>
    <row r="71" spans="2:23" ht="16.25" customHeight="1" x14ac:dyDescent="0.35">
      <c r="B71" s="252"/>
      <c r="C71" s="251" t="s">
        <v>669</v>
      </c>
      <c r="D71" s="105"/>
      <c r="E71" s="674"/>
      <c r="F71" s="675"/>
      <c r="G71" s="675"/>
      <c r="H71" s="675"/>
      <c r="I71" s="675"/>
      <c r="J71" s="676"/>
      <c r="K71" s="104"/>
      <c r="M71" s="669"/>
      <c r="N71" s="670"/>
      <c r="O71" s="670"/>
      <c r="P71" s="670"/>
      <c r="Q71" s="670"/>
      <c r="R71" s="670"/>
      <c r="S71" s="670"/>
      <c r="T71" s="670"/>
      <c r="U71" s="670"/>
      <c r="V71" s="670"/>
      <c r="W71" s="670"/>
    </row>
    <row r="72" spans="2:23" ht="16.25" customHeight="1" x14ac:dyDescent="0.35">
      <c r="B72" s="101"/>
      <c r="C72" s="105"/>
      <c r="D72" s="105"/>
      <c r="E72" s="106"/>
      <c r="F72" s="105"/>
      <c r="G72" s="105"/>
      <c r="H72" s="105"/>
      <c r="I72" s="105"/>
      <c r="J72" s="105"/>
      <c r="K72" s="104"/>
      <c r="M72" s="110"/>
      <c r="N72" s="110"/>
      <c r="O72" s="110"/>
      <c r="P72" s="110"/>
      <c r="Q72" s="110"/>
      <c r="R72" s="110"/>
      <c r="S72" s="110"/>
      <c r="T72" s="110"/>
      <c r="U72" s="110"/>
      <c r="V72" s="110"/>
      <c r="W72" s="110"/>
    </row>
    <row r="73" spans="2:23" ht="16.25" customHeight="1" x14ac:dyDescent="0.35">
      <c r="B73" s="101"/>
      <c r="C73" s="105"/>
      <c r="D73" s="105"/>
      <c r="E73" s="106"/>
      <c r="F73" s="105"/>
      <c r="G73" s="105"/>
      <c r="H73" s="105" t="str">
        <f>"500 tecken ("&amp;TEXT(LEN(E74),"0")&amp;" använda)"</f>
        <v>500 tecken (0 använda)</v>
      </c>
      <c r="I73" s="105"/>
      <c r="J73" s="105"/>
      <c r="K73" s="104"/>
      <c r="M73" s="110"/>
      <c r="N73" s="110"/>
      <c r="O73" s="110"/>
      <c r="P73" s="110"/>
      <c r="Q73" s="110"/>
      <c r="R73" s="110"/>
      <c r="S73" s="110"/>
      <c r="T73" s="110"/>
      <c r="U73" s="110"/>
      <c r="V73" s="110"/>
      <c r="W73" s="110"/>
    </row>
    <row r="74" spans="2:23" ht="113.15" customHeight="1" x14ac:dyDescent="0.35">
      <c r="B74" s="101"/>
      <c r="C74" s="671" t="s">
        <v>670</v>
      </c>
      <c r="D74" s="672"/>
      <c r="E74" s="673"/>
      <c r="F74" s="673"/>
      <c r="G74" s="673"/>
      <c r="H74" s="673"/>
      <c r="I74" s="673"/>
      <c r="J74" s="673"/>
      <c r="K74" s="257"/>
      <c r="M74" s="669"/>
      <c r="N74" s="670"/>
      <c r="O74" s="670"/>
      <c r="P74" s="670"/>
      <c r="Q74" s="670"/>
      <c r="R74" s="670"/>
      <c r="S74" s="670"/>
      <c r="T74" s="670"/>
      <c r="U74" s="670"/>
      <c r="V74" s="670"/>
      <c r="W74" s="670"/>
    </row>
    <row r="75" spans="2:23" ht="16.25" customHeight="1" x14ac:dyDescent="0.35">
      <c r="B75" s="254"/>
      <c r="C75" s="112"/>
      <c r="D75" s="112"/>
      <c r="E75" s="112"/>
      <c r="F75" s="112"/>
      <c r="G75" s="112"/>
      <c r="H75" s="112"/>
      <c r="I75" s="112"/>
      <c r="J75" s="112"/>
      <c r="K75" s="259"/>
    </row>
  </sheetData>
  <sheetProtection sheet="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61">
    <mergeCell ref="M8:Q8"/>
    <mergeCell ref="M62:W62"/>
    <mergeCell ref="C32:D32"/>
    <mergeCell ref="E71:J71"/>
    <mergeCell ref="M71:W71"/>
    <mergeCell ref="E59:J59"/>
    <mergeCell ref="M59:W59"/>
    <mergeCell ref="C62:D62"/>
    <mergeCell ref="E62:J62"/>
    <mergeCell ref="C8:D8"/>
    <mergeCell ref="E11:J11"/>
    <mergeCell ref="C14:D14"/>
    <mergeCell ref="E17:J17"/>
    <mergeCell ref="E20:J20"/>
    <mergeCell ref="C20:D20"/>
    <mergeCell ref="C26:D26"/>
    <mergeCell ref="C74:D74"/>
    <mergeCell ref="E74:J74"/>
    <mergeCell ref="M74:W74"/>
    <mergeCell ref="E65:J65"/>
    <mergeCell ref="M65:W65"/>
    <mergeCell ref="C68:D68"/>
    <mergeCell ref="E68:J68"/>
    <mergeCell ref="M68:W68"/>
    <mergeCell ref="M2:O2"/>
    <mergeCell ref="E32:J32"/>
    <mergeCell ref="E41:J41"/>
    <mergeCell ref="E5:J5"/>
    <mergeCell ref="E14:J14"/>
    <mergeCell ref="E8:J8"/>
    <mergeCell ref="E29:J29"/>
    <mergeCell ref="E35:J35"/>
    <mergeCell ref="M20:W20"/>
    <mergeCell ref="E23:J23"/>
    <mergeCell ref="M11:W11"/>
    <mergeCell ref="M17:W17"/>
    <mergeCell ref="M23:W23"/>
    <mergeCell ref="M14:W14"/>
    <mergeCell ref="M5:Q7"/>
    <mergeCell ref="E26:J26"/>
    <mergeCell ref="C56:D56"/>
    <mergeCell ref="E56:J56"/>
    <mergeCell ref="M56:W56"/>
    <mergeCell ref="M38:W38"/>
    <mergeCell ref="C44:D44"/>
    <mergeCell ref="M44:W44"/>
    <mergeCell ref="E53:J53"/>
    <mergeCell ref="E47:J47"/>
    <mergeCell ref="C50:D50"/>
    <mergeCell ref="E50:J50"/>
    <mergeCell ref="C38:D38"/>
    <mergeCell ref="E38:J38"/>
    <mergeCell ref="E44:J44"/>
    <mergeCell ref="M41:W41"/>
    <mergeCell ref="M47:W47"/>
    <mergeCell ref="M53:W53"/>
    <mergeCell ref="M50:W50"/>
    <mergeCell ref="M26:W26"/>
    <mergeCell ref="M32:W32"/>
    <mergeCell ref="M29:W29"/>
    <mergeCell ref="M35:W35"/>
  </mergeCells>
  <phoneticPr fontId="4"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44:J44 E38:J38 E68:J68 E50:J50 E20:J20 E26:J26 E32:J32 E8:J8 E14:J14 E62:J62 E56:J56 E74:J74" xr:uid="{00000000-0002-0000-0700-000000000000}">
      <formula1>500</formula1>
    </dataValidation>
  </dataValidations>
  <hyperlinks>
    <hyperlink ref="M2:O2" location="'Börja här'!A1" display="PALAA TÄSTÄ KANSISIVULLE" xr:uid="{00000000-0004-0000-0700-000000000000}"/>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rowBreaks count="1" manualBreakCount="1">
    <brk id="40" min="1" max="10"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6"/>
  <dimension ref="A1:J18"/>
  <sheetViews>
    <sheetView showGridLines="0" zoomScaleNormal="100" workbookViewId="0">
      <selection activeCell="C11" sqref="C11"/>
    </sheetView>
  </sheetViews>
  <sheetFormatPr defaultColWidth="8.84375" defaultRowHeight="15.5" x14ac:dyDescent="0.35"/>
  <cols>
    <col min="1" max="1" width="3.84375" style="13" customWidth="1"/>
    <col min="2" max="2" width="22.53515625" style="113" customWidth="1"/>
    <col min="3" max="3" width="73.84375" style="13" customWidth="1"/>
    <col min="4" max="4" width="2.07421875" style="13" customWidth="1"/>
    <col min="5" max="16384" width="8.84375" style="13"/>
  </cols>
  <sheetData>
    <row r="1" spans="1:10" ht="16.25" customHeight="1" x14ac:dyDescent="0.35">
      <c r="A1" s="8" t="s">
        <v>291</v>
      </c>
    </row>
    <row r="2" spans="1:10" ht="53" customHeight="1" x14ac:dyDescent="0.35">
      <c r="B2" s="682" t="s">
        <v>351</v>
      </c>
      <c r="C2" s="682"/>
      <c r="D2" s="682"/>
    </row>
    <row r="3" spans="1:10" ht="16.25" customHeight="1" x14ac:dyDescent="0.35">
      <c r="B3" s="114"/>
    </row>
    <row r="4" spans="1:10" ht="16.25" customHeight="1" x14ac:dyDescent="0.35">
      <c r="B4" s="115" t="s">
        <v>349</v>
      </c>
      <c r="C4" s="116"/>
      <c r="D4" s="117"/>
      <c r="F4" s="567" t="s">
        <v>671</v>
      </c>
      <c r="G4" s="568"/>
      <c r="H4" s="569"/>
    </row>
    <row r="5" spans="1:10" ht="16.25" customHeight="1" x14ac:dyDescent="0.35">
      <c r="B5" s="118"/>
      <c r="C5" s="19"/>
      <c r="D5" s="20"/>
    </row>
    <row r="6" spans="1:10" ht="16.25" customHeight="1" x14ac:dyDescent="0.35">
      <c r="B6" s="119"/>
      <c r="C6" s="120" t="s">
        <v>350</v>
      </c>
      <c r="D6" s="20"/>
      <c r="E6" s="93"/>
      <c r="F6" s="681"/>
      <c r="G6" s="681"/>
      <c r="H6" s="681"/>
      <c r="I6" s="681"/>
      <c r="J6" s="681"/>
    </row>
    <row r="7" spans="1:10" ht="16.25" customHeight="1" x14ac:dyDescent="0.35">
      <c r="B7" s="81" t="s">
        <v>346</v>
      </c>
      <c r="C7" s="318"/>
      <c r="D7" s="20"/>
      <c r="F7" s="681"/>
      <c r="G7" s="681"/>
      <c r="H7" s="681"/>
      <c r="I7" s="681"/>
      <c r="J7" s="681"/>
    </row>
    <row r="8" spans="1:10" ht="16.25" customHeight="1" x14ac:dyDescent="0.35">
      <c r="B8" s="81"/>
      <c r="C8" s="19"/>
      <c r="D8" s="20"/>
      <c r="F8" s="681"/>
      <c r="G8" s="681"/>
      <c r="H8" s="681"/>
      <c r="I8" s="681"/>
      <c r="J8" s="681"/>
    </row>
    <row r="9" spans="1:10" ht="16.25" customHeight="1" x14ac:dyDescent="0.35">
      <c r="B9" s="81" t="s">
        <v>347</v>
      </c>
      <c r="C9" s="318"/>
      <c r="D9" s="20"/>
      <c r="F9" s="681"/>
      <c r="G9" s="681"/>
      <c r="H9" s="681"/>
      <c r="I9" s="681"/>
      <c r="J9" s="681"/>
    </row>
    <row r="10" spans="1:10" ht="16.25" customHeight="1" x14ac:dyDescent="0.35">
      <c r="B10" s="119"/>
      <c r="C10" s="19"/>
      <c r="D10" s="20"/>
      <c r="F10" s="681"/>
      <c r="G10" s="681"/>
      <c r="H10" s="681"/>
      <c r="I10" s="681"/>
      <c r="J10" s="681"/>
    </row>
    <row r="11" spans="1:10" ht="16.25" customHeight="1" x14ac:dyDescent="0.35">
      <c r="B11" s="18" t="s">
        <v>348</v>
      </c>
      <c r="C11" s="323"/>
      <c r="D11" s="20"/>
      <c r="F11" s="681"/>
      <c r="G11" s="681"/>
      <c r="H11" s="681"/>
      <c r="I11" s="681"/>
      <c r="J11" s="681"/>
    </row>
    <row r="12" spans="1:10" ht="16.25" customHeight="1" x14ac:dyDescent="0.35">
      <c r="B12" s="194"/>
      <c r="C12" s="121"/>
      <c r="D12" s="122"/>
      <c r="F12" s="681"/>
      <c r="G12" s="681"/>
      <c r="H12" s="681"/>
      <c r="I12" s="681"/>
      <c r="J12" s="681"/>
    </row>
    <row r="13" spans="1:10" ht="16.25" customHeight="1" x14ac:dyDescent="0.35">
      <c r="B13" s="13"/>
    </row>
    <row r="14" spans="1:10" ht="16.25" customHeight="1" x14ac:dyDescent="0.35">
      <c r="B14" s="13"/>
    </row>
    <row r="15" spans="1:10" ht="16.25" customHeight="1" x14ac:dyDescent="0.35">
      <c r="B15" s="13"/>
    </row>
    <row r="16" spans="1:10" ht="16.25" customHeight="1" x14ac:dyDescent="0.35">
      <c r="B16" s="13"/>
    </row>
    <row r="17" spans="2:2" ht="16.25" customHeight="1" x14ac:dyDescent="0.35">
      <c r="B17" s="13"/>
    </row>
    <row r="18" spans="2:2" ht="16.25" customHeight="1" x14ac:dyDescent="0.35">
      <c r="B18" s="13"/>
    </row>
  </sheetData>
  <sheetProtection sheet="1" selectLockedCells="1"/>
  <mergeCells count="3">
    <mergeCell ref="F4:H4"/>
    <mergeCell ref="F6:J12"/>
    <mergeCell ref="B2:D2"/>
  </mergeCells>
  <hyperlinks>
    <hyperlink ref="F4:H4" location="'Börja här'!A1" display="PALAA TÄSTÄ KANSISIVULLE" xr:uid="{00000000-0004-0000-08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0</xdr:colOff>
                    <xdr:row>142</xdr:row>
                    <xdr:rowOff>177800</xdr:rowOff>
                  </from>
                  <to>
                    <xdr:col>1</xdr:col>
                    <xdr:colOff>381000</xdr:colOff>
                    <xdr:row>143</xdr:row>
                    <xdr:rowOff>215900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0</xdr:colOff>
                    <xdr:row>143</xdr:row>
                    <xdr:rowOff>177800</xdr:rowOff>
                  </from>
                  <to>
                    <xdr:col>1</xdr:col>
                    <xdr:colOff>381000</xdr:colOff>
                    <xdr:row>144</xdr:row>
                    <xdr:rowOff>215900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0</xdr:colOff>
                    <xdr:row>147</xdr:row>
                    <xdr:rowOff>177800</xdr:rowOff>
                  </from>
                  <to>
                    <xdr:col>1</xdr:col>
                    <xdr:colOff>412750</xdr:colOff>
                    <xdr:row>148</xdr:row>
                    <xdr:rowOff>215900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xdr:col>
                    <xdr:colOff>0</xdr:colOff>
                    <xdr:row>145</xdr:row>
                    <xdr:rowOff>177800</xdr:rowOff>
                  </from>
                  <to>
                    <xdr:col>1</xdr:col>
                    <xdr:colOff>381000</xdr:colOff>
                    <xdr:row>146</xdr:row>
                    <xdr:rowOff>215900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xdr:col>
                    <xdr:colOff>0</xdr:colOff>
                    <xdr:row>148</xdr:row>
                    <xdr:rowOff>177800</xdr:rowOff>
                  </from>
                  <to>
                    <xdr:col>1</xdr:col>
                    <xdr:colOff>412750</xdr:colOff>
                    <xdr:row>149</xdr:row>
                    <xdr:rowOff>215900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xdr:col>
                    <xdr:colOff>0</xdr:colOff>
                    <xdr:row>152</xdr:row>
                    <xdr:rowOff>177800</xdr:rowOff>
                  </from>
                  <to>
                    <xdr:col>1</xdr:col>
                    <xdr:colOff>412750</xdr:colOff>
                    <xdr:row>153</xdr:row>
                    <xdr:rowOff>215900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xdr:col>
                    <xdr:colOff>0</xdr:colOff>
                    <xdr:row>151</xdr:row>
                    <xdr:rowOff>177800</xdr:rowOff>
                  </from>
                  <to>
                    <xdr:col>1</xdr:col>
                    <xdr:colOff>412750</xdr:colOff>
                    <xdr:row>152</xdr:row>
                    <xdr:rowOff>215900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xdr:col>
                    <xdr:colOff>0</xdr:colOff>
                    <xdr:row>144</xdr:row>
                    <xdr:rowOff>158750</xdr:rowOff>
                  </from>
                  <to>
                    <xdr:col>1</xdr:col>
                    <xdr:colOff>412750</xdr:colOff>
                    <xdr:row>145</xdr:row>
                    <xdr:rowOff>190500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xdr:col>
                    <xdr:colOff>0</xdr:colOff>
                    <xdr:row>150</xdr:row>
                    <xdr:rowOff>177800</xdr:rowOff>
                  </from>
                  <to>
                    <xdr:col>1</xdr:col>
                    <xdr:colOff>412750</xdr:colOff>
                    <xdr:row>151</xdr:row>
                    <xdr:rowOff>215900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'Metadata (dold)'!$P$3:$P$16</xm:f>
          </x14:formula1>
          <xm:sqref>C9</xm:sqref>
        </x14:dataValidation>
        <x14:dataValidation type="list" allowBlank="1" showInputMessage="1" showErrorMessage="1" xr:uid="{00000000-0002-0000-0800-000001000000}">
          <x14:formula1>
            <xm:f>'Metadata (dold)'!$O$3:$O$44</xm:f>
          </x14:formula1>
          <xm:sqref>C7</xm:sqref>
        </x14:dataValidation>
        <x14:dataValidation type="list" allowBlank="1" showInputMessage="1" showErrorMessage="1" xr:uid="{00000000-0002-0000-0800-000002000000}">
          <x14:formula1>
            <xm:f>'Metadata (dold)'!$V$3:$V$9</xm:f>
          </x14:formula1>
          <xm:sqref>C11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F837D-59AE-4DA0-AD36-E01B4F01BDA4}">
  <dimension ref="A1:Z86"/>
  <sheetViews>
    <sheetView showGridLines="0" zoomScaleNormal="100" workbookViewId="0">
      <selection activeCell="R3" sqref="R3:T3"/>
    </sheetView>
  </sheetViews>
  <sheetFormatPr defaultColWidth="9.15234375" defaultRowHeight="10" x14ac:dyDescent="0.2"/>
  <cols>
    <col min="1" max="1" width="2.84375" style="386" customWidth="1"/>
    <col min="2" max="2" width="2.61328125" style="386" customWidth="1"/>
    <col min="3" max="3" width="8.921875" style="386" customWidth="1"/>
    <col min="4" max="4" width="11" style="391" customWidth="1"/>
    <col min="5" max="5" width="2.84375" style="386" customWidth="1"/>
    <col min="6" max="6" width="11" style="389" customWidth="1"/>
    <col min="7" max="7" width="2.84375" style="386" customWidth="1"/>
    <col min="8" max="8" width="11" style="389" customWidth="1"/>
    <col min="9" max="9" width="2.84375" style="386" customWidth="1"/>
    <col min="10" max="10" width="8.3828125" style="389" customWidth="1"/>
    <col min="11" max="11" width="2.84375" style="386" customWidth="1"/>
    <col min="12" max="12" width="8.3828125" style="389" customWidth="1"/>
    <col min="13" max="14" width="2.84375" style="386" customWidth="1"/>
    <col min="15" max="15" width="8.3828125" style="386" customWidth="1"/>
    <col min="16" max="16" width="3.921875" style="386" customWidth="1"/>
    <col min="17" max="16384" width="9.15234375" style="386"/>
  </cols>
  <sheetData>
    <row r="1" spans="1:26" ht="15.9" customHeight="1" x14ac:dyDescent="0.2">
      <c r="A1" s="392" t="s">
        <v>189</v>
      </c>
      <c r="B1" s="392"/>
      <c r="C1" s="392"/>
      <c r="E1" s="388"/>
      <c r="F1" s="387"/>
      <c r="G1" s="388"/>
      <c r="H1" s="387"/>
      <c r="I1" s="388"/>
      <c r="J1" s="387"/>
      <c r="K1" s="388"/>
      <c r="L1" s="387"/>
      <c r="M1" s="388"/>
      <c r="N1" s="388"/>
      <c r="O1" s="388"/>
    </row>
    <row r="2" spans="1:26" ht="76.25" customHeight="1" x14ac:dyDescent="0.35">
      <c r="B2" s="689" t="s">
        <v>352</v>
      </c>
      <c r="C2" s="689"/>
      <c r="D2" s="689"/>
      <c r="E2" s="689"/>
      <c r="F2" s="689"/>
      <c r="G2" s="689"/>
      <c r="H2" s="689"/>
      <c r="I2" s="689"/>
      <c r="J2" s="689"/>
      <c r="K2" s="689"/>
      <c r="L2" s="689"/>
      <c r="M2" s="689"/>
      <c r="N2" s="689"/>
      <c r="O2" s="689"/>
      <c r="P2" s="436"/>
      <c r="Q2" s="399"/>
      <c r="U2" s="394"/>
      <c r="V2" s="394"/>
      <c r="W2" s="394"/>
      <c r="X2" s="394"/>
      <c r="Y2" s="394"/>
      <c r="Z2" s="394"/>
    </row>
    <row r="3" spans="1:26" ht="15.9" customHeight="1" x14ac:dyDescent="0.35">
      <c r="B3" s="414"/>
      <c r="C3" s="409"/>
      <c r="D3" s="690"/>
      <c r="E3" s="690"/>
      <c r="F3" s="690"/>
      <c r="G3" s="690"/>
      <c r="H3" s="690"/>
      <c r="I3" s="690"/>
      <c r="J3" s="690"/>
      <c r="K3" s="690"/>
      <c r="L3" s="690"/>
      <c r="M3" s="690"/>
      <c r="N3" s="437"/>
      <c r="O3" s="417"/>
      <c r="P3" s="410"/>
      <c r="Q3" s="400"/>
      <c r="R3" s="567" t="s">
        <v>75</v>
      </c>
      <c r="S3" s="568"/>
      <c r="T3" s="569"/>
      <c r="U3" s="416"/>
      <c r="V3" s="416"/>
      <c r="W3" s="416"/>
      <c r="X3" s="416"/>
      <c r="Y3" s="416"/>
      <c r="Z3" s="416"/>
    </row>
    <row r="4" spans="1:26" ht="15.9" customHeight="1" x14ac:dyDescent="0.35">
      <c r="B4" s="395"/>
      <c r="C4" s="396"/>
      <c r="D4" s="398" t="s">
        <v>188</v>
      </c>
      <c r="E4" s="398"/>
      <c r="F4" s="398"/>
      <c r="G4" s="398"/>
      <c r="H4" s="398"/>
      <c r="I4" s="398"/>
      <c r="J4" s="398"/>
      <c r="K4" s="398"/>
      <c r="L4" s="398"/>
      <c r="M4" s="398"/>
      <c r="N4" s="398"/>
      <c r="O4" s="413"/>
      <c r="P4" s="397"/>
      <c r="Q4" s="400"/>
      <c r="R4" s="400"/>
      <c r="S4" s="400"/>
      <c r="T4" s="400"/>
      <c r="U4" s="416"/>
      <c r="V4" s="416"/>
      <c r="W4" s="416"/>
      <c r="X4" s="416"/>
      <c r="Y4" s="416"/>
      <c r="Z4" s="416"/>
    </row>
    <row r="5" spans="1:26" ht="15.9" customHeight="1" x14ac:dyDescent="0.35">
      <c r="B5" s="395"/>
      <c r="C5" s="396"/>
      <c r="D5" s="413"/>
      <c r="E5" s="418"/>
      <c r="F5" s="419"/>
      <c r="G5" s="418"/>
      <c r="H5" s="419"/>
      <c r="I5" s="418"/>
      <c r="J5" s="379"/>
      <c r="K5" s="419"/>
      <c r="L5" s="419"/>
      <c r="M5" s="418"/>
      <c r="N5" s="418"/>
      <c r="O5" s="418"/>
      <c r="P5" s="397"/>
      <c r="Q5" s="400"/>
      <c r="R5" s="416"/>
      <c r="S5" s="416"/>
      <c r="T5" s="416"/>
      <c r="U5" s="416"/>
      <c r="V5" s="416"/>
      <c r="W5" s="416"/>
      <c r="X5" s="416"/>
      <c r="Y5" s="416"/>
      <c r="Z5" s="416"/>
    </row>
    <row r="6" spans="1:26" ht="15.9" customHeight="1" x14ac:dyDescent="0.35">
      <c r="B6" s="395"/>
      <c r="C6" s="401" t="s">
        <v>456</v>
      </c>
      <c r="D6" s="420"/>
      <c r="E6" s="396"/>
      <c r="F6" s="421"/>
      <c r="G6" s="396"/>
      <c r="H6" s="421"/>
      <c r="I6" s="396"/>
      <c r="J6" s="421"/>
      <c r="K6" s="421"/>
      <c r="L6" s="421"/>
      <c r="M6" s="396"/>
      <c r="N6" s="396"/>
      <c r="O6" s="364"/>
      <c r="P6" s="397"/>
      <c r="Q6" s="400"/>
      <c r="R6" s="416"/>
      <c r="S6" s="416"/>
      <c r="T6" s="416"/>
      <c r="U6" s="416"/>
      <c r="V6" s="416"/>
      <c r="W6" s="416"/>
      <c r="X6" s="416"/>
      <c r="Y6" s="416"/>
      <c r="Z6" s="416"/>
    </row>
    <row r="7" spans="1:26" ht="15.9" customHeight="1" x14ac:dyDescent="0.35">
      <c r="B7" s="395"/>
      <c r="C7" s="396"/>
      <c r="D7" s="401"/>
      <c r="E7" s="396"/>
      <c r="F7" s="421"/>
      <c r="G7" s="396"/>
      <c r="H7" s="421"/>
      <c r="I7" s="396"/>
      <c r="J7" s="421"/>
      <c r="K7" s="421"/>
      <c r="L7" s="421"/>
      <c r="M7" s="396"/>
      <c r="N7" s="396"/>
      <c r="O7" s="422"/>
      <c r="P7" s="397"/>
      <c r="Q7" s="400"/>
      <c r="R7" s="416"/>
      <c r="S7" s="416"/>
      <c r="T7" s="416"/>
      <c r="U7" s="416"/>
      <c r="V7" s="416"/>
      <c r="W7" s="416"/>
      <c r="X7" s="416"/>
      <c r="Y7" s="416"/>
      <c r="Z7" s="416"/>
    </row>
    <row r="8" spans="1:26" ht="15.9" customHeight="1" x14ac:dyDescent="0.35">
      <c r="B8" s="395"/>
      <c r="C8" s="396"/>
      <c r="D8" s="413"/>
      <c r="E8" s="418"/>
      <c r="F8" s="419"/>
      <c r="G8" s="418"/>
      <c r="H8" s="419"/>
      <c r="I8" s="418"/>
      <c r="J8" s="419"/>
      <c r="K8" s="419"/>
      <c r="L8" s="419"/>
      <c r="M8" s="418"/>
      <c r="N8" s="418"/>
      <c r="O8" s="418"/>
      <c r="P8" s="397"/>
      <c r="Q8" s="400"/>
      <c r="R8" s="394"/>
      <c r="S8" s="394"/>
      <c r="T8" s="394"/>
      <c r="U8" s="394"/>
      <c r="V8" s="394"/>
      <c r="W8" s="394"/>
      <c r="X8" s="394"/>
      <c r="Y8" s="394"/>
      <c r="Z8" s="394"/>
    </row>
    <row r="9" spans="1:26" ht="15.9" customHeight="1" x14ac:dyDescent="0.35">
      <c r="B9" s="395"/>
      <c r="C9" s="691" t="s">
        <v>457</v>
      </c>
      <c r="D9" s="691"/>
      <c r="E9" s="691"/>
      <c r="F9" s="691"/>
      <c r="G9" s="691"/>
      <c r="H9" s="691"/>
      <c r="I9" s="691"/>
      <c r="J9" s="691"/>
      <c r="K9" s="691"/>
      <c r="L9" s="691"/>
      <c r="M9" s="691"/>
      <c r="N9" s="396"/>
      <c r="O9" s="364"/>
      <c r="P9" s="397"/>
      <c r="Q9" s="400"/>
      <c r="R9" s="394"/>
      <c r="S9" s="394"/>
      <c r="T9" s="394"/>
      <c r="U9" s="394"/>
      <c r="V9" s="394"/>
      <c r="W9" s="394"/>
      <c r="X9" s="394"/>
      <c r="Y9" s="394"/>
      <c r="Z9" s="394"/>
    </row>
    <row r="10" spans="1:26" ht="15.9" customHeight="1" x14ac:dyDescent="0.35">
      <c r="B10" s="395"/>
      <c r="C10" s="691"/>
      <c r="D10" s="691"/>
      <c r="E10" s="691"/>
      <c r="F10" s="691"/>
      <c r="G10" s="691"/>
      <c r="H10" s="691"/>
      <c r="I10" s="691"/>
      <c r="J10" s="691"/>
      <c r="K10" s="691"/>
      <c r="L10" s="691"/>
      <c r="M10" s="691"/>
      <c r="N10" s="396"/>
      <c r="O10" s="422"/>
      <c r="P10" s="397"/>
      <c r="Q10" s="400"/>
      <c r="R10" s="394"/>
      <c r="S10" s="394"/>
      <c r="T10" s="394"/>
      <c r="U10" s="394"/>
      <c r="V10" s="394"/>
      <c r="W10" s="394"/>
      <c r="X10" s="394"/>
      <c r="Y10" s="394"/>
      <c r="Z10" s="394"/>
    </row>
    <row r="11" spans="1:26" ht="15.9" customHeight="1" x14ac:dyDescent="0.35">
      <c r="B11" s="395"/>
      <c r="C11" s="396"/>
      <c r="D11" s="413"/>
      <c r="E11" s="418"/>
      <c r="F11" s="419"/>
      <c r="G11" s="418"/>
      <c r="H11" s="419"/>
      <c r="I11" s="418"/>
      <c r="J11" s="419"/>
      <c r="K11" s="419"/>
      <c r="L11" s="419"/>
      <c r="M11" s="418"/>
      <c r="N11" s="418"/>
      <c r="O11" s="418"/>
      <c r="P11" s="397"/>
      <c r="Q11" s="400"/>
      <c r="R11" s="394"/>
      <c r="S11" s="394"/>
      <c r="T11" s="394"/>
      <c r="U11" s="394"/>
      <c r="V11" s="394"/>
      <c r="W11" s="394"/>
      <c r="X11" s="394"/>
      <c r="Y11" s="394"/>
      <c r="Z11" s="394"/>
    </row>
    <row r="12" spans="1:26" ht="15.9" customHeight="1" x14ac:dyDescent="0.35">
      <c r="B12" s="395"/>
      <c r="C12" s="401" t="s">
        <v>458</v>
      </c>
      <c r="D12" s="420"/>
      <c r="E12" s="396"/>
      <c r="F12" s="421"/>
      <c r="G12" s="396"/>
      <c r="H12" s="421"/>
      <c r="I12" s="396"/>
      <c r="J12" s="421"/>
      <c r="K12" s="421"/>
      <c r="L12" s="421"/>
      <c r="M12" s="396"/>
      <c r="N12" s="396"/>
      <c r="O12" s="364"/>
      <c r="P12" s="397"/>
      <c r="Q12" s="400"/>
      <c r="R12" s="394"/>
      <c r="S12" s="394"/>
      <c r="T12" s="394"/>
      <c r="U12" s="394"/>
      <c r="V12" s="394"/>
      <c r="W12" s="394"/>
      <c r="X12" s="394"/>
      <c r="Y12" s="394"/>
      <c r="Z12" s="394"/>
    </row>
    <row r="13" spans="1:26" ht="15.9" customHeight="1" x14ac:dyDescent="0.35">
      <c r="B13" s="395"/>
      <c r="C13" s="396"/>
      <c r="D13" s="401"/>
      <c r="E13" s="396"/>
      <c r="F13" s="421"/>
      <c r="G13" s="396"/>
      <c r="H13" s="421"/>
      <c r="I13" s="396"/>
      <c r="J13" s="421"/>
      <c r="K13" s="421"/>
      <c r="L13" s="421"/>
      <c r="M13" s="396"/>
      <c r="N13" s="396"/>
      <c r="O13" s="422"/>
      <c r="P13" s="397"/>
      <c r="Q13" s="400"/>
      <c r="R13" s="394"/>
      <c r="S13" s="394"/>
      <c r="T13" s="394"/>
      <c r="U13" s="394"/>
      <c r="V13" s="394"/>
      <c r="W13" s="394"/>
      <c r="X13" s="394"/>
      <c r="Y13" s="394"/>
      <c r="Z13" s="394"/>
    </row>
    <row r="14" spans="1:26" ht="15.9" customHeight="1" x14ac:dyDescent="0.35">
      <c r="B14" s="395"/>
      <c r="C14" s="396"/>
      <c r="D14" s="413"/>
      <c r="E14" s="418"/>
      <c r="F14" s="419"/>
      <c r="G14" s="418"/>
      <c r="H14" s="419"/>
      <c r="I14" s="418"/>
      <c r="J14" s="419"/>
      <c r="K14" s="419"/>
      <c r="L14" s="419"/>
      <c r="M14" s="418"/>
      <c r="N14" s="418"/>
      <c r="O14" s="418"/>
      <c r="P14" s="397"/>
      <c r="Q14" s="400"/>
      <c r="R14" s="394"/>
      <c r="S14" s="394"/>
      <c r="T14" s="394"/>
      <c r="U14" s="394"/>
      <c r="V14" s="394"/>
      <c r="W14" s="394"/>
      <c r="X14" s="394"/>
      <c r="Y14" s="394"/>
      <c r="Z14" s="394"/>
    </row>
    <row r="15" spans="1:26" ht="15.9" customHeight="1" x14ac:dyDescent="0.35">
      <c r="B15" s="395"/>
      <c r="C15" s="401" t="s">
        <v>459</v>
      </c>
      <c r="D15" s="420"/>
      <c r="E15" s="396"/>
      <c r="F15" s="421"/>
      <c r="G15" s="396"/>
      <c r="H15" s="421"/>
      <c r="I15" s="396"/>
      <c r="J15" s="421"/>
      <c r="K15" s="421"/>
      <c r="L15" s="421"/>
      <c r="M15" s="396"/>
      <c r="N15" s="396"/>
      <c r="O15" s="364"/>
      <c r="P15" s="397"/>
      <c r="Q15" s="400"/>
      <c r="R15" s="394"/>
      <c r="S15" s="394"/>
      <c r="T15" s="394"/>
      <c r="U15" s="394"/>
      <c r="V15" s="394"/>
      <c r="W15" s="394"/>
      <c r="X15" s="394"/>
      <c r="Y15" s="394"/>
      <c r="Z15" s="394"/>
    </row>
    <row r="16" spans="1:26" ht="15.9" customHeight="1" x14ac:dyDescent="0.35">
      <c r="B16" s="395"/>
      <c r="C16" s="396"/>
      <c r="D16" s="401"/>
      <c r="E16" s="396"/>
      <c r="F16" s="421"/>
      <c r="G16" s="396"/>
      <c r="H16" s="421"/>
      <c r="I16" s="396"/>
      <c r="J16" s="421"/>
      <c r="K16" s="421"/>
      <c r="L16" s="421"/>
      <c r="M16" s="396"/>
      <c r="N16" s="396"/>
      <c r="O16" s="422"/>
      <c r="P16" s="397"/>
      <c r="Q16" s="400"/>
      <c r="R16" s="394"/>
      <c r="S16" s="394"/>
      <c r="T16" s="394"/>
      <c r="U16" s="394"/>
      <c r="V16" s="394"/>
      <c r="W16" s="394"/>
      <c r="X16" s="394"/>
      <c r="Y16" s="394"/>
      <c r="Z16" s="394"/>
    </row>
    <row r="17" spans="2:26" ht="15.9" customHeight="1" x14ac:dyDescent="0.35">
      <c r="B17" s="395"/>
      <c r="C17" s="396"/>
      <c r="D17" s="401"/>
      <c r="E17" s="396"/>
      <c r="F17" s="421"/>
      <c r="G17" s="396"/>
      <c r="H17" s="421"/>
      <c r="I17" s="396"/>
      <c r="J17" s="421"/>
      <c r="K17" s="396"/>
      <c r="L17" s="421"/>
      <c r="M17" s="396"/>
      <c r="N17" s="396"/>
      <c r="O17" s="402"/>
      <c r="P17" s="397"/>
      <c r="Q17" s="394"/>
      <c r="R17" s="394"/>
      <c r="S17" s="394"/>
      <c r="T17" s="394"/>
      <c r="U17" s="394"/>
      <c r="V17" s="394"/>
      <c r="W17" s="394"/>
      <c r="X17" s="394"/>
      <c r="Y17" s="394"/>
      <c r="Z17" s="394"/>
    </row>
    <row r="18" spans="2:26" ht="15.9" customHeight="1" x14ac:dyDescent="0.35">
      <c r="B18" s="395"/>
      <c r="C18" s="423" t="s">
        <v>460</v>
      </c>
      <c r="D18" s="424"/>
      <c r="E18" s="424"/>
      <c r="F18" s="424"/>
      <c r="G18" s="424"/>
      <c r="H18" s="424"/>
      <c r="I18" s="424"/>
      <c r="J18" s="424"/>
      <c r="K18" s="424"/>
      <c r="L18" s="424"/>
      <c r="M18" s="424"/>
      <c r="N18" s="426"/>
      <c r="O18" s="373"/>
      <c r="P18" s="397"/>
      <c r="Q18" s="394"/>
      <c r="R18" s="394"/>
      <c r="S18" s="394"/>
      <c r="T18" s="394"/>
      <c r="U18" s="394"/>
      <c r="V18" s="394"/>
      <c r="W18" s="394"/>
      <c r="X18" s="394"/>
      <c r="Y18" s="394"/>
      <c r="Z18" s="394"/>
    </row>
    <row r="19" spans="2:26" ht="15.9" customHeight="1" x14ac:dyDescent="0.35">
      <c r="B19" s="395"/>
      <c r="C19" s="404"/>
      <c r="D19" s="404"/>
      <c r="E19" s="404"/>
      <c r="F19" s="404"/>
      <c r="G19" s="404"/>
      <c r="H19" s="404"/>
      <c r="I19" s="404"/>
      <c r="J19" s="404"/>
      <c r="K19" s="404"/>
      <c r="L19" s="404"/>
      <c r="M19" s="404"/>
      <c r="N19" s="396"/>
      <c r="O19" s="402"/>
      <c r="P19" s="397"/>
      <c r="Q19" s="394"/>
      <c r="R19" s="394"/>
      <c r="S19" s="394"/>
      <c r="T19" s="394"/>
      <c r="U19" s="394"/>
      <c r="V19" s="394"/>
      <c r="W19" s="394"/>
      <c r="X19" s="394"/>
      <c r="Y19" s="394"/>
      <c r="Z19" s="394"/>
    </row>
    <row r="20" spans="2:26" ht="15.9" customHeight="1" x14ac:dyDescent="0.35">
      <c r="B20" s="395"/>
      <c r="C20" s="396"/>
      <c r="D20" s="401"/>
      <c r="E20" s="396"/>
      <c r="F20" s="421"/>
      <c r="G20" s="396"/>
      <c r="H20" s="421"/>
      <c r="I20" s="396"/>
      <c r="J20" s="421"/>
      <c r="K20" s="396"/>
      <c r="L20" s="421"/>
      <c r="M20" s="396"/>
      <c r="N20" s="396"/>
      <c r="O20" s="402"/>
      <c r="P20" s="397"/>
      <c r="Q20" s="394"/>
      <c r="R20" s="394"/>
      <c r="S20" s="394"/>
      <c r="T20" s="394"/>
      <c r="U20" s="394"/>
      <c r="V20" s="394"/>
      <c r="W20" s="394"/>
      <c r="X20" s="394"/>
      <c r="Y20" s="394"/>
      <c r="Z20" s="394"/>
    </row>
    <row r="21" spans="2:26" ht="15.9" customHeight="1" x14ac:dyDescent="0.35">
      <c r="B21" s="395"/>
      <c r="C21" s="665" t="s">
        <v>461</v>
      </c>
      <c r="D21" s="665"/>
      <c r="E21" s="665"/>
      <c r="F21" s="665"/>
      <c r="G21" s="665"/>
      <c r="H21" s="665"/>
      <c r="I21" s="665"/>
      <c r="J21" s="665"/>
      <c r="K21" s="665"/>
      <c r="L21" s="665"/>
      <c r="M21" s="665"/>
      <c r="N21" s="426"/>
      <c r="O21" s="373"/>
      <c r="P21" s="397"/>
      <c r="Q21" s="394"/>
      <c r="R21" s="394"/>
      <c r="S21" s="394"/>
      <c r="T21" s="394"/>
      <c r="U21" s="394"/>
      <c r="V21" s="394"/>
      <c r="W21" s="394"/>
      <c r="X21" s="394"/>
      <c r="Y21" s="394"/>
      <c r="Z21" s="394"/>
    </row>
    <row r="22" spans="2:26" ht="15.9" customHeight="1" x14ac:dyDescent="0.35">
      <c r="B22" s="395"/>
      <c r="C22" s="404"/>
      <c r="D22" s="404"/>
      <c r="E22" s="404"/>
      <c r="F22" s="404"/>
      <c r="G22" s="404"/>
      <c r="H22" s="404"/>
      <c r="I22" s="404"/>
      <c r="J22" s="404"/>
      <c r="K22" s="404"/>
      <c r="L22" s="404"/>
      <c r="M22" s="404"/>
      <c r="N22" s="426"/>
      <c r="O22" s="404"/>
      <c r="P22" s="397"/>
      <c r="Q22" s="394"/>
      <c r="R22" s="394"/>
      <c r="S22" s="394"/>
      <c r="T22" s="394"/>
      <c r="U22" s="394"/>
      <c r="V22" s="394"/>
      <c r="W22" s="394"/>
      <c r="X22" s="394"/>
      <c r="Y22" s="394"/>
      <c r="Z22" s="394"/>
    </row>
    <row r="23" spans="2:26" ht="15.9" customHeight="1" x14ac:dyDescent="0.35">
      <c r="B23" s="395"/>
      <c r="C23" s="404"/>
      <c r="D23" s="404"/>
      <c r="E23" s="404"/>
      <c r="F23" s="404"/>
      <c r="G23" s="404"/>
      <c r="H23" s="404"/>
      <c r="I23" s="404"/>
      <c r="J23" s="404"/>
      <c r="K23" s="404"/>
      <c r="L23" s="404"/>
      <c r="M23" s="404"/>
      <c r="N23" s="396"/>
      <c r="O23" s="402"/>
      <c r="P23" s="397"/>
      <c r="Q23" s="394"/>
      <c r="R23" s="394"/>
      <c r="S23" s="394"/>
      <c r="T23" s="394"/>
      <c r="U23" s="394"/>
      <c r="V23" s="394"/>
      <c r="W23" s="394"/>
      <c r="X23" s="394"/>
      <c r="Y23" s="394"/>
      <c r="Z23" s="394"/>
    </row>
    <row r="24" spans="2:26" ht="15.9" customHeight="1" x14ac:dyDescent="0.35">
      <c r="B24" s="395"/>
      <c r="C24" s="396" t="s">
        <v>462</v>
      </c>
      <c r="D24" s="401"/>
      <c r="E24" s="396"/>
      <c r="F24" s="421"/>
      <c r="G24" s="396"/>
      <c r="H24" s="421"/>
      <c r="I24" s="396"/>
      <c r="J24" s="421"/>
      <c r="K24" s="396"/>
      <c r="L24" s="421"/>
      <c r="M24" s="396"/>
      <c r="N24" s="396"/>
      <c r="O24" s="373"/>
      <c r="P24" s="397"/>
    </row>
    <row r="25" spans="2:26" ht="15" customHeight="1" x14ac:dyDescent="0.35">
      <c r="B25" s="395"/>
      <c r="C25" s="427"/>
      <c r="D25" s="427"/>
      <c r="E25" s="427"/>
      <c r="F25" s="427"/>
      <c r="G25" s="427"/>
      <c r="H25" s="427"/>
      <c r="I25" s="427"/>
      <c r="J25" s="427"/>
      <c r="K25" s="427"/>
      <c r="L25" s="427"/>
      <c r="M25" s="427"/>
      <c r="N25" s="427"/>
      <c r="O25" s="402"/>
      <c r="P25" s="397"/>
    </row>
    <row r="26" spans="2:26" ht="15.5" x14ac:dyDescent="0.35">
      <c r="B26" s="395"/>
      <c r="C26" s="427"/>
      <c r="D26" s="427"/>
      <c r="E26" s="427"/>
      <c r="F26" s="427"/>
      <c r="G26" s="427"/>
      <c r="H26" s="427"/>
      <c r="I26" s="427"/>
      <c r="J26" s="427"/>
      <c r="K26" s="427"/>
      <c r="L26" s="427"/>
      <c r="M26" s="427"/>
      <c r="N26" s="427"/>
      <c r="O26" s="402"/>
      <c r="P26" s="397"/>
    </row>
    <row r="27" spans="2:26" ht="15.9" customHeight="1" x14ac:dyDescent="0.35">
      <c r="B27" s="395"/>
      <c r="C27" s="684" t="s">
        <v>463</v>
      </c>
      <c r="D27" s="684"/>
      <c r="E27" s="684"/>
      <c r="F27" s="684"/>
      <c r="G27" s="684"/>
      <c r="H27" s="684"/>
      <c r="I27" s="684"/>
      <c r="J27" s="684"/>
      <c r="K27" s="684"/>
      <c r="L27" s="684"/>
      <c r="M27" s="427"/>
      <c r="N27" s="427"/>
      <c r="O27" s="373"/>
      <c r="P27" s="397"/>
    </row>
    <row r="28" spans="2:26" ht="15.9" customHeight="1" x14ac:dyDescent="0.35">
      <c r="B28" s="395"/>
      <c r="C28" s="427"/>
      <c r="D28" s="427"/>
      <c r="E28" s="427"/>
      <c r="F28" s="427"/>
      <c r="G28" s="427"/>
      <c r="H28" s="427"/>
      <c r="I28" s="427"/>
      <c r="J28" s="427"/>
      <c r="K28" s="427"/>
      <c r="L28" s="427"/>
      <c r="M28" s="427"/>
      <c r="N28" s="427"/>
      <c r="O28" s="427"/>
      <c r="P28" s="397"/>
    </row>
    <row r="29" spans="2:26" ht="15.9" customHeight="1" x14ac:dyDescent="0.35">
      <c r="B29" s="395"/>
      <c r="C29" s="427"/>
      <c r="D29" s="427"/>
      <c r="E29" s="427"/>
      <c r="F29" s="427"/>
      <c r="G29" s="427"/>
      <c r="H29" s="427"/>
      <c r="I29" s="427"/>
      <c r="J29" s="427"/>
      <c r="K29" s="427"/>
      <c r="L29" s="427"/>
      <c r="M29" s="427"/>
      <c r="N29" s="427"/>
      <c r="O29" s="427"/>
      <c r="P29" s="397"/>
    </row>
    <row r="30" spans="2:26" ht="15.9" customHeight="1" x14ac:dyDescent="0.35">
      <c r="B30" s="395"/>
      <c r="C30" s="691" t="s">
        <v>464</v>
      </c>
      <c r="D30" s="691"/>
      <c r="E30" s="691"/>
      <c r="F30" s="691"/>
      <c r="G30" s="691"/>
      <c r="H30" s="691"/>
      <c r="I30" s="691"/>
      <c r="J30" s="691"/>
      <c r="K30" s="691"/>
      <c r="L30" s="691"/>
      <c r="M30" s="691"/>
      <c r="N30" s="396"/>
      <c r="O30" s="364"/>
      <c r="P30" s="397"/>
      <c r="Q30" s="400"/>
      <c r="R30" s="394"/>
      <c r="S30" s="394"/>
      <c r="T30" s="394"/>
      <c r="U30" s="394"/>
      <c r="V30" s="394"/>
      <c r="W30" s="394"/>
      <c r="X30" s="394"/>
      <c r="Y30" s="394"/>
      <c r="Z30" s="394"/>
    </row>
    <row r="31" spans="2:26" ht="15.9" customHeight="1" x14ac:dyDescent="0.35">
      <c r="B31" s="395"/>
      <c r="C31" s="366"/>
      <c r="D31" s="366"/>
      <c r="E31" s="366"/>
      <c r="F31" s="366"/>
      <c r="G31" s="366"/>
      <c r="H31" s="366"/>
      <c r="I31" s="366"/>
      <c r="J31" s="366"/>
      <c r="K31" s="366"/>
      <c r="L31" s="366"/>
      <c r="M31" s="366"/>
      <c r="N31" s="396"/>
      <c r="O31" s="396"/>
      <c r="P31" s="397"/>
      <c r="Q31" s="400"/>
      <c r="R31" s="394"/>
      <c r="S31" s="394"/>
      <c r="T31" s="394"/>
      <c r="U31" s="394"/>
      <c r="V31" s="394"/>
      <c r="W31" s="394"/>
      <c r="X31" s="394"/>
      <c r="Y31" s="394"/>
      <c r="Z31" s="394"/>
    </row>
    <row r="32" spans="2:26" ht="15.9" customHeight="1" x14ac:dyDescent="0.35">
      <c r="B32" s="395"/>
      <c r="C32" s="396"/>
      <c r="D32" s="413"/>
      <c r="E32" s="418"/>
      <c r="F32" s="419"/>
      <c r="G32" s="418"/>
      <c r="H32" s="419"/>
      <c r="I32" s="418"/>
      <c r="J32" s="419"/>
      <c r="K32" s="419"/>
      <c r="L32" s="419"/>
      <c r="M32" s="418"/>
      <c r="N32" s="418"/>
      <c r="O32" s="418"/>
      <c r="P32" s="397"/>
      <c r="Q32" s="400"/>
      <c r="R32" s="394"/>
      <c r="S32" s="394"/>
      <c r="T32" s="394"/>
      <c r="U32" s="394"/>
      <c r="V32" s="394"/>
      <c r="W32" s="394"/>
      <c r="X32" s="394"/>
      <c r="Y32" s="394"/>
      <c r="Z32" s="394"/>
    </row>
    <row r="33" spans="2:26" ht="15.9" customHeight="1" x14ac:dyDescent="0.35">
      <c r="B33" s="395"/>
      <c r="C33" s="401" t="s">
        <v>465</v>
      </c>
      <c r="D33" s="420"/>
      <c r="E33" s="396"/>
      <c r="F33" s="421"/>
      <c r="G33" s="396"/>
      <c r="H33" s="421"/>
      <c r="I33" s="396"/>
      <c r="J33" s="421"/>
      <c r="K33" s="421"/>
      <c r="L33" s="421"/>
      <c r="M33" s="396"/>
      <c r="N33" s="396"/>
      <c r="O33" s="364"/>
      <c r="P33" s="397"/>
      <c r="Q33" s="400"/>
      <c r="R33" s="394"/>
      <c r="S33" s="394"/>
      <c r="T33" s="394"/>
      <c r="U33" s="394"/>
      <c r="V33" s="394"/>
      <c r="W33" s="394"/>
      <c r="X33" s="394"/>
      <c r="Y33" s="394"/>
      <c r="Z33" s="394"/>
    </row>
    <row r="34" spans="2:26" ht="15.9" customHeight="1" x14ac:dyDescent="0.35">
      <c r="B34" s="395"/>
      <c r="C34" s="396"/>
      <c r="D34" s="401"/>
      <c r="E34" s="396"/>
      <c r="F34" s="421"/>
      <c r="G34" s="396"/>
      <c r="H34" s="421"/>
      <c r="I34" s="396"/>
      <c r="J34" s="421"/>
      <c r="K34" s="421"/>
      <c r="L34" s="421"/>
      <c r="M34" s="396"/>
      <c r="N34" s="396"/>
      <c r="O34" s="422"/>
      <c r="P34" s="397"/>
      <c r="Q34" s="400"/>
      <c r="R34" s="394"/>
      <c r="S34" s="394"/>
      <c r="T34" s="394"/>
      <c r="U34" s="394"/>
      <c r="V34" s="394"/>
      <c r="W34" s="394"/>
      <c r="X34" s="394"/>
      <c r="Y34" s="394"/>
      <c r="Z34" s="394"/>
    </row>
    <row r="35" spans="2:26" ht="15.9" customHeight="1" x14ac:dyDescent="0.35">
      <c r="B35" s="395"/>
      <c r="C35" s="396"/>
      <c r="D35" s="413"/>
      <c r="E35" s="418"/>
      <c r="F35" s="419"/>
      <c r="G35" s="418"/>
      <c r="H35" s="419"/>
      <c r="I35" s="418"/>
      <c r="J35" s="419"/>
      <c r="K35" s="419"/>
      <c r="L35" s="419"/>
      <c r="M35" s="418"/>
      <c r="N35" s="418"/>
      <c r="O35" s="418"/>
      <c r="P35" s="397"/>
      <c r="Q35" s="400"/>
      <c r="R35" s="394"/>
      <c r="S35" s="394"/>
      <c r="T35" s="394"/>
      <c r="U35" s="394"/>
      <c r="V35" s="394"/>
      <c r="W35" s="394"/>
      <c r="X35" s="394"/>
      <c r="Y35" s="394"/>
      <c r="Z35" s="394"/>
    </row>
    <row r="36" spans="2:26" ht="15.9" customHeight="1" x14ac:dyDescent="0.35">
      <c r="B36" s="395"/>
      <c r="C36" s="401" t="s">
        <v>466</v>
      </c>
      <c r="D36" s="420"/>
      <c r="E36" s="396"/>
      <c r="F36" s="421"/>
      <c r="G36" s="396"/>
      <c r="H36" s="421"/>
      <c r="I36" s="396"/>
      <c r="J36" s="421"/>
      <c r="K36" s="421"/>
      <c r="L36" s="421"/>
      <c r="M36" s="396"/>
      <c r="N36" s="396"/>
      <c r="O36" s="364"/>
      <c r="P36" s="397"/>
      <c r="Q36" s="400"/>
      <c r="R36" s="394"/>
      <c r="S36" s="394"/>
      <c r="T36" s="394"/>
      <c r="U36" s="394"/>
      <c r="V36" s="394"/>
      <c r="W36" s="394"/>
      <c r="X36" s="394"/>
      <c r="Y36" s="394"/>
      <c r="Z36" s="394"/>
    </row>
    <row r="37" spans="2:26" ht="15.9" customHeight="1" x14ac:dyDescent="0.35">
      <c r="B37" s="395"/>
      <c r="C37" s="396"/>
      <c r="D37" s="401"/>
      <c r="E37" s="396"/>
      <c r="F37" s="421"/>
      <c r="G37" s="396"/>
      <c r="H37" s="421"/>
      <c r="I37" s="396"/>
      <c r="J37" s="421"/>
      <c r="K37" s="421"/>
      <c r="L37" s="421"/>
      <c r="M37" s="396"/>
      <c r="N37" s="396"/>
      <c r="O37" s="422"/>
      <c r="P37" s="397"/>
      <c r="Q37" s="400"/>
      <c r="R37" s="394"/>
      <c r="S37" s="394"/>
      <c r="T37" s="394"/>
      <c r="U37" s="394"/>
      <c r="V37" s="394"/>
      <c r="W37" s="394"/>
      <c r="X37" s="394"/>
      <c r="Y37" s="394"/>
      <c r="Z37" s="394"/>
    </row>
    <row r="38" spans="2:26" ht="15.9" customHeight="1" x14ac:dyDescent="0.35">
      <c r="B38" s="395"/>
      <c r="C38" s="396"/>
      <c r="D38" s="401"/>
      <c r="E38" s="396"/>
      <c r="F38" s="421"/>
      <c r="G38" s="396"/>
      <c r="H38" s="421"/>
      <c r="I38" s="396"/>
      <c r="J38" s="421"/>
      <c r="K38" s="396"/>
      <c r="L38" s="421"/>
      <c r="M38" s="396"/>
      <c r="N38" s="396"/>
      <c r="O38" s="402"/>
      <c r="P38" s="397"/>
      <c r="Q38" s="394"/>
      <c r="R38" s="394"/>
      <c r="S38" s="394"/>
      <c r="T38" s="394"/>
      <c r="U38" s="394"/>
      <c r="V38" s="394"/>
      <c r="W38" s="394"/>
      <c r="X38" s="394"/>
      <c r="Y38" s="394"/>
      <c r="Z38" s="394"/>
    </row>
    <row r="39" spans="2:26" ht="15.9" customHeight="1" x14ac:dyDescent="0.35">
      <c r="B39" s="395"/>
      <c r="C39" s="423" t="s">
        <v>467</v>
      </c>
      <c r="D39" s="424"/>
      <c r="E39" s="424"/>
      <c r="F39" s="424"/>
      <c r="G39" s="424"/>
      <c r="H39" s="424"/>
      <c r="I39" s="424"/>
      <c r="J39" s="424"/>
      <c r="K39" s="424"/>
      <c r="L39" s="424"/>
      <c r="M39" s="424"/>
      <c r="N39" s="426"/>
      <c r="O39" s="373"/>
      <c r="P39" s="397"/>
      <c r="Q39" s="394"/>
      <c r="R39" s="394"/>
      <c r="S39" s="394"/>
      <c r="T39" s="394"/>
      <c r="U39" s="394"/>
      <c r="V39" s="394"/>
      <c r="W39" s="394"/>
      <c r="X39" s="394"/>
      <c r="Y39" s="394"/>
      <c r="Z39" s="394"/>
    </row>
    <row r="40" spans="2:26" ht="15.9" customHeight="1" x14ac:dyDescent="0.35">
      <c r="B40" s="395"/>
      <c r="C40" s="404"/>
      <c r="D40" s="404"/>
      <c r="E40" s="404"/>
      <c r="F40" s="404"/>
      <c r="G40" s="404"/>
      <c r="H40" s="404"/>
      <c r="I40" s="404"/>
      <c r="J40" s="404"/>
      <c r="K40" s="404"/>
      <c r="L40" s="404"/>
      <c r="M40" s="404"/>
      <c r="N40" s="396"/>
      <c r="O40" s="402"/>
      <c r="P40" s="397"/>
      <c r="Q40" s="394"/>
      <c r="R40" s="394"/>
      <c r="S40" s="394"/>
      <c r="T40" s="394"/>
      <c r="U40" s="394"/>
      <c r="V40" s="394"/>
      <c r="W40" s="394"/>
      <c r="X40" s="394"/>
      <c r="Y40" s="394"/>
      <c r="Z40" s="394"/>
    </row>
    <row r="41" spans="2:26" ht="15.9" customHeight="1" x14ac:dyDescent="0.35">
      <c r="B41" s="395"/>
      <c r="C41" s="396"/>
      <c r="D41" s="401"/>
      <c r="E41" s="396"/>
      <c r="F41" s="421"/>
      <c r="G41" s="396"/>
      <c r="H41" s="421"/>
      <c r="I41" s="396"/>
      <c r="J41" s="421"/>
      <c r="K41" s="396"/>
      <c r="L41" s="421"/>
      <c r="M41" s="396"/>
      <c r="N41" s="396"/>
      <c r="O41" s="402"/>
      <c r="P41" s="397"/>
      <c r="Q41" s="394"/>
      <c r="R41" s="394"/>
      <c r="S41" s="394"/>
      <c r="T41" s="394"/>
      <c r="U41" s="394"/>
      <c r="V41" s="394"/>
      <c r="W41" s="394"/>
      <c r="X41" s="394"/>
      <c r="Y41" s="394"/>
      <c r="Z41" s="394"/>
    </row>
    <row r="42" spans="2:26" ht="15.9" customHeight="1" x14ac:dyDescent="0.35">
      <c r="B42" s="395"/>
      <c r="C42" s="665" t="s">
        <v>468</v>
      </c>
      <c r="D42" s="665"/>
      <c r="E42" s="665"/>
      <c r="F42" s="665"/>
      <c r="G42" s="665"/>
      <c r="H42" s="665"/>
      <c r="I42" s="665"/>
      <c r="J42" s="665"/>
      <c r="K42" s="665"/>
      <c r="L42" s="665"/>
      <c r="M42" s="665"/>
      <c r="N42" s="426"/>
      <c r="O42" s="373"/>
      <c r="P42" s="397"/>
      <c r="Q42" s="394"/>
      <c r="R42" s="394"/>
      <c r="S42" s="394"/>
      <c r="T42" s="394"/>
      <c r="U42" s="394"/>
      <c r="V42" s="394"/>
      <c r="W42" s="394"/>
      <c r="X42" s="394"/>
      <c r="Y42" s="394"/>
      <c r="Z42" s="394"/>
    </row>
    <row r="43" spans="2:26" ht="15.9" customHeight="1" x14ac:dyDescent="0.35">
      <c r="B43" s="395"/>
      <c r="C43" s="404"/>
      <c r="D43" s="404"/>
      <c r="E43" s="404"/>
      <c r="F43" s="404"/>
      <c r="G43" s="404"/>
      <c r="H43" s="404"/>
      <c r="I43" s="404"/>
      <c r="J43" s="404"/>
      <c r="K43" s="404"/>
      <c r="L43" s="404"/>
      <c r="M43" s="404"/>
      <c r="N43" s="426"/>
      <c r="O43" s="404"/>
      <c r="P43" s="397"/>
      <c r="Q43" s="394"/>
      <c r="R43" s="394"/>
      <c r="S43" s="394"/>
      <c r="T43" s="394"/>
      <c r="U43" s="394"/>
      <c r="V43" s="394"/>
      <c r="W43" s="394"/>
      <c r="X43" s="394"/>
      <c r="Y43" s="394"/>
      <c r="Z43" s="394"/>
    </row>
    <row r="44" spans="2:26" ht="15.9" customHeight="1" x14ac:dyDescent="0.35">
      <c r="B44" s="395"/>
      <c r="C44" s="404"/>
      <c r="D44" s="404"/>
      <c r="E44" s="404"/>
      <c r="F44" s="404"/>
      <c r="G44" s="404"/>
      <c r="H44" s="404"/>
      <c r="I44" s="404"/>
      <c r="J44" s="404"/>
      <c r="K44" s="404"/>
      <c r="L44" s="404"/>
      <c r="M44" s="404"/>
      <c r="N44" s="396"/>
      <c r="O44" s="402"/>
      <c r="P44" s="397"/>
      <c r="Q44" s="394"/>
      <c r="R44" s="394"/>
      <c r="S44" s="394"/>
      <c r="T44" s="394"/>
      <c r="U44" s="394"/>
      <c r="V44" s="394"/>
      <c r="W44" s="394"/>
      <c r="X44" s="394"/>
      <c r="Y44" s="394"/>
      <c r="Z44" s="394"/>
    </row>
    <row r="45" spans="2:26" ht="15.9" customHeight="1" x14ac:dyDescent="0.35">
      <c r="B45" s="395"/>
      <c r="C45" s="396" t="s">
        <v>689</v>
      </c>
      <c r="D45" s="401"/>
      <c r="E45" s="396"/>
      <c r="F45" s="421"/>
      <c r="G45" s="396"/>
      <c r="H45" s="421"/>
      <c r="I45" s="396"/>
      <c r="J45" s="421"/>
      <c r="K45" s="396"/>
      <c r="L45" s="421"/>
      <c r="M45" s="396"/>
      <c r="N45" s="396"/>
      <c r="O45" s="373"/>
      <c r="P45" s="397"/>
    </row>
    <row r="46" spans="2:26" ht="15" customHeight="1" x14ac:dyDescent="0.35">
      <c r="B46" s="395"/>
      <c r="C46" s="552" t="s">
        <v>690</v>
      </c>
      <c r="D46" s="427"/>
      <c r="E46" s="427"/>
      <c r="F46" s="427"/>
      <c r="G46" s="427"/>
      <c r="H46" s="427"/>
      <c r="I46" s="427"/>
      <c r="J46" s="427"/>
      <c r="K46" s="427"/>
      <c r="L46" s="427"/>
      <c r="M46" s="427"/>
      <c r="N46" s="427"/>
      <c r="O46" s="402"/>
      <c r="P46" s="397"/>
    </row>
    <row r="47" spans="2:26" ht="15.5" x14ac:dyDescent="0.35">
      <c r="B47" s="395"/>
      <c r="C47" s="427"/>
      <c r="D47" s="427"/>
      <c r="E47" s="427"/>
      <c r="F47" s="427"/>
      <c r="G47" s="427"/>
      <c r="H47" s="427"/>
      <c r="I47" s="427"/>
      <c r="J47" s="427"/>
      <c r="K47" s="427"/>
      <c r="L47" s="427"/>
      <c r="M47" s="427"/>
      <c r="N47" s="427"/>
      <c r="O47" s="402"/>
      <c r="P47" s="397"/>
    </row>
    <row r="48" spans="2:26" ht="15.9" customHeight="1" x14ac:dyDescent="0.35">
      <c r="B48" s="395"/>
      <c r="C48" s="684" t="s">
        <v>469</v>
      </c>
      <c r="D48" s="684"/>
      <c r="E48" s="684"/>
      <c r="F48" s="684"/>
      <c r="G48" s="684"/>
      <c r="H48" s="684"/>
      <c r="I48" s="684"/>
      <c r="J48" s="684"/>
      <c r="K48" s="684"/>
      <c r="L48" s="684"/>
      <c r="M48" s="427"/>
      <c r="N48" s="427"/>
      <c r="O48" s="373"/>
      <c r="P48" s="397"/>
    </row>
    <row r="49" spans="2:26" ht="15.9" customHeight="1" x14ac:dyDescent="0.35">
      <c r="B49" s="395"/>
      <c r="C49" s="427"/>
      <c r="D49" s="427"/>
      <c r="E49" s="427"/>
      <c r="F49" s="427"/>
      <c r="G49" s="427"/>
      <c r="H49" s="427"/>
      <c r="I49" s="427"/>
      <c r="J49" s="427"/>
      <c r="K49" s="427"/>
      <c r="L49" s="427"/>
      <c r="M49" s="427"/>
      <c r="N49" s="427"/>
      <c r="O49" s="427"/>
      <c r="P49" s="397"/>
    </row>
    <row r="50" spans="2:26" ht="15.9" customHeight="1" x14ac:dyDescent="0.35">
      <c r="B50" s="395"/>
      <c r="C50" s="404"/>
      <c r="D50" s="404"/>
      <c r="E50" s="404"/>
      <c r="F50" s="404"/>
      <c r="G50" s="404"/>
      <c r="H50" s="404"/>
      <c r="I50" s="404"/>
      <c r="J50" s="404"/>
      <c r="K50" s="404"/>
      <c r="L50" s="404"/>
      <c r="M50" s="404"/>
      <c r="N50" s="396"/>
      <c r="O50" s="402"/>
      <c r="P50" s="397"/>
      <c r="Q50" s="394"/>
      <c r="R50" s="394"/>
      <c r="S50" s="394"/>
      <c r="T50" s="394"/>
      <c r="U50" s="394"/>
      <c r="V50" s="394"/>
      <c r="W50" s="394"/>
      <c r="X50" s="394"/>
      <c r="Y50" s="394"/>
      <c r="Z50" s="394"/>
    </row>
    <row r="51" spans="2:26" ht="15.9" customHeight="1" x14ac:dyDescent="0.35">
      <c r="B51" s="395"/>
      <c r="C51" s="396" t="s">
        <v>470</v>
      </c>
      <c r="D51" s="401"/>
      <c r="E51" s="396"/>
      <c r="F51" s="421"/>
      <c r="G51" s="396"/>
      <c r="H51" s="421"/>
      <c r="I51" s="396"/>
      <c r="J51" s="421"/>
      <c r="K51" s="396"/>
      <c r="L51" s="421"/>
      <c r="M51" s="396"/>
      <c r="N51" s="396"/>
      <c r="O51" s="373"/>
      <c r="P51" s="397"/>
    </row>
    <row r="52" spans="2:26" ht="15" customHeight="1" x14ac:dyDescent="0.35">
      <c r="B52" s="395"/>
      <c r="C52" s="427"/>
      <c r="D52" s="427"/>
      <c r="E52" s="427"/>
      <c r="F52" s="427"/>
      <c r="G52" s="427"/>
      <c r="H52" s="427"/>
      <c r="I52" s="427"/>
      <c r="J52" s="427"/>
      <c r="K52" s="427"/>
      <c r="L52" s="427"/>
      <c r="M52" s="427"/>
      <c r="N52" s="427"/>
      <c r="O52" s="402"/>
      <c r="P52" s="397"/>
    </row>
    <row r="53" spans="2:26" ht="15.5" x14ac:dyDescent="0.35">
      <c r="B53" s="395"/>
      <c r="C53" s="427"/>
      <c r="D53" s="427"/>
      <c r="E53" s="427"/>
      <c r="F53" s="427"/>
      <c r="G53" s="427"/>
      <c r="H53" s="427"/>
      <c r="I53" s="427"/>
      <c r="J53" s="427"/>
      <c r="K53" s="427"/>
      <c r="L53" s="427"/>
      <c r="M53" s="427"/>
      <c r="N53" s="427"/>
      <c r="O53" s="402"/>
      <c r="P53" s="397"/>
    </row>
    <row r="54" spans="2:26" ht="15.9" customHeight="1" x14ac:dyDescent="0.35">
      <c r="B54" s="395"/>
      <c r="C54" s="684" t="s">
        <v>471</v>
      </c>
      <c r="D54" s="684"/>
      <c r="E54" s="684"/>
      <c r="F54" s="684"/>
      <c r="G54" s="684"/>
      <c r="H54" s="684"/>
      <c r="I54" s="684"/>
      <c r="J54" s="684"/>
      <c r="K54" s="684"/>
      <c r="L54" s="684"/>
      <c r="M54" s="427"/>
      <c r="N54" s="427"/>
      <c r="O54" s="373"/>
      <c r="P54" s="397"/>
    </row>
    <row r="55" spans="2:26" ht="15.9" customHeight="1" x14ac:dyDescent="0.35">
      <c r="B55" s="395"/>
      <c r="C55" s="427"/>
      <c r="D55" s="427"/>
      <c r="E55" s="427"/>
      <c r="F55" s="427"/>
      <c r="G55" s="427"/>
      <c r="H55" s="427"/>
      <c r="I55" s="427"/>
      <c r="J55" s="427"/>
      <c r="K55" s="427"/>
      <c r="L55" s="427"/>
      <c r="M55" s="427"/>
      <c r="N55" s="427"/>
      <c r="O55" s="427"/>
      <c r="P55" s="397"/>
    </row>
    <row r="56" spans="2:26" ht="15.9" customHeight="1" x14ac:dyDescent="0.35">
      <c r="B56" s="395"/>
      <c r="C56" s="427"/>
      <c r="D56" s="427"/>
      <c r="E56" s="427"/>
      <c r="F56" s="427"/>
      <c r="G56" s="427"/>
      <c r="H56" s="427"/>
      <c r="I56" s="427"/>
      <c r="J56" s="427"/>
      <c r="K56" s="427"/>
      <c r="L56" s="427"/>
      <c r="M56" s="427"/>
      <c r="N56" s="427"/>
      <c r="O56" s="427"/>
      <c r="P56" s="397"/>
    </row>
    <row r="57" spans="2:26" ht="15.9" customHeight="1" x14ac:dyDescent="0.35">
      <c r="B57" s="395"/>
      <c r="C57" s="401" t="s">
        <v>692</v>
      </c>
      <c r="D57" s="420"/>
      <c r="E57" s="396"/>
      <c r="F57" s="421"/>
      <c r="G57" s="396"/>
      <c r="H57" s="421"/>
      <c r="I57" s="396"/>
      <c r="J57" s="421"/>
      <c r="K57" s="421"/>
      <c r="L57" s="421"/>
      <c r="M57" s="396"/>
      <c r="N57" s="396"/>
      <c r="O57" s="364"/>
      <c r="P57" s="397"/>
      <c r="Q57" s="400"/>
      <c r="R57" s="394"/>
      <c r="S57" s="394"/>
      <c r="T57" s="394"/>
      <c r="U57" s="394"/>
      <c r="V57" s="394"/>
      <c r="W57" s="394"/>
      <c r="X57" s="394"/>
      <c r="Y57" s="394"/>
      <c r="Z57" s="394"/>
    </row>
    <row r="58" spans="2:26" ht="15.9" customHeight="1" x14ac:dyDescent="0.35">
      <c r="B58" s="395"/>
      <c r="C58" s="470" t="s">
        <v>691</v>
      </c>
      <c r="D58" s="401"/>
      <c r="E58" s="396"/>
      <c r="F58" s="421"/>
      <c r="G58" s="396"/>
      <c r="H58" s="421"/>
      <c r="I58" s="396"/>
      <c r="J58" s="421"/>
      <c r="K58" s="421"/>
      <c r="L58" s="421"/>
      <c r="M58" s="396"/>
      <c r="N58" s="396"/>
      <c r="O58" s="422"/>
      <c r="P58" s="397"/>
      <c r="Q58" s="400"/>
      <c r="R58" s="394"/>
      <c r="S58" s="394"/>
      <c r="T58" s="394"/>
      <c r="U58" s="394"/>
      <c r="V58" s="394"/>
      <c r="W58" s="394"/>
      <c r="X58" s="394"/>
      <c r="Y58" s="394"/>
      <c r="Z58" s="394"/>
    </row>
    <row r="59" spans="2:26" ht="15.9" customHeight="1" x14ac:dyDescent="0.35">
      <c r="B59" s="395"/>
      <c r="C59" s="396"/>
      <c r="D59" s="413"/>
      <c r="E59" s="418"/>
      <c r="F59" s="419"/>
      <c r="G59" s="418"/>
      <c r="H59" s="419"/>
      <c r="I59" s="418"/>
      <c r="J59" s="419"/>
      <c r="K59" s="419"/>
      <c r="L59" s="419"/>
      <c r="M59" s="418"/>
      <c r="N59" s="418"/>
      <c r="O59" s="418"/>
      <c r="P59" s="397"/>
      <c r="Q59" s="400"/>
      <c r="R59" s="394"/>
      <c r="S59" s="394"/>
      <c r="T59" s="394"/>
      <c r="U59" s="394"/>
      <c r="V59" s="394"/>
      <c r="W59" s="394"/>
      <c r="X59" s="394"/>
      <c r="Y59" s="394"/>
      <c r="Z59" s="394"/>
    </row>
    <row r="60" spans="2:26" ht="15.9" customHeight="1" x14ac:dyDescent="0.35">
      <c r="B60" s="395"/>
      <c r="C60" s="401" t="s">
        <v>472</v>
      </c>
      <c r="D60" s="420"/>
      <c r="E60" s="396"/>
      <c r="F60" s="421"/>
      <c r="G60" s="396"/>
      <c r="H60" s="421"/>
      <c r="I60" s="396"/>
      <c r="J60" s="421"/>
      <c r="K60" s="421"/>
      <c r="L60" s="421"/>
      <c r="M60" s="396"/>
      <c r="N60" s="396"/>
      <c r="O60" s="364"/>
      <c r="P60" s="397"/>
      <c r="Q60" s="400"/>
      <c r="R60" s="394"/>
      <c r="S60" s="394"/>
      <c r="T60" s="394"/>
      <c r="U60" s="394"/>
      <c r="V60" s="394"/>
      <c r="W60" s="394"/>
      <c r="X60" s="394"/>
      <c r="Y60" s="394"/>
      <c r="Z60" s="394"/>
    </row>
    <row r="61" spans="2:26" ht="15.9" customHeight="1" x14ac:dyDescent="0.35">
      <c r="B61" s="395"/>
      <c r="C61" s="396"/>
      <c r="D61" s="401"/>
      <c r="E61" s="396"/>
      <c r="F61" s="421"/>
      <c r="G61" s="396"/>
      <c r="H61" s="421"/>
      <c r="I61" s="396"/>
      <c r="J61" s="421"/>
      <c r="K61" s="421"/>
      <c r="L61" s="421"/>
      <c r="M61" s="396"/>
      <c r="N61" s="396"/>
      <c r="O61" s="422"/>
      <c r="P61" s="397"/>
      <c r="Q61" s="400"/>
      <c r="R61" s="394"/>
      <c r="S61" s="394"/>
      <c r="T61" s="394"/>
      <c r="U61" s="394"/>
      <c r="V61" s="394"/>
      <c r="W61" s="394"/>
      <c r="X61" s="394"/>
      <c r="Y61" s="394"/>
      <c r="Z61" s="394"/>
    </row>
    <row r="62" spans="2:26" ht="15.9" customHeight="1" x14ac:dyDescent="0.35">
      <c r="B62" s="395"/>
      <c r="C62" s="396"/>
      <c r="D62" s="401"/>
      <c r="E62" s="396"/>
      <c r="F62" s="421"/>
      <c r="G62" s="396"/>
      <c r="H62" s="421"/>
      <c r="I62" s="396"/>
      <c r="J62" s="421"/>
      <c r="K62" s="396"/>
      <c r="L62" s="421"/>
      <c r="M62" s="396"/>
      <c r="N62" s="396"/>
      <c r="O62" s="402"/>
      <c r="P62" s="397"/>
      <c r="Q62" s="394"/>
      <c r="R62" s="394"/>
      <c r="S62" s="394"/>
      <c r="T62" s="394"/>
      <c r="U62" s="394"/>
      <c r="V62" s="394"/>
      <c r="W62" s="394"/>
      <c r="X62" s="394"/>
      <c r="Y62" s="394"/>
      <c r="Z62" s="394"/>
    </row>
    <row r="63" spans="2:26" ht="15.9" customHeight="1" x14ac:dyDescent="0.35">
      <c r="B63" s="395"/>
      <c r="C63" s="665" t="s">
        <v>473</v>
      </c>
      <c r="D63" s="665"/>
      <c r="E63" s="665"/>
      <c r="F63" s="665"/>
      <c r="G63" s="665"/>
      <c r="H63" s="665"/>
      <c r="I63" s="665"/>
      <c r="J63" s="665"/>
      <c r="K63" s="665"/>
      <c r="L63" s="665"/>
      <c r="M63" s="665"/>
      <c r="N63" s="426"/>
      <c r="O63" s="373"/>
      <c r="P63" s="397"/>
      <c r="Q63" s="394"/>
      <c r="R63" s="394"/>
      <c r="S63" s="394"/>
      <c r="T63" s="394"/>
      <c r="U63" s="394"/>
      <c r="V63" s="394"/>
      <c r="W63" s="394"/>
      <c r="X63" s="394"/>
      <c r="Y63" s="394"/>
      <c r="Z63" s="394"/>
    </row>
    <row r="64" spans="2:26" ht="15.9" customHeight="1" x14ac:dyDescent="0.35">
      <c r="B64" s="395"/>
      <c r="C64" s="665"/>
      <c r="D64" s="665"/>
      <c r="E64" s="665"/>
      <c r="F64" s="665"/>
      <c r="G64" s="665"/>
      <c r="H64" s="665"/>
      <c r="I64" s="665"/>
      <c r="J64" s="665"/>
      <c r="K64" s="665"/>
      <c r="L64" s="665"/>
      <c r="M64" s="665"/>
      <c r="N64" s="396"/>
      <c r="O64" s="402"/>
      <c r="P64" s="397"/>
      <c r="Q64" s="394"/>
      <c r="R64" s="394"/>
      <c r="S64" s="394"/>
      <c r="T64" s="394"/>
      <c r="U64" s="394"/>
      <c r="V64" s="394"/>
      <c r="W64" s="394"/>
      <c r="X64" s="394"/>
      <c r="Y64" s="394"/>
      <c r="Z64" s="394"/>
    </row>
    <row r="65" spans="2:26" ht="15.9" customHeight="1" x14ac:dyDescent="0.35">
      <c r="B65" s="395"/>
      <c r="C65" s="404"/>
      <c r="D65" s="404"/>
      <c r="E65" s="404"/>
      <c r="F65" s="404"/>
      <c r="G65" s="404"/>
      <c r="H65" s="404"/>
      <c r="I65" s="404"/>
      <c r="J65" s="404"/>
      <c r="K65" s="404"/>
      <c r="L65" s="404"/>
      <c r="M65" s="404"/>
      <c r="N65" s="396"/>
      <c r="O65" s="402"/>
      <c r="P65" s="397"/>
      <c r="Q65" s="394"/>
      <c r="R65" s="394"/>
      <c r="S65" s="394"/>
      <c r="T65" s="394"/>
      <c r="U65" s="394"/>
      <c r="V65" s="394"/>
      <c r="W65" s="394"/>
      <c r="X65" s="394"/>
      <c r="Y65" s="394"/>
      <c r="Z65" s="394"/>
    </row>
    <row r="66" spans="2:26" ht="15.9" customHeight="1" x14ac:dyDescent="0.35">
      <c r="B66" s="395"/>
      <c r="C66" s="396"/>
      <c r="D66" s="401"/>
      <c r="E66" s="396"/>
      <c r="F66" s="421"/>
      <c r="G66" s="396"/>
      <c r="H66" s="421"/>
      <c r="I66" s="396"/>
      <c r="J66" s="421"/>
      <c r="K66" s="396"/>
      <c r="L66" s="421"/>
      <c r="M66" s="396"/>
      <c r="N66" s="396"/>
      <c r="O66" s="402"/>
      <c r="P66" s="397"/>
      <c r="Q66" s="394"/>
      <c r="R66" s="394"/>
      <c r="S66" s="394"/>
      <c r="T66" s="394"/>
      <c r="U66" s="394"/>
      <c r="V66" s="394"/>
      <c r="W66" s="394"/>
      <c r="X66" s="394"/>
      <c r="Y66" s="394"/>
      <c r="Z66" s="394"/>
    </row>
    <row r="67" spans="2:26" ht="15.9" customHeight="1" x14ac:dyDescent="0.35">
      <c r="B67" s="395"/>
      <c r="C67" s="665" t="s">
        <v>474</v>
      </c>
      <c r="D67" s="665"/>
      <c r="E67" s="665"/>
      <c r="F67" s="665"/>
      <c r="G67" s="665"/>
      <c r="H67" s="665"/>
      <c r="I67" s="665"/>
      <c r="J67" s="665"/>
      <c r="K67" s="665"/>
      <c r="L67" s="665"/>
      <c r="M67" s="665"/>
      <c r="N67" s="426"/>
      <c r="O67" s="373"/>
      <c r="P67" s="397"/>
      <c r="Q67" s="394"/>
      <c r="R67" s="394"/>
      <c r="S67" s="394"/>
      <c r="T67" s="394"/>
      <c r="U67" s="394"/>
      <c r="V67" s="394"/>
      <c r="W67" s="394"/>
      <c r="X67" s="394"/>
      <c r="Y67" s="394"/>
      <c r="Z67" s="394"/>
    </row>
    <row r="68" spans="2:26" ht="15.9" customHeight="1" x14ac:dyDescent="0.35">
      <c r="B68" s="395"/>
      <c r="C68" s="665"/>
      <c r="D68" s="665"/>
      <c r="E68" s="665"/>
      <c r="F68" s="665"/>
      <c r="G68" s="665"/>
      <c r="H68" s="665"/>
      <c r="I68" s="665"/>
      <c r="J68" s="665"/>
      <c r="K68" s="665"/>
      <c r="L68" s="665"/>
      <c r="M68" s="665"/>
      <c r="N68" s="426"/>
      <c r="O68" s="404"/>
      <c r="P68" s="397"/>
      <c r="Q68" s="394"/>
      <c r="R68" s="394"/>
      <c r="S68" s="394"/>
      <c r="T68" s="394"/>
      <c r="U68" s="394"/>
      <c r="V68" s="394"/>
      <c r="W68" s="394"/>
      <c r="X68" s="394"/>
      <c r="Y68" s="394"/>
      <c r="Z68" s="394"/>
    </row>
    <row r="69" spans="2:26" ht="15.9" customHeight="1" x14ac:dyDescent="0.35">
      <c r="B69" s="395"/>
      <c r="C69" s="404"/>
      <c r="D69" s="404"/>
      <c r="E69" s="404"/>
      <c r="F69" s="404"/>
      <c r="G69" s="404"/>
      <c r="H69" s="404"/>
      <c r="I69" s="404"/>
      <c r="J69" s="404"/>
      <c r="K69" s="404"/>
      <c r="L69" s="404"/>
      <c r="M69" s="404"/>
      <c r="N69" s="396"/>
      <c r="O69" s="402"/>
      <c r="P69" s="397"/>
      <c r="Q69" s="394"/>
      <c r="R69" s="394"/>
      <c r="S69" s="394"/>
      <c r="T69" s="394"/>
      <c r="U69" s="394"/>
      <c r="V69" s="394"/>
      <c r="W69" s="394"/>
      <c r="X69" s="394"/>
      <c r="Y69" s="394"/>
      <c r="Z69" s="394"/>
    </row>
    <row r="70" spans="2:26" ht="15.9" customHeight="1" x14ac:dyDescent="0.35">
      <c r="B70" s="395"/>
      <c r="C70" s="683" t="s">
        <v>475</v>
      </c>
      <c r="D70" s="683"/>
      <c r="E70" s="683"/>
      <c r="F70" s="683"/>
      <c r="G70" s="683"/>
      <c r="H70" s="683"/>
      <c r="I70" s="683"/>
      <c r="J70" s="683"/>
      <c r="K70" s="683"/>
      <c r="L70" s="683"/>
      <c r="M70" s="683"/>
      <c r="N70" s="396"/>
      <c r="O70" s="376"/>
      <c r="P70" s="397"/>
    </row>
    <row r="71" spans="2:26" ht="15" customHeight="1" x14ac:dyDescent="0.35">
      <c r="B71" s="395"/>
      <c r="C71" s="683"/>
      <c r="D71" s="683"/>
      <c r="E71" s="683"/>
      <c r="F71" s="683"/>
      <c r="G71" s="683"/>
      <c r="H71" s="683"/>
      <c r="I71" s="683"/>
      <c r="J71" s="683"/>
      <c r="K71" s="683"/>
      <c r="L71" s="683"/>
      <c r="M71" s="683"/>
      <c r="N71" s="427"/>
      <c r="O71" s="402"/>
      <c r="P71" s="397"/>
    </row>
    <row r="72" spans="2:26" ht="15.5" x14ac:dyDescent="0.35">
      <c r="B72" s="395"/>
      <c r="C72" s="427"/>
      <c r="D72" s="427"/>
      <c r="E72" s="427"/>
      <c r="F72" s="427"/>
      <c r="G72" s="427"/>
      <c r="H72" s="427"/>
      <c r="I72" s="427"/>
      <c r="J72" s="427"/>
      <c r="K72" s="427"/>
      <c r="L72" s="427"/>
      <c r="M72" s="427"/>
      <c r="N72" s="427"/>
      <c r="O72" s="402"/>
      <c r="P72" s="397"/>
    </row>
    <row r="73" spans="2:26" ht="15.5" x14ac:dyDescent="0.35">
      <c r="B73" s="395"/>
      <c r="C73" s="427"/>
      <c r="D73" s="427"/>
      <c r="E73" s="427"/>
      <c r="F73" s="427"/>
      <c r="G73" s="427"/>
      <c r="H73" s="427"/>
      <c r="I73" s="427"/>
      <c r="J73" s="427"/>
      <c r="K73" s="427"/>
      <c r="L73" s="427"/>
      <c r="M73" s="427"/>
      <c r="N73" s="427"/>
      <c r="O73" s="402"/>
      <c r="P73" s="397"/>
    </row>
    <row r="74" spans="2:26" ht="15.9" customHeight="1" x14ac:dyDescent="0.35">
      <c r="B74" s="395"/>
      <c r="C74" s="684" t="s">
        <v>476</v>
      </c>
      <c r="D74" s="684"/>
      <c r="E74" s="684"/>
      <c r="F74" s="684"/>
      <c r="G74" s="684"/>
      <c r="H74" s="684"/>
      <c r="I74" s="684"/>
      <c r="J74" s="684"/>
      <c r="K74" s="684"/>
      <c r="L74" s="684"/>
      <c r="M74" s="427"/>
      <c r="N74" s="427"/>
      <c r="O74" s="373"/>
      <c r="P74" s="397"/>
    </row>
    <row r="75" spans="2:26" ht="15.9" customHeight="1" x14ac:dyDescent="0.35">
      <c r="B75" s="395"/>
      <c r="C75" s="684"/>
      <c r="D75" s="684"/>
      <c r="E75" s="684"/>
      <c r="F75" s="684"/>
      <c r="G75" s="684"/>
      <c r="H75" s="684"/>
      <c r="I75" s="684"/>
      <c r="J75" s="684"/>
      <c r="K75" s="684"/>
      <c r="L75" s="684"/>
      <c r="M75" s="427"/>
      <c r="N75" s="427"/>
      <c r="O75" s="427"/>
      <c r="P75" s="397"/>
    </row>
    <row r="76" spans="2:26" ht="15.9" customHeight="1" x14ac:dyDescent="0.35">
      <c r="B76" s="395"/>
      <c r="C76" s="404"/>
      <c r="D76" s="404"/>
      <c r="E76" s="404"/>
      <c r="F76" s="404"/>
      <c r="G76" s="404"/>
      <c r="H76" s="404"/>
      <c r="I76" s="404"/>
      <c r="J76" s="404"/>
      <c r="K76" s="404"/>
      <c r="L76" s="404"/>
      <c r="M76" s="404"/>
      <c r="N76" s="396"/>
      <c r="O76" s="402"/>
      <c r="P76" s="397"/>
      <c r="Q76" s="394"/>
      <c r="R76" s="394"/>
      <c r="S76" s="394"/>
      <c r="T76" s="394"/>
      <c r="U76" s="394"/>
      <c r="V76" s="394"/>
      <c r="W76" s="394"/>
      <c r="X76" s="394"/>
      <c r="Y76" s="394"/>
      <c r="Z76" s="394"/>
    </row>
    <row r="77" spans="2:26" ht="15.9" customHeight="1" x14ac:dyDescent="0.35">
      <c r="B77" s="395"/>
      <c r="C77" s="396" t="s">
        <v>477</v>
      </c>
      <c r="D77" s="401"/>
      <c r="E77" s="396"/>
      <c r="F77" s="421"/>
      <c r="G77" s="396"/>
      <c r="H77" s="421"/>
      <c r="I77" s="396"/>
      <c r="J77" s="421"/>
      <c r="K77" s="396"/>
      <c r="L77" s="421"/>
      <c r="M77" s="396"/>
      <c r="N77" s="396"/>
      <c r="O77" s="373"/>
      <c r="P77" s="397"/>
    </row>
    <row r="78" spans="2:26" ht="15" customHeight="1" x14ac:dyDescent="0.35">
      <c r="B78" s="395"/>
      <c r="C78" s="427"/>
      <c r="D78" s="427"/>
      <c r="E78" s="427"/>
      <c r="F78" s="427"/>
      <c r="G78" s="427"/>
      <c r="H78" s="427"/>
      <c r="I78" s="427"/>
      <c r="J78" s="427"/>
      <c r="K78" s="427"/>
      <c r="L78" s="427"/>
      <c r="M78" s="427"/>
      <c r="N78" s="427"/>
      <c r="O78" s="402"/>
      <c r="P78" s="397"/>
    </row>
    <row r="79" spans="2:26" ht="15.5" x14ac:dyDescent="0.35">
      <c r="B79" s="395"/>
      <c r="C79" s="427"/>
      <c r="D79" s="427"/>
      <c r="E79" s="427"/>
      <c r="F79" s="427"/>
      <c r="G79" s="427"/>
      <c r="H79" s="427"/>
      <c r="I79" s="427"/>
      <c r="J79" s="427"/>
      <c r="K79" s="427"/>
      <c r="L79" s="427"/>
      <c r="M79" s="427"/>
      <c r="N79" s="427"/>
      <c r="O79" s="396"/>
      <c r="P79" s="397"/>
    </row>
    <row r="80" spans="2:26" ht="15.5" x14ac:dyDescent="0.2">
      <c r="B80" s="425"/>
      <c r="C80" s="431" t="s">
        <v>305</v>
      </c>
      <c r="D80" s="432"/>
      <c r="E80" s="433"/>
      <c r="F80" s="434"/>
      <c r="G80" s="433"/>
      <c r="H80" s="434"/>
      <c r="I80" s="433"/>
      <c r="J80" s="434"/>
      <c r="K80" s="433"/>
      <c r="L80" s="434"/>
      <c r="M80" s="429"/>
      <c r="N80" s="429"/>
      <c r="O80" s="429"/>
      <c r="P80" s="430"/>
    </row>
    <row r="81" spans="2:24" ht="15.5" x14ac:dyDescent="0.35">
      <c r="B81" s="425"/>
      <c r="C81" s="435" t="s">
        <v>306</v>
      </c>
      <c r="D81" s="432"/>
      <c r="E81" s="433"/>
      <c r="F81" s="434"/>
      <c r="G81" s="433"/>
      <c r="H81" s="434"/>
      <c r="I81" s="433"/>
      <c r="J81" s="434"/>
      <c r="K81" s="433"/>
      <c r="L81" s="407" t="str">
        <f>"500 tecken 
("&amp;TEXT(LEN(C82),"0")&amp;" använda)"</f>
        <v>500 tecken 
(0 använda)</v>
      </c>
      <c r="M81" s="429"/>
      <c r="N81" s="429"/>
      <c r="O81" s="429"/>
      <c r="P81" s="430"/>
    </row>
    <row r="82" spans="2:24" s="405" customFormat="1" ht="107.25" customHeight="1" x14ac:dyDescent="0.35">
      <c r="B82" s="406"/>
      <c r="C82" s="685"/>
      <c r="D82" s="686"/>
      <c r="E82" s="686"/>
      <c r="F82" s="686"/>
      <c r="G82" s="686"/>
      <c r="H82" s="686"/>
      <c r="I82" s="686"/>
      <c r="J82" s="686"/>
      <c r="K82" s="686"/>
      <c r="L82" s="686"/>
      <c r="M82" s="687"/>
      <c r="N82" s="429"/>
      <c r="O82" s="429"/>
      <c r="P82" s="430"/>
      <c r="Q82" s="386"/>
      <c r="R82" s="386"/>
      <c r="S82" s="386"/>
      <c r="T82" s="408"/>
    </row>
    <row r="83" spans="2:24" x14ac:dyDescent="0.2">
      <c r="B83" s="425"/>
      <c r="C83" s="433"/>
      <c r="D83" s="432"/>
      <c r="E83" s="433"/>
      <c r="F83" s="434"/>
      <c r="G83" s="433"/>
      <c r="H83" s="434"/>
      <c r="I83" s="433"/>
      <c r="J83" s="434"/>
      <c r="K83" s="433"/>
      <c r="L83" s="434"/>
      <c r="M83" s="429"/>
      <c r="N83" s="429"/>
      <c r="O83" s="429"/>
      <c r="P83" s="430"/>
    </row>
    <row r="84" spans="2:24" ht="15.5" x14ac:dyDescent="0.35">
      <c r="B84" s="395"/>
      <c r="C84" s="684" t="s">
        <v>200</v>
      </c>
      <c r="D84" s="684"/>
      <c r="E84" s="684"/>
      <c r="F84" s="684"/>
      <c r="G84" s="684"/>
      <c r="H84" s="684"/>
      <c r="I84" s="684"/>
      <c r="J84" s="684"/>
      <c r="K84" s="684"/>
      <c r="L84" s="684"/>
      <c r="M84" s="684"/>
      <c r="N84" s="427"/>
      <c r="O84" s="396"/>
      <c r="P84" s="397"/>
      <c r="R84" s="608" t="s">
        <v>201</v>
      </c>
      <c r="S84" s="608"/>
      <c r="T84" s="608"/>
      <c r="U84" s="608"/>
      <c r="V84" s="608"/>
      <c r="W84" s="608"/>
      <c r="X84" s="608"/>
    </row>
    <row r="85" spans="2:24" ht="15.5" x14ac:dyDescent="0.35">
      <c r="B85" s="415"/>
      <c r="C85" s="688"/>
      <c r="D85" s="688"/>
      <c r="E85" s="688"/>
      <c r="F85" s="688"/>
      <c r="G85" s="688"/>
      <c r="H85" s="688"/>
      <c r="I85" s="688"/>
      <c r="J85" s="688"/>
      <c r="K85" s="688"/>
      <c r="L85" s="688"/>
      <c r="M85" s="688"/>
      <c r="N85" s="438"/>
      <c r="O85" s="411"/>
      <c r="P85" s="412"/>
      <c r="R85" s="608"/>
      <c r="S85" s="608"/>
      <c r="T85" s="608"/>
      <c r="U85" s="608"/>
      <c r="V85" s="608"/>
      <c r="W85" s="608"/>
      <c r="X85" s="608"/>
    </row>
    <row r="86" spans="2:24" x14ac:dyDescent="0.2">
      <c r="H86" s="386"/>
      <c r="J86" s="386"/>
      <c r="L86" s="386"/>
    </row>
  </sheetData>
  <sheetProtection sheet="1" selectLockedCells="1"/>
  <mergeCells count="17">
    <mergeCell ref="B2:O2"/>
    <mergeCell ref="C67:M68"/>
    <mergeCell ref="D3:M3"/>
    <mergeCell ref="R3:T3"/>
    <mergeCell ref="C9:M10"/>
    <mergeCell ref="C21:M21"/>
    <mergeCell ref="C27:L27"/>
    <mergeCell ref="C30:M30"/>
    <mergeCell ref="C42:M42"/>
    <mergeCell ref="C48:L48"/>
    <mergeCell ref="C54:L54"/>
    <mergeCell ref="C63:M64"/>
    <mergeCell ref="C70:M71"/>
    <mergeCell ref="C74:L75"/>
    <mergeCell ref="C82:M82"/>
    <mergeCell ref="C84:M85"/>
    <mergeCell ref="R84:X85"/>
  </mergeCells>
  <hyperlinks>
    <hyperlink ref="R3:T3" location="'Börja här'!A1" display="PALAA TÄSTÄ KANSISIVULLE" xr:uid="{00000000-0004-0000-09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9</xdr:col>
                    <xdr:colOff>107950</xdr:colOff>
                    <xdr:row>83</xdr:row>
                    <xdr:rowOff>6350</xdr:rowOff>
                  </from>
                  <to>
                    <xdr:col>9</xdr:col>
                    <xdr:colOff>488950</xdr:colOff>
                    <xdr:row>84</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C7ABC8E05596A5469BDDEF616B07C15F" ma:contentTypeVersion="1" ma:contentTypeDescription="Luo uusi asiakirja." ma:contentTypeScope="" ma:versionID="2009edb0c0f20e8ed0a11b83577d3c88">
  <xsd:schema xmlns:xsd="http://www.w3.org/2001/XMLSchema" xmlns:xs="http://www.w3.org/2001/XMLSchema" xmlns:p="http://schemas.microsoft.com/office/2006/metadata/properties" xmlns:ns2="5224deaa-2345-49c6-a04a-fb3245061de6" targetNamespace="http://schemas.microsoft.com/office/2006/metadata/properties" ma:root="true" ma:fieldsID="8d027b12ad2947a29ef8e2edd8653938" ns2:_="">
    <xsd:import namespace="5224deaa-2345-49c6-a04a-fb3245061de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4deaa-2345-49c6-a04a-fb3245061de6"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AD4155-3D97-4EED-AE80-BCC78B7EB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4deaa-2345-49c6-a04a-fb3245061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254EFD-6DFA-44F5-88EC-0BF8D6C7853B}">
  <ds:schemaRefs>
    <ds:schemaRef ds:uri="http://schemas.microsoft.com/sharepoint/v3/contenttype/forms"/>
  </ds:schemaRefs>
</ds:datastoreItem>
</file>

<file path=customXml/itemProps3.xml><?xml version="1.0" encoding="utf-8"?>
<ds:datastoreItem xmlns:ds="http://schemas.openxmlformats.org/officeDocument/2006/customXml" ds:itemID="{24BE28E5-F8FE-48BC-9694-83677F748D33}">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5224deaa-2345-49c6-a04a-fb3245061de6"/>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Laskentataulukot</vt:lpstr>
      </vt:variant>
      <vt:variant>
        <vt:i4>21</vt:i4>
      </vt:variant>
      <vt:variant>
        <vt:lpstr>Nimetyt alueet</vt:lpstr>
      </vt:variant>
      <vt:variant>
        <vt:i4>76</vt:i4>
      </vt:variant>
    </vt:vector>
  </HeadingPairs>
  <TitlesOfParts>
    <vt:vector size="97" baseType="lpstr">
      <vt:lpstr>Börja här</vt:lpstr>
      <vt:lpstr>Sökandens uppgifter</vt:lpstr>
      <vt:lpstr>EU-finansiering 3 år</vt:lpstr>
      <vt:lpstr>Överföringsmottagare</vt:lpstr>
      <vt:lpstr>Samarbetsaktörer</vt:lpstr>
      <vt:lpstr>Plan</vt:lpstr>
      <vt:lpstr>Tidsplan</vt:lpstr>
      <vt:lpstr>Åtgärdernas typer och teman</vt:lpstr>
      <vt:lpstr>Indikatorer SM 1</vt:lpstr>
      <vt:lpstr>Indikatorer SM 2</vt:lpstr>
      <vt:lpstr>Horisontella principer</vt:lpstr>
      <vt:lpstr>Grundläggande information om bu</vt:lpstr>
      <vt:lpstr>Lönekostnadernas enhetskostnade</vt:lpstr>
      <vt:lpstr>Faktisk lönekostnad</vt:lpstr>
      <vt:lpstr>Övriga personalkostnader</vt:lpstr>
      <vt:lpstr>Projektets kostnader</vt:lpstr>
      <vt:lpstr>Metadata (dold)</vt:lpstr>
      <vt:lpstr>Finansiering</vt:lpstr>
      <vt:lpstr>EU-finansieringsandel</vt:lpstr>
      <vt:lpstr>Förskott</vt:lpstr>
      <vt:lpstr>Underskrift</vt:lpstr>
      <vt:lpstr>N_Ajanjakso1</vt:lpstr>
      <vt:lpstr>N_Ajanjakso2</vt:lpstr>
      <vt:lpstr>N_Ajanjakso3</vt:lpstr>
      <vt:lpstr>N_Ajanjakso4</vt:lpstr>
      <vt:lpstr>Plan!N_Aloituspvm</vt:lpstr>
      <vt:lpstr>Finansiering!N_EiTulosteta</vt:lpstr>
      <vt:lpstr>Plan!N_EiTulosteta</vt:lpstr>
      <vt:lpstr>Tidsplan!N_EiTulosteta</vt:lpstr>
      <vt:lpstr>N_EUrahoitustieto</vt:lpstr>
      <vt:lpstr>N_HakijanNimi</vt:lpstr>
      <vt:lpstr>N_HakijanNimiEN</vt:lpstr>
      <vt:lpstr>Plan!N_HankkeenNimi</vt:lpstr>
      <vt:lpstr>Plan!N_HankkeenNimiEN</vt:lpstr>
      <vt:lpstr>'Grundläggande information om bu'!N_Henkilöstökustannusmalli</vt:lpstr>
      <vt:lpstr>Plan!N_Jatkuvuus</vt:lpstr>
      <vt:lpstr>N_JärjestönRekisteröintinumero</vt:lpstr>
      <vt:lpstr>N_JärjestönRekisteröintipäivä</vt:lpstr>
      <vt:lpstr>N_Katuosoite</vt:lpstr>
      <vt:lpstr>Plan!N_KorotettuPerustelut</vt:lpstr>
      <vt:lpstr>N_Kotisivu</vt:lpstr>
      <vt:lpstr>'Grundläggande information om bu'!N_Kustannusarviolisätiedot</vt:lpstr>
      <vt:lpstr>Plan!N_KäynnistysPerustelut</vt:lpstr>
      <vt:lpstr>Plan!N_Lopetuspvm</vt:lpstr>
      <vt:lpstr>N_Ohjausryhmä</vt:lpstr>
      <vt:lpstr>N_OmarahoitusYhteensä</vt:lpstr>
      <vt:lpstr>N_Postinumero</vt:lpstr>
      <vt:lpstr>N_Postitoimipaikka</vt:lpstr>
      <vt:lpstr>Plan!N_Päämäärä</vt:lpstr>
      <vt:lpstr>N_Rahoituksenmäärä1</vt:lpstr>
      <vt:lpstr>N_Rahoituksenmäärä2</vt:lpstr>
      <vt:lpstr>N_Rahoituksenmäärä3</vt:lpstr>
      <vt:lpstr>N_Rahoituksenmäärä4</vt:lpstr>
      <vt:lpstr>N_Rahoituslähde1</vt:lpstr>
      <vt:lpstr>N_Rahoituslähde2</vt:lpstr>
      <vt:lpstr>N_Rahoituslähde3</vt:lpstr>
      <vt:lpstr>N_Rahoituslähde4</vt:lpstr>
      <vt:lpstr>Plan!N_Riskiarvio</vt:lpstr>
      <vt:lpstr>N_Sähköposti</vt:lpstr>
      <vt:lpstr>Plan!N_TaustatilanneTarve</vt:lpstr>
      <vt:lpstr>Plan!N_Tavoite1</vt:lpstr>
      <vt:lpstr>Plan!N_Tavoite1Toiminto1</vt:lpstr>
      <vt:lpstr>Plan!N_Tavoite1Toiminto1Kuvaus</vt:lpstr>
      <vt:lpstr>Plan!N_Tavoite1Toiminto1Tulostavoite</vt:lpstr>
      <vt:lpstr>Plan!N_Tavoite1Toiminto2</vt:lpstr>
      <vt:lpstr>Plan!N_Tavoite1Toiminto2Kuvaus</vt:lpstr>
      <vt:lpstr>Plan!N_Tavoite1Toiminto2Tulostavoite</vt:lpstr>
      <vt:lpstr>Plan!N_Tiivistelmä</vt:lpstr>
      <vt:lpstr>N_Tosiasiallisetedunsaajat</vt:lpstr>
      <vt:lpstr>N_Tosomistajahenkilötunnus1</vt:lpstr>
      <vt:lpstr>N_Tosomistajahenkilötunnus2</vt:lpstr>
      <vt:lpstr>N_Tosomistajahenkilötunnus3</vt:lpstr>
      <vt:lpstr>N_Tosomistajanimi1</vt:lpstr>
      <vt:lpstr>N_Tosomistajanimi2</vt:lpstr>
      <vt:lpstr>N_Tosomistajanimi3</vt:lpstr>
      <vt:lpstr>Plan!N_Vaikuttavuus</vt:lpstr>
      <vt:lpstr>N_Varayhteyshenkilönnimi</vt:lpstr>
      <vt:lpstr>N_Varayhteyshenkilönnumero</vt:lpstr>
      <vt:lpstr>N_Varayhteyshenkilönsposti</vt:lpstr>
      <vt:lpstr>Plan!N_Viestintäsuunnitelma</vt:lpstr>
      <vt:lpstr>N_Yhteyshenkilönnimi</vt:lpstr>
      <vt:lpstr>N_Yhteyshenkilönnumero</vt:lpstr>
      <vt:lpstr>N_Yhteyshenkilönsposti</vt:lpstr>
      <vt:lpstr>N_Yleinennro</vt:lpstr>
      <vt:lpstr>N_Ytunnus</vt:lpstr>
      <vt:lpstr>'EU-finansiering 3 år'!Tulostusalue</vt:lpstr>
      <vt:lpstr>'Faktisk lönekostnad'!Tulostusalue</vt:lpstr>
      <vt:lpstr>Finansiering!Tulostusalue</vt:lpstr>
      <vt:lpstr>'Grundläggande information om bu'!Tulostusalue</vt:lpstr>
      <vt:lpstr>Plan!Tulostusalue</vt:lpstr>
      <vt:lpstr>'Projektets kostnader'!Tulostusalue</vt:lpstr>
      <vt:lpstr>Samarbetsaktörer!Tulostusalue</vt:lpstr>
      <vt:lpstr>'Sökandens uppgifter'!Tulostusalue</vt:lpstr>
      <vt:lpstr>Tidsplan!Tulostusalue</vt:lpstr>
      <vt:lpstr>'Åtgärdernas typer och teman'!Tulostusalue</vt:lpstr>
      <vt:lpstr>Överföringsmottagare!Tulostusalue</vt:lpstr>
      <vt:lpstr>'Övriga personalkostnader'!Tulostusalue</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jarmok</dc:creator>
  <cp:lastModifiedBy>Koivisto Elina SM</cp:lastModifiedBy>
  <cp:lastPrinted>2021-11-09T06:46:18Z</cp:lastPrinted>
  <dcterms:created xsi:type="dcterms:W3CDTF">2005-12-19T10:09:56Z</dcterms:created>
  <dcterms:modified xsi:type="dcterms:W3CDTF">2023-02-15T07:41:29Z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0x010100C7ABC8E05596A5469BDDEF616B07C15F</vt:lpwstr>
  </property>
  <property fmtid="{D5CDD505-2E9C-101B-9397-08002B2CF9AE}" pid="3" name="TaxKeyword">
    <vt:lpwstr/>
  </property>
  <property fmtid="{D5CDD505-2E9C-101B-9397-08002B2CF9AE}" pid="4" name="Asiakas">
    <vt:lpwstr/>
  </property>
</Properties>
</file>